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55" yWindow="165" windowWidth="18615" windowHeight="11070" tabRatio="656"/>
  </bookViews>
  <sheets>
    <sheet name="Metadata" sheetId="35" r:id="rId1"/>
    <sheet name="GRT_mm" sheetId="1" r:id="rId2"/>
    <sheet name="SUP_mm" sheetId="2" r:id="rId3"/>
    <sheet name="MHG_mm" sheetId="19" r:id="rId4"/>
    <sheet name="MIC_mm" sheetId="3" r:id="rId5"/>
    <sheet name="HGB_mm" sheetId="4" r:id="rId6"/>
    <sheet name="HUR_mm" sheetId="5" r:id="rId7"/>
    <sheet name="GEO_mm" sheetId="6" r:id="rId8"/>
    <sheet name="STC_mm" sheetId="7" r:id="rId9"/>
    <sheet name="ERI_mm" sheetId="8" r:id="rId10"/>
    <sheet name="ONT_mm" sheetId="9" r:id="rId11"/>
    <sheet name="GRT_cms" sheetId="33" r:id="rId12"/>
    <sheet name="SUP_cms" sheetId="23" r:id="rId13"/>
    <sheet name="SUP_NoO_cms" sheetId="43" r:id="rId14"/>
    <sheet name="MHG_cms" sheetId="26" r:id="rId15"/>
    <sheet name="MIC_cms" sheetId="25" r:id="rId16"/>
    <sheet name="HGB_cms" sheetId="32" r:id="rId17"/>
    <sheet name="HUR_cms" sheetId="27" r:id="rId18"/>
    <sheet name="GEO_cms" sheetId="28" r:id="rId19"/>
    <sheet name="STC_cms" sheetId="29" r:id="rId20"/>
    <sheet name="ERI_cms" sheetId="30" r:id="rId21"/>
    <sheet name="ONT_cms" sheetId="31" r:id="rId22"/>
    <sheet name="SUP_Pct" sheetId="37" r:id="rId23"/>
    <sheet name="MIC_Pct" sheetId="36" r:id="rId24"/>
    <sheet name="HUR_Pct" sheetId="42" r:id="rId25"/>
    <sheet name="GEO_Pct" sheetId="41" r:id="rId26"/>
    <sheet name="STC_Pct" sheetId="40" r:id="rId27"/>
    <sheet name="ERI_Pct" sheetId="39" r:id="rId28"/>
    <sheet name="ONT_Pct" sheetId="38" r:id="rId29"/>
    <sheet name="Areas" sheetId="22" r:id="rId30"/>
    <sheet name="Days" sheetId="20" r:id="rId31"/>
    <sheet name="GaugeList" sheetId="44" r:id="rId32"/>
    <sheet name="Maps" sheetId="45" r:id="rId33"/>
  </sheets>
  <calcPr calcId="145621"/>
</workbook>
</file>

<file path=xl/calcChain.xml><?xml version="1.0" encoding="utf-8"?>
<calcChain xmlns="http://schemas.openxmlformats.org/spreadsheetml/2006/main">
  <c r="B119" i="2" l="1"/>
  <c r="C119" i="2"/>
  <c r="D119" i="2"/>
  <c r="E119" i="2"/>
  <c r="F119" i="2"/>
  <c r="G119" i="2"/>
  <c r="H119" i="2"/>
  <c r="I119" i="2"/>
  <c r="J119" i="2"/>
  <c r="K119" i="2"/>
  <c r="L119" i="2"/>
  <c r="M119" i="2"/>
  <c r="N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B120" i="4"/>
  <c r="E121" i="4"/>
  <c r="F121" i="4"/>
  <c r="G121" i="4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B119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B120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B116" i="26"/>
  <c r="C116" i="26"/>
  <c r="D116" i="26"/>
  <c r="E116" i="26"/>
  <c r="F116" i="26"/>
  <c r="G116" i="26"/>
  <c r="H116" i="26"/>
  <c r="I116" i="26"/>
  <c r="J116" i="26"/>
  <c r="K116" i="26"/>
  <c r="L116" i="26"/>
  <c r="M116" i="26"/>
  <c r="N116" i="26"/>
  <c r="B117" i="26"/>
  <c r="B117" i="19" s="1"/>
  <c r="C117" i="26"/>
  <c r="C117" i="19" s="1"/>
  <c r="D117" i="26"/>
  <c r="D117" i="19" s="1"/>
  <c r="E117" i="26"/>
  <c r="E117" i="19" s="1"/>
  <c r="F117" i="26"/>
  <c r="F117" i="19" s="1"/>
  <c r="G117" i="26"/>
  <c r="G117" i="19" s="1"/>
  <c r="H117" i="26"/>
  <c r="H117" i="19" s="1"/>
  <c r="I117" i="26"/>
  <c r="I117" i="19" s="1"/>
  <c r="J117" i="26"/>
  <c r="J117" i="19" s="1"/>
  <c r="K117" i="26"/>
  <c r="K117" i="19" s="1"/>
  <c r="L117" i="26"/>
  <c r="L117" i="19" s="1"/>
  <c r="M117" i="26"/>
  <c r="M117" i="19" s="1"/>
  <c r="N117" i="26"/>
  <c r="N117" i="19" s="1"/>
  <c r="B118" i="26"/>
  <c r="B118" i="19" s="1"/>
  <c r="C118" i="26"/>
  <c r="C118" i="19" s="1"/>
  <c r="D118" i="26"/>
  <c r="D118" i="19" s="1"/>
  <c r="E118" i="26"/>
  <c r="E118" i="19" s="1"/>
  <c r="F118" i="26"/>
  <c r="F118" i="19" s="1"/>
  <c r="G118" i="26"/>
  <c r="G118" i="19" s="1"/>
  <c r="H118" i="26"/>
  <c r="H118" i="19" s="1"/>
  <c r="I118" i="26"/>
  <c r="I118" i="19" s="1"/>
  <c r="J118" i="26"/>
  <c r="J118" i="19" s="1"/>
  <c r="K118" i="26"/>
  <c r="K118" i="19" s="1"/>
  <c r="L118" i="26"/>
  <c r="L118" i="19" s="1"/>
  <c r="M118" i="26"/>
  <c r="M118" i="19" s="1"/>
  <c r="N118" i="26"/>
  <c r="N118" i="19" s="1"/>
  <c r="B119" i="26"/>
  <c r="B119" i="19" s="1"/>
  <c r="C119" i="26"/>
  <c r="C119" i="19" s="1"/>
  <c r="D119" i="26"/>
  <c r="D119" i="19" s="1"/>
  <c r="E119" i="26"/>
  <c r="E119" i="19" s="1"/>
  <c r="F119" i="26"/>
  <c r="F119" i="19" s="1"/>
  <c r="G119" i="26"/>
  <c r="G119" i="19" s="1"/>
  <c r="H119" i="26"/>
  <c r="H119" i="33" s="1"/>
  <c r="I119" i="26"/>
  <c r="I119" i="33" s="1"/>
  <c r="J119" i="26"/>
  <c r="J119" i="19" s="1"/>
  <c r="K119" i="26"/>
  <c r="K119" i="19" s="1"/>
  <c r="L119" i="26"/>
  <c r="L119" i="19" s="1"/>
  <c r="M119" i="26"/>
  <c r="M119" i="19" s="1"/>
  <c r="N119" i="26"/>
  <c r="N119" i="19" s="1"/>
  <c r="B120" i="26"/>
  <c r="B120" i="19" s="1"/>
  <c r="C120" i="26"/>
  <c r="C120" i="33" s="1"/>
  <c r="D120" i="26"/>
  <c r="D120" i="33" s="1"/>
  <c r="E120" i="26"/>
  <c r="E120" i="19" s="1"/>
  <c r="F120" i="26"/>
  <c r="F120" i="19" s="1"/>
  <c r="G120" i="26"/>
  <c r="G120" i="19" s="1"/>
  <c r="H120" i="26"/>
  <c r="H120" i="19" s="1"/>
  <c r="I120" i="26"/>
  <c r="I120" i="33" s="1"/>
  <c r="J120" i="26"/>
  <c r="J120" i="19" s="1"/>
  <c r="K120" i="26"/>
  <c r="K120" i="33" s="1"/>
  <c r="L120" i="26"/>
  <c r="L120" i="33" s="1"/>
  <c r="M120" i="26"/>
  <c r="M120" i="19" s="1"/>
  <c r="N120" i="26"/>
  <c r="N120" i="19" s="1"/>
  <c r="B121" i="26"/>
  <c r="B121" i="33" s="1"/>
  <c r="B121" i="1" s="1"/>
  <c r="C121" i="26"/>
  <c r="C121" i="19" s="1"/>
  <c r="D121" i="26"/>
  <c r="D121" i="19" s="1"/>
  <c r="E121" i="26"/>
  <c r="E121" i="33" s="1"/>
  <c r="E121" i="1" s="1"/>
  <c r="F121" i="26"/>
  <c r="F121" i="33" s="1"/>
  <c r="F121" i="1" s="1"/>
  <c r="G121" i="26"/>
  <c r="G121" i="33" s="1"/>
  <c r="G121" i="1" s="1"/>
  <c r="H121" i="26"/>
  <c r="H121" i="33" s="1"/>
  <c r="H121" i="1" s="1"/>
  <c r="I121" i="26"/>
  <c r="I121" i="33" s="1"/>
  <c r="I121" i="1" s="1"/>
  <c r="J121" i="26"/>
  <c r="J121" i="33" s="1"/>
  <c r="J121" i="1" s="1"/>
  <c r="K121" i="26"/>
  <c r="K121" i="19" s="1"/>
  <c r="L121" i="26"/>
  <c r="L121" i="19" s="1"/>
  <c r="M121" i="26"/>
  <c r="M121" i="33" s="1"/>
  <c r="M121" i="1" s="1"/>
  <c r="N121" i="26"/>
  <c r="N121" i="33" s="1"/>
  <c r="N121" i="1" s="1"/>
  <c r="B122" i="26"/>
  <c r="B122" i="19" s="1"/>
  <c r="C122" i="26"/>
  <c r="C122" i="33" s="1"/>
  <c r="C122" i="1" s="1"/>
  <c r="D122" i="26"/>
  <c r="D122" i="19" s="1"/>
  <c r="E122" i="26"/>
  <c r="E122" i="19" s="1"/>
  <c r="F122" i="26"/>
  <c r="F122" i="19" s="1"/>
  <c r="G122" i="26"/>
  <c r="G122" i="33" s="1"/>
  <c r="G122" i="1" s="1"/>
  <c r="H122" i="26"/>
  <c r="H122" i="33" s="1"/>
  <c r="H122" i="1" s="1"/>
  <c r="I122" i="26"/>
  <c r="I122" i="19" s="1"/>
  <c r="J122" i="26"/>
  <c r="J122" i="19" s="1"/>
  <c r="K122" i="26"/>
  <c r="K122" i="33" s="1"/>
  <c r="K122" i="1" s="1"/>
  <c r="L122" i="26"/>
  <c r="L122" i="19" s="1"/>
  <c r="M122" i="26"/>
  <c r="M122" i="19" s="1"/>
  <c r="N122" i="26"/>
  <c r="N122" i="19" s="1"/>
  <c r="B123" i="26"/>
  <c r="B123" i="33" s="1"/>
  <c r="B123" i="1" s="1"/>
  <c r="C123" i="26"/>
  <c r="C123" i="33" s="1"/>
  <c r="C123" i="1" s="1"/>
  <c r="D123" i="26"/>
  <c r="D123" i="19" s="1"/>
  <c r="E123" i="26"/>
  <c r="E123" i="19" s="1"/>
  <c r="F123" i="26"/>
  <c r="F123" i="33" s="1"/>
  <c r="F123" i="1" s="1"/>
  <c r="G123" i="26"/>
  <c r="G123" i="33" s="1"/>
  <c r="G123" i="1" s="1"/>
  <c r="H123" i="26"/>
  <c r="H123" i="33" s="1"/>
  <c r="H123" i="1" s="1"/>
  <c r="I123" i="26"/>
  <c r="I123" i="19" s="1"/>
  <c r="J123" i="26"/>
  <c r="J123" i="33" s="1"/>
  <c r="J123" i="1" s="1"/>
  <c r="K123" i="26"/>
  <c r="K123" i="33" s="1"/>
  <c r="K123" i="1" s="1"/>
  <c r="L123" i="26"/>
  <c r="L123" i="33" s="1"/>
  <c r="L123" i="1" s="1"/>
  <c r="M123" i="26"/>
  <c r="M123" i="19" s="1"/>
  <c r="N123" i="26"/>
  <c r="N123" i="33" s="1"/>
  <c r="N123" i="1" s="1"/>
  <c r="B124" i="26"/>
  <c r="B124" i="33" s="1"/>
  <c r="B124" i="1" s="1"/>
  <c r="C124" i="26"/>
  <c r="C124" i="33" s="1"/>
  <c r="C124" i="1" s="1"/>
  <c r="D124" i="26"/>
  <c r="D124" i="19" s="1"/>
  <c r="E124" i="26"/>
  <c r="E124" i="33" s="1"/>
  <c r="E124" i="1" s="1"/>
  <c r="F124" i="26"/>
  <c r="F124" i="33" s="1"/>
  <c r="F124" i="1" s="1"/>
  <c r="G124" i="26"/>
  <c r="G124" i="19" s="1"/>
  <c r="H124" i="26"/>
  <c r="H124" i="19" s="1"/>
  <c r="I124" i="26"/>
  <c r="I124" i="33" s="1"/>
  <c r="I124" i="1" s="1"/>
  <c r="J124" i="26"/>
  <c r="J124" i="19" s="1"/>
  <c r="K124" i="26"/>
  <c r="K124" i="19" s="1"/>
  <c r="L124" i="26"/>
  <c r="L124" i="19" s="1"/>
  <c r="M124" i="26"/>
  <c r="M124" i="33" s="1"/>
  <c r="M124" i="1" s="1"/>
  <c r="N124" i="26"/>
  <c r="N124" i="33" s="1"/>
  <c r="N124" i="1" s="1"/>
  <c r="B117" i="32"/>
  <c r="C117" i="32"/>
  <c r="D117" i="32"/>
  <c r="E117" i="32"/>
  <c r="F117" i="32"/>
  <c r="G117" i="32"/>
  <c r="H117" i="32"/>
  <c r="I117" i="32"/>
  <c r="J117" i="32"/>
  <c r="K117" i="32"/>
  <c r="L117" i="32"/>
  <c r="M117" i="32"/>
  <c r="N117" i="32"/>
  <c r="B118" i="32"/>
  <c r="C118" i="32"/>
  <c r="D118" i="32"/>
  <c r="E118" i="32"/>
  <c r="F118" i="32"/>
  <c r="G118" i="32"/>
  <c r="H118" i="32"/>
  <c r="I118" i="32"/>
  <c r="J118" i="32"/>
  <c r="K118" i="32"/>
  <c r="L118" i="32"/>
  <c r="M118" i="32"/>
  <c r="N118" i="32"/>
  <c r="B119" i="32"/>
  <c r="B119" i="4" s="1"/>
  <c r="C119" i="32"/>
  <c r="C119" i="4" s="1"/>
  <c r="D119" i="32"/>
  <c r="D119" i="4" s="1"/>
  <c r="E119" i="32"/>
  <c r="E119" i="4" s="1"/>
  <c r="F119" i="32"/>
  <c r="F119" i="4" s="1"/>
  <c r="G119" i="32"/>
  <c r="G119" i="4" s="1"/>
  <c r="H119" i="32"/>
  <c r="H119" i="4" s="1"/>
  <c r="I119" i="32"/>
  <c r="I119" i="4" s="1"/>
  <c r="J119" i="32"/>
  <c r="J119" i="4" s="1"/>
  <c r="K119" i="32"/>
  <c r="K119" i="4" s="1"/>
  <c r="L119" i="32"/>
  <c r="L119" i="4" s="1"/>
  <c r="M119" i="32"/>
  <c r="M119" i="4" s="1"/>
  <c r="N119" i="32"/>
  <c r="N119" i="4" s="1"/>
  <c r="B120" i="32"/>
  <c r="C120" i="32"/>
  <c r="C120" i="4" s="1"/>
  <c r="D120" i="32"/>
  <c r="D120" i="4" s="1"/>
  <c r="E120" i="32"/>
  <c r="E120" i="4" s="1"/>
  <c r="F120" i="32"/>
  <c r="F120" i="4" s="1"/>
  <c r="G120" i="32"/>
  <c r="G120" i="4" s="1"/>
  <c r="H120" i="32"/>
  <c r="H120" i="4" s="1"/>
  <c r="I120" i="32"/>
  <c r="I120" i="4" s="1"/>
  <c r="J120" i="32"/>
  <c r="J120" i="4" s="1"/>
  <c r="K120" i="32"/>
  <c r="K120" i="4" s="1"/>
  <c r="L120" i="32"/>
  <c r="L120" i="4" s="1"/>
  <c r="M120" i="32"/>
  <c r="M120" i="4" s="1"/>
  <c r="N120" i="32"/>
  <c r="N120" i="4" s="1"/>
  <c r="B121" i="32"/>
  <c r="B121" i="4" s="1"/>
  <c r="C121" i="32"/>
  <c r="C121" i="4" s="1"/>
  <c r="D121" i="32"/>
  <c r="D121" i="4" s="1"/>
  <c r="E121" i="32"/>
  <c r="F121" i="32"/>
  <c r="G121" i="32"/>
  <c r="H121" i="32"/>
  <c r="H121" i="4" s="1"/>
  <c r="I121" i="32"/>
  <c r="I121" i="4" s="1"/>
  <c r="J121" i="32"/>
  <c r="J121" i="4" s="1"/>
  <c r="K121" i="32"/>
  <c r="K121" i="4" s="1"/>
  <c r="L121" i="32"/>
  <c r="L121" i="4" s="1"/>
  <c r="M121" i="32"/>
  <c r="M121" i="4" s="1"/>
  <c r="N121" i="32"/>
  <c r="N121" i="4" s="1"/>
  <c r="B122" i="32"/>
  <c r="B122" i="4" s="1"/>
  <c r="C122" i="32"/>
  <c r="C122" i="4" s="1"/>
  <c r="D122" i="32"/>
  <c r="D122" i="4" s="1"/>
  <c r="E122" i="32"/>
  <c r="E122" i="4" s="1"/>
  <c r="F122" i="32"/>
  <c r="F122" i="4" s="1"/>
  <c r="G122" i="32"/>
  <c r="G122" i="4" s="1"/>
  <c r="H122" i="32"/>
  <c r="H122" i="4" s="1"/>
  <c r="I122" i="32"/>
  <c r="I122" i="4" s="1"/>
  <c r="J122" i="32"/>
  <c r="J122" i="4" s="1"/>
  <c r="K122" i="32"/>
  <c r="K122" i="4" s="1"/>
  <c r="L122" i="32"/>
  <c r="L122" i="4" s="1"/>
  <c r="M122" i="32"/>
  <c r="M122" i="4" s="1"/>
  <c r="N122" i="32"/>
  <c r="N122" i="4" s="1"/>
  <c r="B123" i="32"/>
  <c r="B123" i="4" s="1"/>
  <c r="C123" i="32"/>
  <c r="C123" i="4" s="1"/>
  <c r="D123" i="32"/>
  <c r="D123" i="4" s="1"/>
  <c r="E123" i="32"/>
  <c r="E123" i="4" s="1"/>
  <c r="F123" i="32"/>
  <c r="F123" i="4" s="1"/>
  <c r="G123" i="32"/>
  <c r="G123" i="4" s="1"/>
  <c r="H123" i="32"/>
  <c r="H123" i="4" s="1"/>
  <c r="I123" i="32"/>
  <c r="I123" i="4" s="1"/>
  <c r="J123" i="32"/>
  <c r="J123" i="4" s="1"/>
  <c r="K123" i="32"/>
  <c r="K123" i="4" s="1"/>
  <c r="L123" i="32"/>
  <c r="L123" i="4" s="1"/>
  <c r="M123" i="32"/>
  <c r="M123" i="4" s="1"/>
  <c r="N123" i="32"/>
  <c r="N123" i="4" s="1"/>
  <c r="B124" i="32"/>
  <c r="B124" i="4" s="1"/>
  <c r="C124" i="32"/>
  <c r="C124" i="4" s="1"/>
  <c r="D124" i="32"/>
  <c r="D124" i="4" s="1"/>
  <c r="E124" i="32"/>
  <c r="E124" i="4" s="1"/>
  <c r="F124" i="32"/>
  <c r="F124" i="4" s="1"/>
  <c r="G124" i="32"/>
  <c r="G124" i="4" s="1"/>
  <c r="H124" i="32"/>
  <c r="H124" i="4" s="1"/>
  <c r="I124" i="32"/>
  <c r="I124" i="4" s="1"/>
  <c r="J124" i="32"/>
  <c r="J124" i="4" s="1"/>
  <c r="K124" i="32"/>
  <c r="K124" i="4" s="1"/>
  <c r="L124" i="32"/>
  <c r="L124" i="4" s="1"/>
  <c r="M124" i="32"/>
  <c r="M124" i="4" s="1"/>
  <c r="N124" i="32"/>
  <c r="N124" i="4" s="1"/>
  <c r="I120" i="19" l="1"/>
  <c r="L120" i="19"/>
  <c r="D120" i="19"/>
  <c r="F120" i="33"/>
  <c r="B120" i="33"/>
  <c r="C120" i="19"/>
  <c r="N119" i="33"/>
  <c r="K119" i="33"/>
  <c r="I119" i="19"/>
  <c r="G119" i="33"/>
  <c r="H119" i="19"/>
  <c r="N120" i="33"/>
  <c r="F119" i="33"/>
  <c r="J120" i="33"/>
  <c r="C119" i="33"/>
  <c r="K120" i="19"/>
  <c r="D121" i="33"/>
  <c r="D121" i="1" s="1"/>
  <c r="H120" i="33"/>
  <c r="M119" i="33"/>
  <c r="E119" i="33"/>
  <c r="C121" i="33"/>
  <c r="C121" i="1" s="1"/>
  <c r="G120" i="33"/>
  <c r="L119" i="33"/>
  <c r="D119" i="33"/>
  <c r="I123" i="33"/>
  <c r="I123" i="1" s="1"/>
  <c r="C124" i="19"/>
  <c r="M120" i="33"/>
  <c r="E120" i="33"/>
  <c r="J119" i="33"/>
  <c r="H123" i="19"/>
  <c r="J122" i="33"/>
  <c r="J122" i="1" s="1"/>
  <c r="K122" i="19"/>
  <c r="B119" i="33"/>
  <c r="E122" i="33"/>
  <c r="E122" i="1" s="1"/>
  <c r="K121" i="33"/>
  <c r="K121" i="1" s="1"/>
  <c r="L121" i="33"/>
  <c r="L121" i="1" s="1"/>
  <c r="H121" i="19"/>
  <c r="N121" i="19"/>
  <c r="F121" i="19"/>
  <c r="B121" i="19"/>
  <c r="G121" i="19"/>
  <c r="M121" i="19"/>
  <c r="E121" i="19"/>
  <c r="I121" i="19"/>
  <c r="J121" i="19"/>
  <c r="F122" i="33"/>
  <c r="F122" i="1" s="1"/>
  <c r="L124" i="33"/>
  <c r="L124" i="1" s="1"/>
  <c r="K124" i="33"/>
  <c r="K124" i="1" s="1"/>
  <c r="M123" i="33"/>
  <c r="M123" i="1" s="1"/>
  <c r="J124" i="33"/>
  <c r="J124" i="1" s="1"/>
  <c r="C122" i="19"/>
  <c r="B122" i="33"/>
  <c r="B122" i="1" s="1"/>
  <c r="D124" i="33"/>
  <c r="D124" i="1" s="1"/>
  <c r="N122" i="33"/>
  <c r="N122" i="1" s="1"/>
  <c r="F123" i="19"/>
  <c r="B124" i="19"/>
  <c r="N123" i="19"/>
  <c r="D122" i="33"/>
  <c r="D122" i="1" s="1"/>
  <c r="E123" i="33"/>
  <c r="E123" i="1" s="1"/>
  <c r="G123" i="19"/>
  <c r="M122" i="33"/>
  <c r="M122" i="1" s="1"/>
  <c r="H124" i="33"/>
  <c r="H124" i="1" s="1"/>
  <c r="L122" i="33"/>
  <c r="L122" i="1" s="1"/>
  <c r="I124" i="19"/>
  <c r="L123" i="19"/>
  <c r="G124" i="33"/>
  <c r="G124" i="1" s="1"/>
  <c r="D123" i="33"/>
  <c r="D123" i="1" s="1"/>
  <c r="I122" i="33"/>
  <c r="I122" i="1" s="1"/>
  <c r="N124" i="19"/>
  <c r="F124" i="19"/>
  <c r="K123" i="19"/>
  <c r="C123" i="19"/>
  <c r="H122" i="19"/>
  <c r="M124" i="19"/>
  <c r="E124" i="19"/>
  <c r="J123" i="19"/>
  <c r="B123" i="19"/>
  <c r="G122" i="19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B8" i="8"/>
  <c r="C8" i="8"/>
  <c r="D8" i="8"/>
  <c r="E8" i="8"/>
  <c r="F8" i="8"/>
  <c r="G8" i="8"/>
  <c r="H8" i="8"/>
  <c r="I8" i="8"/>
  <c r="J8" i="8"/>
  <c r="K8" i="8"/>
  <c r="L8" i="8"/>
  <c r="M8" i="8"/>
  <c r="N8" i="8"/>
  <c r="B9" i="8"/>
  <c r="C9" i="8"/>
  <c r="D9" i="8"/>
  <c r="E9" i="8"/>
  <c r="F9" i="8"/>
  <c r="G9" i="8"/>
  <c r="H9" i="8"/>
  <c r="I9" i="8"/>
  <c r="J9" i="8"/>
  <c r="K9" i="8"/>
  <c r="L9" i="8"/>
  <c r="M9" i="8"/>
  <c r="N9" i="8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C127" i="43" l="1"/>
  <c r="D127" i="43"/>
  <c r="E127" i="43"/>
  <c r="F127" i="43"/>
  <c r="G127" i="43"/>
  <c r="H127" i="43"/>
  <c r="I127" i="43"/>
  <c r="J127" i="43"/>
  <c r="K127" i="43"/>
  <c r="L127" i="43"/>
  <c r="M127" i="43"/>
  <c r="N127" i="43"/>
  <c r="C128" i="43"/>
  <c r="D128" i="43"/>
  <c r="E128" i="43"/>
  <c r="F128" i="43"/>
  <c r="G128" i="43"/>
  <c r="H128" i="43"/>
  <c r="I128" i="43"/>
  <c r="J128" i="43"/>
  <c r="K128" i="43"/>
  <c r="L128" i="43"/>
  <c r="M128" i="43"/>
  <c r="N128" i="43"/>
  <c r="C129" i="43"/>
  <c r="D129" i="43"/>
  <c r="E129" i="43"/>
  <c r="F129" i="43"/>
  <c r="G129" i="43"/>
  <c r="H129" i="43"/>
  <c r="I129" i="43"/>
  <c r="J129" i="43"/>
  <c r="K129" i="43"/>
  <c r="L129" i="43"/>
  <c r="M129" i="43"/>
  <c r="N129" i="43"/>
  <c r="B129" i="43"/>
  <c r="B128" i="43"/>
  <c r="B127" i="43"/>
  <c r="B117" i="7" l="1"/>
  <c r="C117" i="7"/>
  <c r="D117" i="7"/>
  <c r="E117" i="7"/>
  <c r="F117" i="7"/>
  <c r="G117" i="7"/>
  <c r="H117" i="7"/>
  <c r="I117" i="7"/>
  <c r="J117" i="7"/>
  <c r="K117" i="7"/>
  <c r="L117" i="7"/>
  <c r="M117" i="7"/>
  <c r="N117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B115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B109" i="26"/>
  <c r="B109" i="33" s="1"/>
  <c r="C109" i="26"/>
  <c r="C109" i="33" s="1"/>
  <c r="D109" i="26"/>
  <c r="D109" i="33" s="1"/>
  <c r="E109" i="26"/>
  <c r="E109" i="19" s="1"/>
  <c r="F109" i="26"/>
  <c r="G109" i="26"/>
  <c r="G109" i="19" s="1"/>
  <c r="H109" i="26"/>
  <c r="H109" i="19" s="1"/>
  <c r="I109" i="26"/>
  <c r="I109" i="19" s="1"/>
  <c r="J109" i="26"/>
  <c r="J109" i="33" s="1"/>
  <c r="K109" i="26"/>
  <c r="K109" i="33" s="1"/>
  <c r="K109" i="1" s="1"/>
  <c r="L109" i="26"/>
  <c r="L109" i="33" s="1"/>
  <c r="M109" i="26"/>
  <c r="M109" i="33" s="1"/>
  <c r="M109" i="1" s="1"/>
  <c r="N109" i="26"/>
  <c r="N109" i="33" s="1"/>
  <c r="B110" i="26"/>
  <c r="B110" i="33" s="1"/>
  <c r="C110" i="26"/>
  <c r="C110" i="19" s="1"/>
  <c r="D110" i="26"/>
  <c r="D110" i="33" s="1"/>
  <c r="E110" i="26"/>
  <c r="E110" i="33" s="1"/>
  <c r="F110" i="26"/>
  <c r="F110" i="33" s="1"/>
  <c r="G110" i="26"/>
  <c r="G110" i="33" s="1"/>
  <c r="H110" i="26"/>
  <c r="H110" i="33" s="1"/>
  <c r="I110" i="26"/>
  <c r="J110" i="26"/>
  <c r="J110" i="33" s="1"/>
  <c r="K110" i="26"/>
  <c r="K110" i="33" s="1"/>
  <c r="L110" i="26"/>
  <c r="L110" i="33" s="1"/>
  <c r="M110" i="26"/>
  <c r="M110" i="33" s="1"/>
  <c r="N110" i="26"/>
  <c r="N110" i="33" s="1"/>
  <c r="N110" i="1" s="1"/>
  <c r="B111" i="26"/>
  <c r="B111" i="33" s="1"/>
  <c r="B111" i="1" s="1"/>
  <c r="C111" i="26"/>
  <c r="C111" i="33" s="1"/>
  <c r="D111" i="26"/>
  <c r="D111" i="33" s="1"/>
  <c r="E111" i="26"/>
  <c r="E111" i="33" s="1"/>
  <c r="F111" i="26"/>
  <c r="F111" i="19" s="1"/>
  <c r="G111" i="26"/>
  <c r="G111" i="19" s="1"/>
  <c r="H111" i="26"/>
  <c r="H111" i="33" s="1"/>
  <c r="I111" i="26"/>
  <c r="I111" i="19" s="1"/>
  <c r="J111" i="26"/>
  <c r="J111" i="33" s="1"/>
  <c r="K111" i="26"/>
  <c r="K111" i="33" s="1"/>
  <c r="L111" i="26"/>
  <c r="L111" i="33" s="1"/>
  <c r="L111" i="1" s="1"/>
  <c r="M111" i="26"/>
  <c r="M111" i="19" s="1"/>
  <c r="N111" i="26"/>
  <c r="N111" i="19" s="1"/>
  <c r="B112" i="26"/>
  <c r="B112" i="19" s="1"/>
  <c r="C112" i="26"/>
  <c r="C112" i="19" s="1"/>
  <c r="D112" i="26"/>
  <c r="D112" i="33" s="1"/>
  <c r="E112" i="26"/>
  <c r="E112" i="33" s="1"/>
  <c r="F112" i="26"/>
  <c r="F112" i="33" s="1"/>
  <c r="G112" i="26"/>
  <c r="H112" i="26"/>
  <c r="H112" i="33" s="1"/>
  <c r="I112" i="26"/>
  <c r="I112" i="33" s="1"/>
  <c r="J112" i="26"/>
  <c r="J112" i="33" s="1"/>
  <c r="K112" i="26"/>
  <c r="K112" i="33" s="1"/>
  <c r="L112" i="26"/>
  <c r="L112" i="19" s="1"/>
  <c r="M112" i="26"/>
  <c r="M112" i="33" s="1"/>
  <c r="M112" i="1" s="1"/>
  <c r="N112" i="26"/>
  <c r="N112" i="19" s="1"/>
  <c r="B113" i="26"/>
  <c r="C113" i="26"/>
  <c r="C113" i="19" s="1"/>
  <c r="D113" i="26"/>
  <c r="D113" i="33" s="1"/>
  <c r="E113" i="26"/>
  <c r="E113" i="19" s="1"/>
  <c r="F113" i="26"/>
  <c r="F113" i="33" s="1"/>
  <c r="G113" i="26"/>
  <c r="G113" i="33" s="1"/>
  <c r="H113" i="26"/>
  <c r="H113" i="19" s="1"/>
  <c r="I113" i="26"/>
  <c r="I113" i="33" s="1"/>
  <c r="J113" i="26"/>
  <c r="K113" i="26"/>
  <c r="K113" i="19" s="1"/>
  <c r="L113" i="26"/>
  <c r="L113" i="19" s="1"/>
  <c r="M113" i="26"/>
  <c r="M113" i="19" s="1"/>
  <c r="N113" i="26"/>
  <c r="N113" i="33" s="1"/>
  <c r="N113" i="1" s="1"/>
  <c r="B114" i="26"/>
  <c r="B114" i="33" s="1"/>
  <c r="C114" i="26"/>
  <c r="C114" i="33" s="1"/>
  <c r="C114" i="1" s="1"/>
  <c r="D114" i="26"/>
  <c r="D114" i="33" s="1"/>
  <c r="E114" i="26"/>
  <c r="F114" i="26"/>
  <c r="F114" i="33" s="1"/>
  <c r="G114" i="26"/>
  <c r="G114" i="33" s="1"/>
  <c r="H114" i="26"/>
  <c r="H114" i="33" s="1"/>
  <c r="I114" i="26"/>
  <c r="I114" i="33" s="1"/>
  <c r="J114" i="26"/>
  <c r="J114" i="33" s="1"/>
  <c r="K114" i="26"/>
  <c r="K114" i="33" s="1"/>
  <c r="L114" i="26"/>
  <c r="L114" i="33" s="1"/>
  <c r="M114" i="26"/>
  <c r="N114" i="26"/>
  <c r="N114" i="19" s="1"/>
  <c r="B115" i="26"/>
  <c r="B115" i="33" s="1"/>
  <c r="C115" i="26"/>
  <c r="C115" i="33" s="1"/>
  <c r="D115" i="26"/>
  <c r="D115" i="33" s="1"/>
  <c r="E115" i="26"/>
  <c r="E115" i="33" s="1"/>
  <c r="F115" i="26"/>
  <c r="F115" i="33" s="1"/>
  <c r="G115" i="26"/>
  <c r="G115" i="33" s="1"/>
  <c r="H115" i="26"/>
  <c r="H115" i="33" s="1"/>
  <c r="I115" i="26"/>
  <c r="I115" i="33" s="1"/>
  <c r="J115" i="26"/>
  <c r="J115" i="33" s="1"/>
  <c r="K115" i="26"/>
  <c r="K115" i="33" s="1"/>
  <c r="L115" i="26"/>
  <c r="L115" i="33" s="1"/>
  <c r="M115" i="26"/>
  <c r="M115" i="33" s="1"/>
  <c r="N115" i="26"/>
  <c r="N115" i="33" s="1"/>
  <c r="B116" i="19"/>
  <c r="C116" i="19"/>
  <c r="D116" i="19"/>
  <c r="E116" i="19"/>
  <c r="F116" i="33"/>
  <c r="G116" i="19"/>
  <c r="H116" i="33"/>
  <c r="I116" i="19"/>
  <c r="J116" i="19"/>
  <c r="K116" i="19"/>
  <c r="L116" i="19"/>
  <c r="M116" i="19"/>
  <c r="N116" i="19"/>
  <c r="B117" i="33"/>
  <c r="B117" i="1" s="1"/>
  <c r="C117" i="33"/>
  <c r="C117" i="1" s="1"/>
  <c r="J117" i="33"/>
  <c r="J117" i="1" s="1"/>
  <c r="L118" i="33"/>
  <c r="L118" i="1" s="1"/>
  <c r="B119" i="1"/>
  <c r="G119" i="1"/>
  <c r="I119" i="1"/>
  <c r="J119" i="1"/>
  <c r="C120" i="1"/>
  <c r="E120" i="1"/>
  <c r="M120" i="1"/>
  <c r="B28" i="32"/>
  <c r="B28" i="4" s="1"/>
  <c r="C28" i="32"/>
  <c r="C28" i="4" s="1"/>
  <c r="D28" i="32"/>
  <c r="D28" i="4" s="1"/>
  <c r="E28" i="32"/>
  <c r="E28" i="4" s="1"/>
  <c r="F28" i="32"/>
  <c r="F28" i="4" s="1"/>
  <c r="G28" i="32"/>
  <c r="G28" i="4" s="1"/>
  <c r="H28" i="32"/>
  <c r="H28" i="4" s="1"/>
  <c r="I28" i="32"/>
  <c r="I28" i="4" s="1"/>
  <c r="J28" i="32"/>
  <c r="J28" i="4" s="1"/>
  <c r="K28" i="32"/>
  <c r="K28" i="4" s="1"/>
  <c r="L28" i="32"/>
  <c r="L28" i="4" s="1"/>
  <c r="M28" i="32"/>
  <c r="M28" i="4" s="1"/>
  <c r="N28" i="32"/>
  <c r="N28" i="4" s="1"/>
  <c r="B29" i="32"/>
  <c r="B29" i="4" s="1"/>
  <c r="C29" i="32"/>
  <c r="C29" i="4" s="1"/>
  <c r="D29" i="32"/>
  <c r="D29" i="4" s="1"/>
  <c r="E29" i="32"/>
  <c r="E29" i="4" s="1"/>
  <c r="F29" i="32"/>
  <c r="G29" i="32"/>
  <c r="G29" i="4" s="1"/>
  <c r="H29" i="32"/>
  <c r="H29" i="4" s="1"/>
  <c r="I29" i="32"/>
  <c r="I29" i="4" s="1"/>
  <c r="J29" i="32"/>
  <c r="J29" i="4" s="1"/>
  <c r="K29" i="32"/>
  <c r="K29" i="4" s="1"/>
  <c r="L29" i="32"/>
  <c r="L29" i="4" s="1"/>
  <c r="M29" i="32"/>
  <c r="M29" i="4" s="1"/>
  <c r="N29" i="32"/>
  <c r="B30" i="32"/>
  <c r="B30" i="4" s="1"/>
  <c r="C30" i="32"/>
  <c r="C30" i="4" s="1"/>
  <c r="D30" i="32"/>
  <c r="D30" i="4" s="1"/>
  <c r="E30" i="32"/>
  <c r="E30" i="4" s="1"/>
  <c r="F30" i="32"/>
  <c r="F30" i="4" s="1"/>
  <c r="G30" i="32"/>
  <c r="G30" i="4" s="1"/>
  <c r="H30" i="32"/>
  <c r="H30" i="4" s="1"/>
  <c r="I30" i="32"/>
  <c r="I30" i="4" s="1"/>
  <c r="J30" i="32"/>
  <c r="J30" i="4" s="1"/>
  <c r="K30" i="32"/>
  <c r="K30" i="4" s="1"/>
  <c r="L30" i="32"/>
  <c r="L30" i="4" s="1"/>
  <c r="M30" i="32"/>
  <c r="M30" i="4" s="1"/>
  <c r="N30" i="32"/>
  <c r="N30" i="4" s="1"/>
  <c r="B31" i="32"/>
  <c r="B31" i="4" s="1"/>
  <c r="C31" i="32"/>
  <c r="C31" i="4" s="1"/>
  <c r="D31" i="32"/>
  <c r="D31" i="4" s="1"/>
  <c r="E31" i="32"/>
  <c r="E31" i="4" s="1"/>
  <c r="F31" i="32"/>
  <c r="F31" i="4" s="1"/>
  <c r="G31" i="32"/>
  <c r="G31" i="4" s="1"/>
  <c r="H31" i="32"/>
  <c r="H31" i="4" s="1"/>
  <c r="I31" i="32"/>
  <c r="I31" i="4" s="1"/>
  <c r="J31" i="32"/>
  <c r="J31" i="4" s="1"/>
  <c r="K31" i="32"/>
  <c r="K31" i="4" s="1"/>
  <c r="L31" i="32"/>
  <c r="L31" i="4" s="1"/>
  <c r="M31" i="32"/>
  <c r="N31" i="32"/>
  <c r="B32" i="32"/>
  <c r="B32" i="4" s="1"/>
  <c r="C32" i="32"/>
  <c r="C32" i="4" s="1"/>
  <c r="D32" i="32"/>
  <c r="D32" i="4" s="1"/>
  <c r="E32" i="32"/>
  <c r="E32" i="4" s="1"/>
  <c r="F32" i="32"/>
  <c r="F32" i="4" s="1"/>
  <c r="G32" i="32"/>
  <c r="G32" i="4" s="1"/>
  <c r="H32" i="32"/>
  <c r="I32" i="32"/>
  <c r="I32" i="4" s="1"/>
  <c r="J32" i="32"/>
  <c r="J32" i="4" s="1"/>
  <c r="K32" i="32"/>
  <c r="K32" i="4" s="1"/>
  <c r="L32" i="32"/>
  <c r="L32" i="4" s="1"/>
  <c r="M32" i="32"/>
  <c r="M32" i="4" s="1"/>
  <c r="N32" i="32"/>
  <c r="N32" i="4" s="1"/>
  <c r="B33" i="32"/>
  <c r="B33" i="4" s="1"/>
  <c r="C33" i="32"/>
  <c r="C33" i="4" s="1"/>
  <c r="D33" i="32"/>
  <c r="D33" i="4" s="1"/>
  <c r="E33" i="32"/>
  <c r="E33" i="4" s="1"/>
  <c r="F33" i="32"/>
  <c r="F33" i="4" s="1"/>
  <c r="G33" i="32"/>
  <c r="G33" i="4" s="1"/>
  <c r="H33" i="32"/>
  <c r="H33" i="4" s="1"/>
  <c r="I33" i="32"/>
  <c r="I33" i="4" s="1"/>
  <c r="J33" i="32"/>
  <c r="K33" i="32"/>
  <c r="K33" i="4" s="1"/>
  <c r="L33" i="32"/>
  <c r="L33" i="4" s="1"/>
  <c r="M33" i="32"/>
  <c r="M33" i="4" s="1"/>
  <c r="N33" i="32"/>
  <c r="N33" i="4" s="1"/>
  <c r="B34" i="32"/>
  <c r="B34" i="4" s="1"/>
  <c r="C34" i="32"/>
  <c r="C34" i="4" s="1"/>
  <c r="D34" i="32"/>
  <c r="D34" i="4" s="1"/>
  <c r="E34" i="32"/>
  <c r="E34" i="4" s="1"/>
  <c r="F34" i="32"/>
  <c r="F34" i="4" s="1"/>
  <c r="G34" i="32"/>
  <c r="G34" i="4" s="1"/>
  <c r="H34" i="32"/>
  <c r="H34" i="4" s="1"/>
  <c r="I34" i="32"/>
  <c r="I34" i="4" s="1"/>
  <c r="J34" i="32"/>
  <c r="J34" i="4" s="1"/>
  <c r="K34" i="32"/>
  <c r="K34" i="4" s="1"/>
  <c r="L34" i="32"/>
  <c r="L34" i="4" s="1"/>
  <c r="M34" i="32"/>
  <c r="M34" i="4" s="1"/>
  <c r="N34" i="32"/>
  <c r="B35" i="32"/>
  <c r="B35" i="4" s="1"/>
  <c r="C35" i="32"/>
  <c r="D35" i="32"/>
  <c r="D35" i="4" s="1"/>
  <c r="E35" i="32"/>
  <c r="E35" i="4" s="1"/>
  <c r="F35" i="32"/>
  <c r="F35" i="4" s="1"/>
  <c r="G35" i="32"/>
  <c r="G35" i="4" s="1"/>
  <c r="H35" i="32"/>
  <c r="I35" i="32"/>
  <c r="I35" i="4" s="1"/>
  <c r="J35" i="32"/>
  <c r="J35" i="4" s="1"/>
  <c r="K35" i="32"/>
  <c r="K35" i="4" s="1"/>
  <c r="L35" i="32"/>
  <c r="L35" i="4" s="1"/>
  <c r="M35" i="32"/>
  <c r="M35" i="4" s="1"/>
  <c r="N35" i="32"/>
  <c r="N35" i="4" s="1"/>
  <c r="B36" i="32"/>
  <c r="B36" i="4" s="1"/>
  <c r="C36" i="32"/>
  <c r="D36" i="32"/>
  <c r="E36" i="32"/>
  <c r="E36" i="4" s="1"/>
  <c r="F36" i="32"/>
  <c r="F36" i="4" s="1"/>
  <c r="G36" i="32"/>
  <c r="G36" i="4" s="1"/>
  <c r="H36" i="32"/>
  <c r="H36" i="4" s="1"/>
  <c r="I36" i="32"/>
  <c r="I36" i="4" s="1"/>
  <c r="J36" i="32"/>
  <c r="J36" i="4" s="1"/>
  <c r="K36" i="32"/>
  <c r="K36" i="4" s="1"/>
  <c r="L36" i="32"/>
  <c r="L36" i="4" s="1"/>
  <c r="M36" i="32"/>
  <c r="M36" i="4" s="1"/>
  <c r="N36" i="32"/>
  <c r="N36" i="4" s="1"/>
  <c r="B37" i="32"/>
  <c r="B37" i="4" s="1"/>
  <c r="C37" i="32"/>
  <c r="C37" i="4" s="1"/>
  <c r="D37" i="32"/>
  <c r="D37" i="4" s="1"/>
  <c r="E37" i="32"/>
  <c r="E37" i="4" s="1"/>
  <c r="F37" i="32"/>
  <c r="F37" i="4" s="1"/>
  <c r="G37" i="32"/>
  <c r="G37" i="4" s="1"/>
  <c r="H37" i="32"/>
  <c r="H37" i="4" s="1"/>
  <c r="I37" i="32"/>
  <c r="I37" i="4" s="1"/>
  <c r="J37" i="32"/>
  <c r="J37" i="4" s="1"/>
  <c r="K37" i="32"/>
  <c r="K37" i="4" s="1"/>
  <c r="L37" i="32"/>
  <c r="L37" i="4" s="1"/>
  <c r="M37" i="32"/>
  <c r="M37" i="4" s="1"/>
  <c r="N37" i="32"/>
  <c r="B38" i="32"/>
  <c r="B38" i="4" s="1"/>
  <c r="C38" i="32"/>
  <c r="D38" i="32"/>
  <c r="D38" i="4" s="1"/>
  <c r="E38" i="32"/>
  <c r="E38" i="4" s="1"/>
  <c r="F38" i="32"/>
  <c r="F38" i="4" s="1"/>
  <c r="G38" i="32"/>
  <c r="G38" i="4" s="1"/>
  <c r="H38" i="32"/>
  <c r="H38" i="4" s="1"/>
  <c r="I38" i="32"/>
  <c r="I38" i="4" s="1"/>
  <c r="J38" i="32"/>
  <c r="J38" i="4" s="1"/>
  <c r="K38" i="32"/>
  <c r="K38" i="4" s="1"/>
  <c r="L38" i="32"/>
  <c r="L38" i="4" s="1"/>
  <c r="M38" i="32"/>
  <c r="M38" i="4" s="1"/>
  <c r="N38" i="32"/>
  <c r="N38" i="4" s="1"/>
  <c r="B39" i="32"/>
  <c r="B39" i="4" s="1"/>
  <c r="C39" i="32"/>
  <c r="C39" i="4" s="1"/>
  <c r="D39" i="32"/>
  <c r="D39" i="4" s="1"/>
  <c r="E39" i="32"/>
  <c r="E39" i="4" s="1"/>
  <c r="F39" i="32"/>
  <c r="F39" i="4" s="1"/>
  <c r="G39" i="32"/>
  <c r="G39" i="4" s="1"/>
  <c r="H39" i="32"/>
  <c r="H39" i="4" s="1"/>
  <c r="I39" i="32"/>
  <c r="I39" i="4" s="1"/>
  <c r="J39" i="32"/>
  <c r="J39" i="4" s="1"/>
  <c r="K39" i="32"/>
  <c r="K39" i="4" s="1"/>
  <c r="L39" i="32"/>
  <c r="L39" i="4" s="1"/>
  <c r="M39" i="32"/>
  <c r="M39" i="4" s="1"/>
  <c r="N39" i="32"/>
  <c r="N39" i="4" s="1"/>
  <c r="B40" i="32"/>
  <c r="B40" i="4" s="1"/>
  <c r="C40" i="32"/>
  <c r="C40" i="4" s="1"/>
  <c r="D40" i="32"/>
  <c r="D40" i="4" s="1"/>
  <c r="E40" i="32"/>
  <c r="E40" i="4" s="1"/>
  <c r="F40" i="32"/>
  <c r="F40" i="4" s="1"/>
  <c r="G40" i="32"/>
  <c r="H40" i="32"/>
  <c r="H40" i="4" s="1"/>
  <c r="I40" i="32"/>
  <c r="I40" i="4" s="1"/>
  <c r="J40" i="32"/>
  <c r="J40" i="4" s="1"/>
  <c r="K40" i="32"/>
  <c r="K40" i="4" s="1"/>
  <c r="L40" i="32"/>
  <c r="L40" i="4" s="1"/>
  <c r="M40" i="32"/>
  <c r="M40" i="4" s="1"/>
  <c r="N40" i="32"/>
  <c r="N40" i="4" s="1"/>
  <c r="B41" i="32"/>
  <c r="B41" i="4" s="1"/>
  <c r="C41" i="32"/>
  <c r="C41" i="4" s="1"/>
  <c r="D41" i="32"/>
  <c r="D41" i="4" s="1"/>
  <c r="E41" i="32"/>
  <c r="E41" i="4" s="1"/>
  <c r="F41" i="32"/>
  <c r="F41" i="4" s="1"/>
  <c r="G41" i="32"/>
  <c r="G41" i="4" s="1"/>
  <c r="H41" i="32"/>
  <c r="H41" i="4" s="1"/>
  <c r="I41" i="32"/>
  <c r="I41" i="4" s="1"/>
  <c r="J41" i="32"/>
  <c r="J41" i="4" s="1"/>
  <c r="K41" i="32"/>
  <c r="K41" i="4" s="1"/>
  <c r="L41" i="32"/>
  <c r="L41" i="4" s="1"/>
  <c r="M41" i="32"/>
  <c r="M41" i="4" s="1"/>
  <c r="N41" i="32"/>
  <c r="N41" i="4" s="1"/>
  <c r="B42" i="32"/>
  <c r="B42" i="4" s="1"/>
  <c r="C42" i="32"/>
  <c r="C42" i="4" s="1"/>
  <c r="D42" i="32"/>
  <c r="D42" i="4" s="1"/>
  <c r="E42" i="32"/>
  <c r="E42" i="4" s="1"/>
  <c r="F42" i="32"/>
  <c r="F42" i="4" s="1"/>
  <c r="G42" i="32"/>
  <c r="G42" i="4" s="1"/>
  <c r="H42" i="32"/>
  <c r="H42" i="4" s="1"/>
  <c r="I42" i="32"/>
  <c r="I42" i="4" s="1"/>
  <c r="J42" i="32"/>
  <c r="J42" i="4" s="1"/>
  <c r="K42" i="32"/>
  <c r="K42" i="4" s="1"/>
  <c r="L42" i="32"/>
  <c r="L42" i="4" s="1"/>
  <c r="M42" i="32"/>
  <c r="M42" i="4" s="1"/>
  <c r="N42" i="32"/>
  <c r="B43" i="32"/>
  <c r="B43" i="4" s="1"/>
  <c r="C43" i="32"/>
  <c r="C43" i="4" s="1"/>
  <c r="D43" i="32"/>
  <c r="D43" i="4" s="1"/>
  <c r="E43" i="32"/>
  <c r="E43" i="4" s="1"/>
  <c r="F43" i="32"/>
  <c r="F43" i="4" s="1"/>
  <c r="G43" i="32"/>
  <c r="G43" i="4" s="1"/>
  <c r="H43" i="32"/>
  <c r="H43" i="4" s="1"/>
  <c r="I43" i="32"/>
  <c r="I43" i="4" s="1"/>
  <c r="J43" i="32"/>
  <c r="J43" i="4" s="1"/>
  <c r="K43" i="32"/>
  <c r="K43" i="4" s="1"/>
  <c r="L43" i="32"/>
  <c r="L43" i="4" s="1"/>
  <c r="M43" i="32"/>
  <c r="M43" i="4" s="1"/>
  <c r="N43" i="32"/>
  <c r="N43" i="4" s="1"/>
  <c r="B44" i="32"/>
  <c r="B44" i="4" s="1"/>
  <c r="C44" i="32"/>
  <c r="C44" i="4" s="1"/>
  <c r="D44" i="32"/>
  <c r="D44" i="4" s="1"/>
  <c r="E44" i="32"/>
  <c r="E44" i="4" s="1"/>
  <c r="F44" i="32"/>
  <c r="F44" i="4" s="1"/>
  <c r="G44" i="32"/>
  <c r="G44" i="4" s="1"/>
  <c r="H44" i="32"/>
  <c r="H44" i="4" s="1"/>
  <c r="I44" i="32"/>
  <c r="I44" i="4" s="1"/>
  <c r="J44" i="32"/>
  <c r="J44" i="4" s="1"/>
  <c r="K44" i="32"/>
  <c r="K44" i="4" s="1"/>
  <c r="L44" i="32"/>
  <c r="L44" i="4" s="1"/>
  <c r="M44" i="32"/>
  <c r="M44" i="4" s="1"/>
  <c r="N44" i="32"/>
  <c r="N44" i="4" s="1"/>
  <c r="B45" i="32"/>
  <c r="B45" i="4" s="1"/>
  <c r="C45" i="32"/>
  <c r="C45" i="4" s="1"/>
  <c r="D45" i="32"/>
  <c r="D45" i="4" s="1"/>
  <c r="E45" i="32"/>
  <c r="E45" i="4" s="1"/>
  <c r="F45" i="32"/>
  <c r="F45" i="4" s="1"/>
  <c r="G45" i="32"/>
  <c r="G45" i="4" s="1"/>
  <c r="H45" i="32"/>
  <c r="H45" i="4" s="1"/>
  <c r="I45" i="32"/>
  <c r="I45" i="4" s="1"/>
  <c r="J45" i="32"/>
  <c r="J45" i="4" s="1"/>
  <c r="K45" i="32"/>
  <c r="K45" i="4" s="1"/>
  <c r="L45" i="32"/>
  <c r="L45" i="4" s="1"/>
  <c r="M45" i="32"/>
  <c r="M45" i="4" s="1"/>
  <c r="N45" i="32"/>
  <c r="B46" i="32"/>
  <c r="C46" i="32"/>
  <c r="C46" i="4" s="1"/>
  <c r="D46" i="32"/>
  <c r="D46" i="4" s="1"/>
  <c r="E46" i="32"/>
  <c r="E46" i="4" s="1"/>
  <c r="F46" i="32"/>
  <c r="F46" i="4" s="1"/>
  <c r="G46" i="32"/>
  <c r="G46" i="4" s="1"/>
  <c r="H46" i="32"/>
  <c r="H46" i="4" s="1"/>
  <c r="I46" i="32"/>
  <c r="I46" i="4" s="1"/>
  <c r="J46" i="32"/>
  <c r="J46" i="4" s="1"/>
  <c r="K46" i="32"/>
  <c r="K46" i="4" s="1"/>
  <c r="L46" i="32"/>
  <c r="L46" i="4" s="1"/>
  <c r="M46" i="32"/>
  <c r="M46" i="4" s="1"/>
  <c r="N46" i="32"/>
  <c r="N46" i="4" s="1"/>
  <c r="B47" i="32"/>
  <c r="B47" i="4" s="1"/>
  <c r="C47" i="32"/>
  <c r="D47" i="32"/>
  <c r="E47" i="32"/>
  <c r="E47" i="4" s="1"/>
  <c r="F47" i="32"/>
  <c r="F47" i="4" s="1"/>
  <c r="G47" i="32"/>
  <c r="G47" i="4" s="1"/>
  <c r="H47" i="32"/>
  <c r="H47" i="4" s="1"/>
  <c r="I47" i="32"/>
  <c r="I47" i="4" s="1"/>
  <c r="J47" i="32"/>
  <c r="J47" i="4" s="1"/>
  <c r="K47" i="32"/>
  <c r="K47" i="4" s="1"/>
  <c r="L47" i="32"/>
  <c r="M47" i="32"/>
  <c r="N47" i="32"/>
  <c r="N47" i="4" s="1"/>
  <c r="B48" i="32"/>
  <c r="B48" i="4" s="1"/>
  <c r="C48" i="32"/>
  <c r="C48" i="4" s="1"/>
  <c r="D48" i="32"/>
  <c r="D48" i="4" s="1"/>
  <c r="E48" i="32"/>
  <c r="E48" i="4" s="1"/>
  <c r="F48" i="32"/>
  <c r="F48" i="4" s="1"/>
  <c r="G48" i="32"/>
  <c r="G48" i="4" s="1"/>
  <c r="H48" i="32"/>
  <c r="H48" i="4" s="1"/>
  <c r="I48" i="32"/>
  <c r="I48" i="4" s="1"/>
  <c r="J48" i="32"/>
  <c r="J48" i="4" s="1"/>
  <c r="K48" i="32"/>
  <c r="K48" i="4" s="1"/>
  <c r="L48" i="32"/>
  <c r="L48" i="4" s="1"/>
  <c r="M48" i="32"/>
  <c r="M48" i="4" s="1"/>
  <c r="N48" i="32"/>
  <c r="N48" i="4" s="1"/>
  <c r="B49" i="32"/>
  <c r="C49" i="32"/>
  <c r="C49" i="4" s="1"/>
  <c r="D49" i="32"/>
  <c r="D49" i="4" s="1"/>
  <c r="E49" i="32"/>
  <c r="E49" i="4" s="1"/>
  <c r="F49" i="32"/>
  <c r="F49" i="4" s="1"/>
  <c r="G49" i="32"/>
  <c r="G49" i="4" s="1"/>
  <c r="H49" i="32"/>
  <c r="H49" i="4" s="1"/>
  <c r="I49" i="32"/>
  <c r="I49" i="4" s="1"/>
  <c r="J49" i="32"/>
  <c r="J49" i="4" s="1"/>
  <c r="K49" i="32"/>
  <c r="K49" i="4" s="1"/>
  <c r="L49" i="32"/>
  <c r="L49" i="4" s="1"/>
  <c r="M49" i="32"/>
  <c r="M49" i="4" s="1"/>
  <c r="N49" i="32"/>
  <c r="N49" i="4" s="1"/>
  <c r="B50" i="32"/>
  <c r="B50" i="4" s="1"/>
  <c r="C50" i="32"/>
  <c r="C50" i="4" s="1"/>
  <c r="D50" i="32"/>
  <c r="D50" i="4" s="1"/>
  <c r="E50" i="32"/>
  <c r="F50" i="32"/>
  <c r="F50" i="4" s="1"/>
  <c r="G50" i="32"/>
  <c r="G50" i="4" s="1"/>
  <c r="H50" i="32"/>
  <c r="H50" i="4" s="1"/>
  <c r="I50" i="32"/>
  <c r="I50" i="4" s="1"/>
  <c r="J50" i="32"/>
  <c r="J50" i="4" s="1"/>
  <c r="K50" i="32"/>
  <c r="K50" i="4" s="1"/>
  <c r="L50" i="32"/>
  <c r="L50" i="4" s="1"/>
  <c r="M50" i="32"/>
  <c r="M50" i="4" s="1"/>
  <c r="N50" i="32"/>
  <c r="B51" i="32"/>
  <c r="B51" i="4" s="1"/>
  <c r="C51" i="32"/>
  <c r="C51" i="4" s="1"/>
  <c r="D51" i="32"/>
  <c r="D51" i="4" s="1"/>
  <c r="E51" i="32"/>
  <c r="E51" i="4" s="1"/>
  <c r="F51" i="32"/>
  <c r="F51" i="4" s="1"/>
  <c r="G51" i="32"/>
  <c r="G51" i="4" s="1"/>
  <c r="H51" i="32"/>
  <c r="H51" i="4" s="1"/>
  <c r="I51" i="32"/>
  <c r="I51" i="4" s="1"/>
  <c r="J51" i="32"/>
  <c r="J51" i="4" s="1"/>
  <c r="K51" i="32"/>
  <c r="K51" i="4" s="1"/>
  <c r="L51" i="32"/>
  <c r="L51" i="4" s="1"/>
  <c r="M51" i="32"/>
  <c r="M51" i="4" s="1"/>
  <c r="N51" i="32"/>
  <c r="N51" i="4" s="1"/>
  <c r="B52" i="32"/>
  <c r="B52" i="4" s="1"/>
  <c r="C52" i="32"/>
  <c r="C52" i="4" s="1"/>
  <c r="D52" i="32"/>
  <c r="E52" i="32"/>
  <c r="E52" i="4" s="1"/>
  <c r="F52" i="32"/>
  <c r="F52" i="4" s="1"/>
  <c r="G52" i="32"/>
  <c r="G52" i="4" s="1"/>
  <c r="H52" i="32"/>
  <c r="H52" i="4" s="1"/>
  <c r="I52" i="32"/>
  <c r="I52" i="4" s="1"/>
  <c r="J52" i="32"/>
  <c r="J52" i="4" s="1"/>
  <c r="K52" i="32"/>
  <c r="K52" i="4" s="1"/>
  <c r="L52" i="32"/>
  <c r="L52" i="4" s="1"/>
  <c r="M52" i="32"/>
  <c r="M52" i="4" s="1"/>
  <c r="N52" i="32"/>
  <c r="N52" i="4" s="1"/>
  <c r="B53" i="32"/>
  <c r="B53" i="4" s="1"/>
  <c r="C53" i="32"/>
  <c r="C53" i="4" s="1"/>
  <c r="D53" i="32"/>
  <c r="D53" i="4" s="1"/>
  <c r="E53" i="32"/>
  <c r="E53" i="4" s="1"/>
  <c r="F53" i="32"/>
  <c r="G53" i="32"/>
  <c r="G53" i="4" s="1"/>
  <c r="H53" i="32"/>
  <c r="H53" i="4" s="1"/>
  <c r="I53" i="32"/>
  <c r="I53" i="4" s="1"/>
  <c r="J53" i="32"/>
  <c r="J53" i="4" s="1"/>
  <c r="K53" i="32"/>
  <c r="K53" i="4" s="1"/>
  <c r="L53" i="32"/>
  <c r="L53" i="4" s="1"/>
  <c r="M53" i="32"/>
  <c r="M53" i="4" s="1"/>
  <c r="N53" i="32"/>
  <c r="B54" i="32"/>
  <c r="B54" i="4" s="1"/>
  <c r="C54" i="32"/>
  <c r="C54" i="4" s="1"/>
  <c r="D54" i="32"/>
  <c r="D54" i="4" s="1"/>
  <c r="E54" i="32"/>
  <c r="E54" i="4" s="1"/>
  <c r="F54" i="32"/>
  <c r="F54" i="4" s="1"/>
  <c r="G54" i="32"/>
  <c r="G54" i="4" s="1"/>
  <c r="H54" i="32"/>
  <c r="H54" i="4" s="1"/>
  <c r="I54" i="32"/>
  <c r="I54" i="4" s="1"/>
  <c r="J54" i="32"/>
  <c r="K54" i="32"/>
  <c r="K54" i="4" s="1"/>
  <c r="L54" i="32"/>
  <c r="L54" i="4" s="1"/>
  <c r="M54" i="32"/>
  <c r="M54" i="4" s="1"/>
  <c r="N54" i="32"/>
  <c r="N54" i="4" s="1"/>
  <c r="B55" i="32"/>
  <c r="B55" i="4" s="1"/>
  <c r="C55" i="32"/>
  <c r="C55" i="4" s="1"/>
  <c r="D55" i="32"/>
  <c r="D55" i="4" s="1"/>
  <c r="E55" i="32"/>
  <c r="E55" i="4" s="1"/>
  <c r="F55" i="32"/>
  <c r="F55" i="4" s="1"/>
  <c r="G55" i="32"/>
  <c r="G55" i="4" s="1"/>
  <c r="H55" i="32"/>
  <c r="H55" i="4" s="1"/>
  <c r="I55" i="32"/>
  <c r="I55" i="4" s="1"/>
  <c r="J55" i="32"/>
  <c r="J55" i="4" s="1"/>
  <c r="K55" i="32"/>
  <c r="K55" i="4" s="1"/>
  <c r="L55" i="32"/>
  <c r="L55" i="4" s="1"/>
  <c r="M55" i="32"/>
  <c r="M55" i="4" s="1"/>
  <c r="N55" i="32"/>
  <c r="N55" i="4" s="1"/>
  <c r="B56" i="32"/>
  <c r="B56" i="4" s="1"/>
  <c r="C56" i="32"/>
  <c r="C56" i="4" s="1"/>
  <c r="D56" i="32"/>
  <c r="D56" i="4" s="1"/>
  <c r="E56" i="32"/>
  <c r="E56" i="4" s="1"/>
  <c r="F56" i="32"/>
  <c r="F56" i="4" s="1"/>
  <c r="G56" i="32"/>
  <c r="G56" i="4" s="1"/>
  <c r="H56" i="32"/>
  <c r="H56" i="4" s="1"/>
  <c r="I56" i="32"/>
  <c r="I56" i="4" s="1"/>
  <c r="J56" i="32"/>
  <c r="J56" i="4" s="1"/>
  <c r="K56" i="32"/>
  <c r="K56" i="4" s="1"/>
  <c r="L56" i="32"/>
  <c r="L56" i="4" s="1"/>
  <c r="M56" i="32"/>
  <c r="M56" i="4" s="1"/>
  <c r="N56" i="32"/>
  <c r="N56" i="4" s="1"/>
  <c r="B57" i="32"/>
  <c r="B57" i="4" s="1"/>
  <c r="C57" i="32"/>
  <c r="C57" i="4" s="1"/>
  <c r="D57" i="32"/>
  <c r="D57" i="4" s="1"/>
  <c r="E57" i="32"/>
  <c r="E57" i="4" s="1"/>
  <c r="F57" i="32"/>
  <c r="F57" i="4" s="1"/>
  <c r="G57" i="32"/>
  <c r="G57" i="4" s="1"/>
  <c r="H57" i="32"/>
  <c r="H57" i="4" s="1"/>
  <c r="I57" i="32"/>
  <c r="I57" i="4" s="1"/>
  <c r="J57" i="32"/>
  <c r="J57" i="4" s="1"/>
  <c r="K57" i="32"/>
  <c r="L57" i="32"/>
  <c r="L57" i="4" s="1"/>
  <c r="M57" i="32"/>
  <c r="M57" i="4" s="1"/>
  <c r="N57" i="32"/>
  <c r="B58" i="32"/>
  <c r="B58" i="4" s="1"/>
  <c r="C58" i="32"/>
  <c r="C58" i="4" s="1"/>
  <c r="D58" i="32"/>
  <c r="D58" i="4" s="1"/>
  <c r="E58" i="32"/>
  <c r="E58" i="4" s="1"/>
  <c r="F58" i="32"/>
  <c r="F58" i="4" s="1"/>
  <c r="G58" i="32"/>
  <c r="G58" i="4" s="1"/>
  <c r="H58" i="32"/>
  <c r="H58" i="4" s="1"/>
  <c r="I58" i="32"/>
  <c r="I58" i="4" s="1"/>
  <c r="J58" i="32"/>
  <c r="J58" i="4" s="1"/>
  <c r="K58" i="32"/>
  <c r="K58" i="4" s="1"/>
  <c r="L58" i="32"/>
  <c r="L58" i="4" s="1"/>
  <c r="M58" i="32"/>
  <c r="M58" i="4" s="1"/>
  <c r="N58" i="32"/>
  <c r="B59" i="32"/>
  <c r="B59" i="4" s="1"/>
  <c r="C59" i="32"/>
  <c r="C59" i="4" s="1"/>
  <c r="D59" i="32"/>
  <c r="D59" i="4" s="1"/>
  <c r="E59" i="32"/>
  <c r="E59" i="4" s="1"/>
  <c r="F59" i="32"/>
  <c r="F59" i="4" s="1"/>
  <c r="G59" i="32"/>
  <c r="G59" i="4" s="1"/>
  <c r="H59" i="32"/>
  <c r="H59" i="4" s="1"/>
  <c r="I59" i="32"/>
  <c r="I59" i="4" s="1"/>
  <c r="J59" i="32"/>
  <c r="J59" i="4" s="1"/>
  <c r="K59" i="32"/>
  <c r="K59" i="4" s="1"/>
  <c r="L59" i="32"/>
  <c r="L59" i="4" s="1"/>
  <c r="M59" i="32"/>
  <c r="M59" i="4" s="1"/>
  <c r="N59" i="32"/>
  <c r="N59" i="4" s="1"/>
  <c r="B60" i="32"/>
  <c r="B60" i="4" s="1"/>
  <c r="C60" i="32"/>
  <c r="C60" i="4" s="1"/>
  <c r="D60" i="32"/>
  <c r="D60" i="4" s="1"/>
  <c r="E60" i="32"/>
  <c r="E60" i="4" s="1"/>
  <c r="F60" i="32"/>
  <c r="F60" i="4" s="1"/>
  <c r="G60" i="32"/>
  <c r="G60" i="4" s="1"/>
  <c r="H60" i="32"/>
  <c r="H60" i="4" s="1"/>
  <c r="I60" i="32"/>
  <c r="I60" i="4" s="1"/>
  <c r="J60" i="32"/>
  <c r="J60" i="4" s="1"/>
  <c r="K60" i="32"/>
  <c r="L60" i="32"/>
  <c r="L60" i="4" s="1"/>
  <c r="M60" i="32"/>
  <c r="M60" i="4" s="1"/>
  <c r="N60" i="32"/>
  <c r="B61" i="32"/>
  <c r="B61" i="4" s="1"/>
  <c r="C61" i="32"/>
  <c r="C61" i="4" s="1"/>
  <c r="D61" i="32"/>
  <c r="D61" i="4" s="1"/>
  <c r="E61" i="32"/>
  <c r="E61" i="4" s="1"/>
  <c r="F61" i="32"/>
  <c r="F61" i="4" s="1"/>
  <c r="G61" i="32"/>
  <c r="G61" i="4" s="1"/>
  <c r="H61" i="32"/>
  <c r="H61" i="4" s="1"/>
  <c r="I61" i="32"/>
  <c r="J61" i="32"/>
  <c r="J61" i="4" s="1"/>
  <c r="K61" i="32"/>
  <c r="K61" i="4" s="1"/>
  <c r="L61" i="32"/>
  <c r="L61" i="4" s="1"/>
  <c r="M61" i="32"/>
  <c r="M61" i="4" s="1"/>
  <c r="N61" i="32"/>
  <c r="B62" i="32"/>
  <c r="B62" i="4" s="1"/>
  <c r="C62" i="32"/>
  <c r="C62" i="4" s="1"/>
  <c r="D62" i="32"/>
  <c r="D62" i="4" s="1"/>
  <c r="E62" i="32"/>
  <c r="E62" i="4" s="1"/>
  <c r="F62" i="32"/>
  <c r="F62" i="4" s="1"/>
  <c r="G62" i="32"/>
  <c r="G62" i="4" s="1"/>
  <c r="H62" i="32"/>
  <c r="H62" i="4" s="1"/>
  <c r="I62" i="32"/>
  <c r="I62" i="4" s="1"/>
  <c r="J62" i="32"/>
  <c r="J62" i="4" s="1"/>
  <c r="K62" i="32"/>
  <c r="K62" i="4" s="1"/>
  <c r="L62" i="32"/>
  <c r="L62" i="4" s="1"/>
  <c r="M62" i="32"/>
  <c r="M62" i="4" s="1"/>
  <c r="N62" i="32"/>
  <c r="N62" i="4" s="1"/>
  <c r="B63" i="32"/>
  <c r="B63" i="4" s="1"/>
  <c r="C63" i="32"/>
  <c r="C63" i="4" s="1"/>
  <c r="D63" i="32"/>
  <c r="D63" i="4" s="1"/>
  <c r="E63" i="32"/>
  <c r="E63" i="4" s="1"/>
  <c r="F63" i="32"/>
  <c r="F63" i="4" s="1"/>
  <c r="G63" i="32"/>
  <c r="G63" i="4" s="1"/>
  <c r="H63" i="32"/>
  <c r="H63" i="4" s="1"/>
  <c r="I63" i="32"/>
  <c r="I63" i="4" s="1"/>
  <c r="J63" i="32"/>
  <c r="J63" i="4" s="1"/>
  <c r="K63" i="32"/>
  <c r="K63" i="4" s="1"/>
  <c r="L63" i="32"/>
  <c r="M63" i="32"/>
  <c r="N63" i="32"/>
  <c r="N63" i="4" s="1"/>
  <c r="B64" i="32"/>
  <c r="B64" i="4" s="1"/>
  <c r="C64" i="32"/>
  <c r="C64" i="4" s="1"/>
  <c r="D64" i="32"/>
  <c r="D64" i="4" s="1"/>
  <c r="E64" i="32"/>
  <c r="E64" i="4" s="1"/>
  <c r="F64" i="32"/>
  <c r="F64" i="4" s="1"/>
  <c r="G64" i="32"/>
  <c r="G64" i="4" s="1"/>
  <c r="H64" i="32"/>
  <c r="H64" i="4" s="1"/>
  <c r="I64" i="32"/>
  <c r="I64" i="4" s="1"/>
  <c r="J64" i="32"/>
  <c r="J64" i="4" s="1"/>
  <c r="K64" i="32"/>
  <c r="K64" i="4" s="1"/>
  <c r="L64" i="32"/>
  <c r="L64" i="4" s="1"/>
  <c r="M64" i="32"/>
  <c r="M64" i="4" s="1"/>
  <c r="N64" i="32"/>
  <c r="N64" i="4" s="1"/>
  <c r="B65" i="32"/>
  <c r="B65" i="4" s="1"/>
  <c r="C65" i="32"/>
  <c r="D65" i="32"/>
  <c r="D65" i="4" s="1"/>
  <c r="E65" i="32"/>
  <c r="E65" i="4" s="1"/>
  <c r="F65" i="32"/>
  <c r="F65" i="4" s="1"/>
  <c r="G65" i="32"/>
  <c r="G65" i="4" s="1"/>
  <c r="H65" i="32"/>
  <c r="H65" i="4" s="1"/>
  <c r="I65" i="32"/>
  <c r="I65" i="4" s="1"/>
  <c r="J65" i="32"/>
  <c r="K65" i="32"/>
  <c r="K65" i="4" s="1"/>
  <c r="L65" i="32"/>
  <c r="L65" i="4" s="1"/>
  <c r="M65" i="32"/>
  <c r="M65" i="4" s="1"/>
  <c r="N65" i="32"/>
  <c r="N65" i="4" s="1"/>
  <c r="B66" i="32"/>
  <c r="B66" i="4" s="1"/>
  <c r="C66" i="32"/>
  <c r="C66" i="4" s="1"/>
  <c r="D66" i="32"/>
  <c r="D66" i="4" s="1"/>
  <c r="E66" i="32"/>
  <c r="E66" i="4" s="1"/>
  <c r="F66" i="32"/>
  <c r="F66" i="4" s="1"/>
  <c r="G66" i="32"/>
  <c r="G66" i="4" s="1"/>
  <c r="H66" i="32"/>
  <c r="H66" i="4" s="1"/>
  <c r="I66" i="32"/>
  <c r="I66" i="4" s="1"/>
  <c r="J66" i="32"/>
  <c r="J66" i="4" s="1"/>
  <c r="K66" i="32"/>
  <c r="K66" i="4" s="1"/>
  <c r="L66" i="32"/>
  <c r="L66" i="4" s="1"/>
  <c r="M66" i="32"/>
  <c r="M66" i="4" s="1"/>
  <c r="N66" i="32"/>
  <c r="B67" i="32"/>
  <c r="B67" i="4" s="1"/>
  <c r="C67" i="32"/>
  <c r="C67" i="4" s="1"/>
  <c r="D67" i="32"/>
  <c r="D67" i="4" s="1"/>
  <c r="E67" i="32"/>
  <c r="E67" i="4" s="1"/>
  <c r="F67" i="32"/>
  <c r="F67" i="4" s="1"/>
  <c r="G67" i="32"/>
  <c r="G67" i="4" s="1"/>
  <c r="H67" i="32"/>
  <c r="H67" i="4" s="1"/>
  <c r="I67" i="32"/>
  <c r="I67" i="4" s="1"/>
  <c r="J67" i="32"/>
  <c r="J67" i="4" s="1"/>
  <c r="K67" i="32"/>
  <c r="K67" i="4" s="1"/>
  <c r="L67" i="32"/>
  <c r="L67" i="4" s="1"/>
  <c r="M67" i="32"/>
  <c r="M67" i="4" s="1"/>
  <c r="N67" i="32"/>
  <c r="B68" i="32"/>
  <c r="B68" i="4" s="1"/>
  <c r="C68" i="32"/>
  <c r="D68" i="32"/>
  <c r="E68" i="32"/>
  <c r="E68" i="4" s="1"/>
  <c r="F68" i="32"/>
  <c r="F68" i="4" s="1"/>
  <c r="G68" i="32"/>
  <c r="G68" i="4" s="1"/>
  <c r="H68" i="32"/>
  <c r="H68" i="4" s="1"/>
  <c r="I68" i="32"/>
  <c r="I68" i="4" s="1"/>
  <c r="J68" i="32"/>
  <c r="J68" i="4" s="1"/>
  <c r="K68" i="32"/>
  <c r="K68" i="4" s="1"/>
  <c r="L68" i="32"/>
  <c r="L68" i="4" s="1"/>
  <c r="M68" i="32"/>
  <c r="M68" i="4" s="1"/>
  <c r="N68" i="32"/>
  <c r="B69" i="32"/>
  <c r="B69" i="4" s="1"/>
  <c r="C69" i="32"/>
  <c r="C69" i="4" s="1"/>
  <c r="D69" i="32"/>
  <c r="D69" i="4" s="1"/>
  <c r="E69" i="32"/>
  <c r="E69" i="4" s="1"/>
  <c r="F69" i="32"/>
  <c r="F69" i="4" s="1"/>
  <c r="G69" i="32"/>
  <c r="G69" i="4" s="1"/>
  <c r="H69" i="32"/>
  <c r="H69" i="4" s="1"/>
  <c r="I69" i="32"/>
  <c r="I69" i="4" s="1"/>
  <c r="J69" i="32"/>
  <c r="J69" i="4" s="1"/>
  <c r="K69" i="32"/>
  <c r="K69" i="4" s="1"/>
  <c r="L69" i="32"/>
  <c r="L69" i="4" s="1"/>
  <c r="M69" i="32"/>
  <c r="M69" i="4" s="1"/>
  <c r="N69" i="32"/>
  <c r="N69" i="4" s="1"/>
  <c r="B70" i="32"/>
  <c r="B70" i="4" s="1"/>
  <c r="C70" i="32"/>
  <c r="C70" i="4" s="1"/>
  <c r="D70" i="32"/>
  <c r="D70" i="4" s="1"/>
  <c r="E70" i="32"/>
  <c r="E70" i="4" s="1"/>
  <c r="F70" i="32"/>
  <c r="F70" i="4" s="1"/>
  <c r="G70" i="32"/>
  <c r="G70" i="4" s="1"/>
  <c r="H70" i="32"/>
  <c r="H70" i="4" s="1"/>
  <c r="I70" i="32"/>
  <c r="I70" i="4" s="1"/>
  <c r="J70" i="32"/>
  <c r="J70" i="4" s="1"/>
  <c r="K70" i="32"/>
  <c r="K70" i="4" s="1"/>
  <c r="L70" i="32"/>
  <c r="M70" i="32"/>
  <c r="M70" i="4" s="1"/>
  <c r="N70" i="32"/>
  <c r="B71" i="32"/>
  <c r="B71" i="4" s="1"/>
  <c r="C71" i="32"/>
  <c r="C71" i="4" s="1"/>
  <c r="D71" i="32"/>
  <c r="D71" i="4" s="1"/>
  <c r="E71" i="32"/>
  <c r="E71" i="4" s="1"/>
  <c r="F71" i="32"/>
  <c r="F71" i="4" s="1"/>
  <c r="G71" i="32"/>
  <c r="G71" i="4" s="1"/>
  <c r="H71" i="32"/>
  <c r="I71" i="32"/>
  <c r="I71" i="4" s="1"/>
  <c r="J71" i="32"/>
  <c r="J71" i="4" s="1"/>
  <c r="K71" i="32"/>
  <c r="K71" i="4" s="1"/>
  <c r="L71" i="32"/>
  <c r="L71" i="4" s="1"/>
  <c r="M71" i="32"/>
  <c r="M71" i="4" s="1"/>
  <c r="N71" i="32"/>
  <c r="N71" i="4" s="1"/>
  <c r="B72" i="32"/>
  <c r="B72" i="4" s="1"/>
  <c r="C72" i="32"/>
  <c r="C72" i="4" s="1"/>
  <c r="D72" i="32"/>
  <c r="D72" i="4" s="1"/>
  <c r="E72" i="32"/>
  <c r="E72" i="4" s="1"/>
  <c r="F72" i="32"/>
  <c r="F72" i="4" s="1"/>
  <c r="G72" i="32"/>
  <c r="G72" i="4" s="1"/>
  <c r="H72" i="32"/>
  <c r="I72" i="32"/>
  <c r="I72" i="4" s="1"/>
  <c r="J72" i="32"/>
  <c r="J72" i="4" s="1"/>
  <c r="K72" i="32"/>
  <c r="K72" i="4" s="1"/>
  <c r="L72" i="32"/>
  <c r="L72" i="4" s="1"/>
  <c r="M72" i="32"/>
  <c r="M72" i="4" s="1"/>
  <c r="N72" i="32"/>
  <c r="B73" i="32"/>
  <c r="C73" i="32"/>
  <c r="C73" i="4" s="1"/>
  <c r="D73" i="32"/>
  <c r="D73" i="4" s="1"/>
  <c r="E73" i="32"/>
  <c r="E73" i="4" s="1"/>
  <c r="F73" i="32"/>
  <c r="F73" i="4" s="1"/>
  <c r="G73" i="32"/>
  <c r="G73" i="4" s="1"/>
  <c r="H73" i="32"/>
  <c r="H73" i="4" s="1"/>
  <c r="I73" i="32"/>
  <c r="I73" i="4" s="1"/>
  <c r="J73" i="32"/>
  <c r="J73" i="4" s="1"/>
  <c r="K73" i="32"/>
  <c r="K73" i="4" s="1"/>
  <c r="L73" i="32"/>
  <c r="L73" i="4" s="1"/>
  <c r="M73" i="32"/>
  <c r="M73" i="4" s="1"/>
  <c r="N73" i="32"/>
  <c r="B74" i="32"/>
  <c r="B74" i="4" s="1"/>
  <c r="C74" i="32"/>
  <c r="C74" i="4" s="1"/>
  <c r="D74" i="32"/>
  <c r="D74" i="4" s="1"/>
  <c r="E74" i="32"/>
  <c r="E74" i="4" s="1"/>
  <c r="F74" i="32"/>
  <c r="F74" i="4" s="1"/>
  <c r="G74" i="32"/>
  <c r="G74" i="4" s="1"/>
  <c r="H74" i="32"/>
  <c r="H74" i="4" s="1"/>
  <c r="I74" i="32"/>
  <c r="I74" i="4" s="1"/>
  <c r="J74" i="32"/>
  <c r="J74" i="4" s="1"/>
  <c r="K74" i="32"/>
  <c r="K74" i="4" s="1"/>
  <c r="L74" i="32"/>
  <c r="L74" i="4" s="1"/>
  <c r="M74" i="32"/>
  <c r="M74" i="4" s="1"/>
  <c r="N74" i="32"/>
  <c r="B75" i="32"/>
  <c r="B75" i="4" s="1"/>
  <c r="C75" i="32"/>
  <c r="C75" i="4" s="1"/>
  <c r="D75" i="32"/>
  <c r="D75" i="4" s="1"/>
  <c r="E75" i="32"/>
  <c r="E75" i="4" s="1"/>
  <c r="F75" i="32"/>
  <c r="F75" i="4" s="1"/>
  <c r="G75" i="32"/>
  <c r="G75" i="4" s="1"/>
  <c r="H75" i="32"/>
  <c r="H75" i="4" s="1"/>
  <c r="I75" i="32"/>
  <c r="I75" i="4" s="1"/>
  <c r="J75" i="32"/>
  <c r="J75" i="4" s="1"/>
  <c r="K75" i="32"/>
  <c r="K75" i="4" s="1"/>
  <c r="L75" i="32"/>
  <c r="L75" i="4" s="1"/>
  <c r="M75" i="32"/>
  <c r="M75" i="4" s="1"/>
  <c r="N75" i="32"/>
  <c r="N75" i="4" s="1"/>
  <c r="B76" i="32"/>
  <c r="B76" i="4" s="1"/>
  <c r="C76" i="32"/>
  <c r="C76" i="4" s="1"/>
  <c r="D76" i="32"/>
  <c r="D76" i="4" s="1"/>
  <c r="E76" i="32"/>
  <c r="E76" i="4" s="1"/>
  <c r="F76" i="32"/>
  <c r="F76" i="4" s="1"/>
  <c r="G76" i="32"/>
  <c r="G76" i="4" s="1"/>
  <c r="H76" i="32"/>
  <c r="H76" i="4" s="1"/>
  <c r="I76" i="32"/>
  <c r="I76" i="4" s="1"/>
  <c r="J76" i="32"/>
  <c r="J76" i="4" s="1"/>
  <c r="K76" i="32"/>
  <c r="K76" i="4" s="1"/>
  <c r="L76" i="32"/>
  <c r="L76" i="4" s="1"/>
  <c r="M76" i="32"/>
  <c r="M76" i="4" s="1"/>
  <c r="N76" i="32"/>
  <c r="B77" i="32"/>
  <c r="B77" i="4" s="1"/>
  <c r="C77" i="32"/>
  <c r="C77" i="4" s="1"/>
  <c r="D77" i="32"/>
  <c r="D77" i="4" s="1"/>
  <c r="E77" i="32"/>
  <c r="E77" i="4" s="1"/>
  <c r="F77" i="32"/>
  <c r="G77" i="32"/>
  <c r="G77" i="4" s="1"/>
  <c r="H77" i="32"/>
  <c r="H77" i="4" s="1"/>
  <c r="I77" i="32"/>
  <c r="I77" i="4" s="1"/>
  <c r="J77" i="32"/>
  <c r="J77" i="4" s="1"/>
  <c r="K77" i="32"/>
  <c r="K77" i="4" s="1"/>
  <c r="L77" i="32"/>
  <c r="L77" i="4" s="1"/>
  <c r="M77" i="32"/>
  <c r="M77" i="4" s="1"/>
  <c r="N77" i="32"/>
  <c r="B78" i="32"/>
  <c r="B78" i="4" s="1"/>
  <c r="C78" i="32"/>
  <c r="C78" i="4" s="1"/>
  <c r="D78" i="32"/>
  <c r="E78" i="32"/>
  <c r="E78" i="4" s="1"/>
  <c r="F78" i="32"/>
  <c r="F78" i="4" s="1"/>
  <c r="G78" i="32"/>
  <c r="G78" i="4" s="1"/>
  <c r="H78" i="32"/>
  <c r="H78" i="4" s="1"/>
  <c r="I78" i="32"/>
  <c r="I78" i="4" s="1"/>
  <c r="J78" i="32"/>
  <c r="J78" i="4" s="1"/>
  <c r="K78" i="32"/>
  <c r="K78" i="4" s="1"/>
  <c r="L78" i="32"/>
  <c r="L78" i="4" s="1"/>
  <c r="M78" i="32"/>
  <c r="M78" i="4" s="1"/>
  <c r="N78" i="32"/>
  <c r="B79" i="32"/>
  <c r="B79" i="4" s="1"/>
  <c r="C79" i="32"/>
  <c r="C79" i="4" s="1"/>
  <c r="D79" i="32"/>
  <c r="E79" i="32"/>
  <c r="E79" i="4" s="1"/>
  <c r="F79" i="32"/>
  <c r="F79" i="4" s="1"/>
  <c r="G79" i="32"/>
  <c r="H79" i="32"/>
  <c r="H79" i="4" s="1"/>
  <c r="I79" i="32"/>
  <c r="I79" i="4" s="1"/>
  <c r="J79" i="32"/>
  <c r="J79" i="4" s="1"/>
  <c r="K79" i="32"/>
  <c r="K79" i="4" s="1"/>
  <c r="L79" i="32"/>
  <c r="M79" i="32"/>
  <c r="M79" i="4" s="1"/>
  <c r="N79" i="32"/>
  <c r="N79" i="4" s="1"/>
  <c r="B80" i="32"/>
  <c r="B80" i="4" s="1"/>
  <c r="C80" i="32"/>
  <c r="C80" i="4" s="1"/>
  <c r="D80" i="32"/>
  <c r="D80" i="4" s="1"/>
  <c r="E80" i="32"/>
  <c r="E80" i="4" s="1"/>
  <c r="F80" i="32"/>
  <c r="F80" i="4" s="1"/>
  <c r="G80" i="32"/>
  <c r="G80" i="4" s="1"/>
  <c r="H80" i="32"/>
  <c r="H80" i="4" s="1"/>
  <c r="I80" i="32"/>
  <c r="I80" i="4" s="1"/>
  <c r="J80" i="32"/>
  <c r="J80" i="4" s="1"/>
  <c r="K80" i="32"/>
  <c r="K80" i="4" s="1"/>
  <c r="L80" i="32"/>
  <c r="L80" i="4" s="1"/>
  <c r="M80" i="32"/>
  <c r="M80" i="4" s="1"/>
  <c r="N80" i="32"/>
  <c r="N80" i="4" s="1"/>
  <c r="B81" i="32"/>
  <c r="B81" i="4" s="1"/>
  <c r="C81" i="32"/>
  <c r="D81" i="32"/>
  <c r="D81" i="4" s="1"/>
  <c r="E81" i="32"/>
  <c r="E81" i="4" s="1"/>
  <c r="F81" i="32"/>
  <c r="F81" i="4" s="1"/>
  <c r="G81" i="32"/>
  <c r="G81" i="4" s="1"/>
  <c r="H81" i="32"/>
  <c r="H81" i="4" s="1"/>
  <c r="I81" i="32"/>
  <c r="I81" i="4" s="1"/>
  <c r="J81" i="32"/>
  <c r="J81" i="4" s="1"/>
  <c r="K81" i="32"/>
  <c r="K81" i="4" s="1"/>
  <c r="L81" i="32"/>
  <c r="L81" i="4" s="1"/>
  <c r="M81" i="32"/>
  <c r="M81" i="4" s="1"/>
  <c r="N81" i="32"/>
  <c r="N81" i="4" s="1"/>
  <c r="B82" i="32"/>
  <c r="B82" i="4" s="1"/>
  <c r="C82" i="32"/>
  <c r="C82" i="4" s="1"/>
  <c r="D82" i="32"/>
  <c r="D82" i="4" s="1"/>
  <c r="E82" i="32"/>
  <c r="E82" i="4" s="1"/>
  <c r="F82" i="32"/>
  <c r="F82" i="4" s="1"/>
  <c r="G82" i="32"/>
  <c r="G82" i="4" s="1"/>
  <c r="H82" i="32"/>
  <c r="H82" i="4" s="1"/>
  <c r="I82" i="32"/>
  <c r="I82" i="4" s="1"/>
  <c r="J82" i="32"/>
  <c r="J82" i="4" s="1"/>
  <c r="K82" i="32"/>
  <c r="K82" i="4" s="1"/>
  <c r="L82" i="32"/>
  <c r="L82" i="4" s="1"/>
  <c r="M82" i="32"/>
  <c r="N82" i="32"/>
  <c r="N82" i="4" s="1"/>
  <c r="B83" i="32"/>
  <c r="B83" i="4" s="1"/>
  <c r="C83" i="32"/>
  <c r="C83" i="4" s="1"/>
  <c r="D83" i="32"/>
  <c r="D83" i="4" s="1"/>
  <c r="E83" i="32"/>
  <c r="E83" i="4" s="1"/>
  <c r="F83" i="32"/>
  <c r="F83" i="4" s="1"/>
  <c r="G83" i="32"/>
  <c r="G83" i="4" s="1"/>
  <c r="H83" i="32"/>
  <c r="H83" i="4" s="1"/>
  <c r="I83" i="32"/>
  <c r="I83" i="4" s="1"/>
  <c r="J83" i="32"/>
  <c r="J83" i="4" s="1"/>
  <c r="K83" i="32"/>
  <c r="K83" i="4" s="1"/>
  <c r="L83" i="32"/>
  <c r="L83" i="4" s="1"/>
  <c r="M83" i="32"/>
  <c r="M83" i="4" s="1"/>
  <c r="N83" i="32"/>
  <c r="N83" i="4" s="1"/>
  <c r="B84" i="32"/>
  <c r="B84" i="4" s="1"/>
  <c r="C84" i="32"/>
  <c r="C84" i="4" s="1"/>
  <c r="D84" i="32"/>
  <c r="E84" i="32"/>
  <c r="E84" i="4" s="1"/>
  <c r="F84" i="32"/>
  <c r="F84" i="4" s="1"/>
  <c r="G84" i="32"/>
  <c r="G84" i="4" s="1"/>
  <c r="H84" i="32"/>
  <c r="H84" i="4" s="1"/>
  <c r="I84" i="32"/>
  <c r="I84" i="4" s="1"/>
  <c r="J84" i="32"/>
  <c r="J84" i="4" s="1"/>
  <c r="K84" i="32"/>
  <c r="K84" i="4" s="1"/>
  <c r="L84" i="32"/>
  <c r="L84" i="4" s="1"/>
  <c r="M84" i="32"/>
  <c r="M84" i="4" s="1"/>
  <c r="N84" i="32"/>
  <c r="N84" i="4" s="1"/>
  <c r="B85" i="32"/>
  <c r="B85" i="4" s="1"/>
  <c r="C85" i="32"/>
  <c r="C85" i="4" s="1"/>
  <c r="D85" i="32"/>
  <c r="D85" i="4" s="1"/>
  <c r="E85" i="32"/>
  <c r="E85" i="4" s="1"/>
  <c r="F85" i="32"/>
  <c r="F85" i="4" s="1"/>
  <c r="G85" i="32"/>
  <c r="G85" i="4" s="1"/>
  <c r="H85" i="32"/>
  <c r="H85" i="4" s="1"/>
  <c r="I85" i="32"/>
  <c r="I85" i="4" s="1"/>
  <c r="J85" i="32"/>
  <c r="J85" i="4" s="1"/>
  <c r="K85" i="32"/>
  <c r="K85" i="4" s="1"/>
  <c r="L85" i="32"/>
  <c r="L85" i="4" s="1"/>
  <c r="M85" i="32"/>
  <c r="M85" i="4" s="1"/>
  <c r="N85" i="32"/>
  <c r="B86" i="32"/>
  <c r="C86" i="32"/>
  <c r="C86" i="4" s="1"/>
  <c r="D86" i="32"/>
  <c r="D86" i="4" s="1"/>
  <c r="E86" i="32"/>
  <c r="E86" i="4" s="1"/>
  <c r="F86" i="32"/>
  <c r="F86" i="4" s="1"/>
  <c r="G86" i="32"/>
  <c r="G86" i="4" s="1"/>
  <c r="H86" i="32"/>
  <c r="H86" i="4" s="1"/>
  <c r="I86" i="32"/>
  <c r="I86" i="4" s="1"/>
  <c r="J86" i="32"/>
  <c r="K86" i="32"/>
  <c r="K86" i="4" s="1"/>
  <c r="L86" i="32"/>
  <c r="L86" i="4" s="1"/>
  <c r="M86" i="32"/>
  <c r="M86" i="4" s="1"/>
  <c r="N86" i="32"/>
  <c r="N86" i="4" s="1"/>
  <c r="B87" i="32"/>
  <c r="B87" i="4" s="1"/>
  <c r="C87" i="32"/>
  <c r="C87" i="4" s="1"/>
  <c r="D87" i="32"/>
  <c r="D87" i="4" s="1"/>
  <c r="E87" i="32"/>
  <c r="E87" i="4" s="1"/>
  <c r="F87" i="32"/>
  <c r="F87" i="4" s="1"/>
  <c r="G87" i="32"/>
  <c r="G87" i="4" s="1"/>
  <c r="H87" i="32"/>
  <c r="H87" i="4" s="1"/>
  <c r="I87" i="32"/>
  <c r="I87" i="4" s="1"/>
  <c r="J87" i="32"/>
  <c r="J87" i="4" s="1"/>
  <c r="K87" i="32"/>
  <c r="K87" i="4" s="1"/>
  <c r="L87" i="32"/>
  <c r="L87" i="4" s="1"/>
  <c r="M87" i="32"/>
  <c r="M87" i="4" s="1"/>
  <c r="N87" i="32"/>
  <c r="N87" i="4" s="1"/>
  <c r="B88" i="32"/>
  <c r="B88" i="4" s="1"/>
  <c r="C88" i="32"/>
  <c r="C88" i="4" s="1"/>
  <c r="D88" i="32"/>
  <c r="D88" i="4" s="1"/>
  <c r="E88" i="32"/>
  <c r="E88" i="4" s="1"/>
  <c r="F88" i="32"/>
  <c r="F88" i="4" s="1"/>
  <c r="G88" i="32"/>
  <c r="H88" i="32"/>
  <c r="H88" i="4" s="1"/>
  <c r="I88" i="32"/>
  <c r="I88" i="4" s="1"/>
  <c r="J88" i="32"/>
  <c r="J88" i="4" s="1"/>
  <c r="K88" i="32"/>
  <c r="K88" i="4" s="1"/>
  <c r="L88" i="32"/>
  <c r="L88" i="4" s="1"/>
  <c r="M88" i="32"/>
  <c r="M88" i="4" s="1"/>
  <c r="N88" i="32"/>
  <c r="B89" i="32"/>
  <c r="B89" i="4" s="1"/>
  <c r="C89" i="32"/>
  <c r="C89" i="4" s="1"/>
  <c r="D89" i="32"/>
  <c r="D89" i="4" s="1"/>
  <c r="E89" i="32"/>
  <c r="E89" i="4" s="1"/>
  <c r="F89" i="32"/>
  <c r="F89" i="4" s="1"/>
  <c r="G89" i="32"/>
  <c r="G89" i="4" s="1"/>
  <c r="H89" i="32"/>
  <c r="H89" i="4" s="1"/>
  <c r="I89" i="32"/>
  <c r="I89" i="4" s="1"/>
  <c r="J89" i="32"/>
  <c r="J89" i="4" s="1"/>
  <c r="K89" i="32"/>
  <c r="K89" i="4" s="1"/>
  <c r="L89" i="32"/>
  <c r="L89" i="4" s="1"/>
  <c r="M89" i="32"/>
  <c r="M89" i="4" s="1"/>
  <c r="N89" i="32"/>
  <c r="N89" i="4" s="1"/>
  <c r="B90" i="32"/>
  <c r="B90" i="4" s="1"/>
  <c r="C90" i="32"/>
  <c r="C90" i="4" s="1"/>
  <c r="D90" i="32"/>
  <c r="D90" i="4" s="1"/>
  <c r="E90" i="32"/>
  <c r="E90" i="4" s="1"/>
  <c r="F90" i="32"/>
  <c r="F90" i="4" s="1"/>
  <c r="G90" i="32"/>
  <c r="H90" i="32"/>
  <c r="H90" i="4" s="1"/>
  <c r="I90" i="32"/>
  <c r="I90" i="4" s="1"/>
  <c r="J90" i="32"/>
  <c r="J90" i="4" s="1"/>
  <c r="K90" i="32"/>
  <c r="K90" i="4" s="1"/>
  <c r="L90" i="32"/>
  <c r="L90" i="4" s="1"/>
  <c r="M90" i="32"/>
  <c r="M90" i="4" s="1"/>
  <c r="N90" i="32"/>
  <c r="B91" i="32"/>
  <c r="B91" i="4" s="1"/>
  <c r="C91" i="32"/>
  <c r="C91" i="4" s="1"/>
  <c r="D91" i="32"/>
  <c r="D91" i="4" s="1"/>
  <c r="E91" i="32"/>
  <c r="E91" i="4" s="1"/>
  <c r="F91" i="32"/>
  <c r="F91" i="4" s="1"/>
  <c r="G91" i="32"/>
  <c r="G91" i="4" s="1"/>
  <c r="H91" i="32"/>
  <c r="H91" i="4" s="1"/>
  <c r="I91" i="32"/>
  <c r="I91" i="4" s="1"/>
  <c r="J91" i="32"/>
  <c r="J91" i="4" s="1"/>
  <c r="K91" i="32"/>
  <c r="K91" i="4" s="1"/>
  <c r="L91" i="32"/>
  <c r="L91" i="4" s="1"/>
  <c r="M91" i="32"/>
  <c r="M91" i="4" s="1"/>
  <c r="N91" i="32"/>
  <c r="N91" i="4" s="1"/>
  <c r="B92" i="32"/>
  <c r="B92" i="4" s="1"/>
  <c r="C92" i="32"/>
  <c r="C92" i="4" s="1"/>
  <c r="D92" i="32"/>
  <c r="D92" i="4" s="1"/>
  <c r="E92" i="32"/>
  <c r="E92" i="4" s="1"/>
  <c r="F92" i="32"/>
  <c r="F92" i="4" s="1"/>
  <c r="G92" i="32"/>
  <c r="G92" i="4" s="1"/>
  <c r="H92" i="32"/>
  <c r="H92" i="4" s="1"/>
  <c r="I92" i="32"/>
  <c r="I92" i="4" s="1"/>
  <c r="J92" i="32"/>
  <c r="J92" i="4" s="1"/>
  <c r="K92" i="32"/>
  <c r="K92" i="4" s="1"/>
  <c r="L92" i="32"/>
  <c r="L92" i="4" s="1"/>
  <c r="M92" i="32"/>
  <c r="M92" i="4" s="1"/>
  <c r="N92" i="32"/>
  <c r="B93" i="32"/>
  <c r="B93" i="4" s="1"/>
  <c r="C93" i="32"/>
  <c r="C93" i="4" s="1"/>
  <c r="D93" i="32"/>
  <c r="D93" i="4" s="1"/>
  <c r="E93" i="32"/>
  <c r="E93" i="4" s="1"/>
  <c r="F93" i="32"/>
  <c r="G93" i="32"/>
  <c r="G93" i="4" s="1"/>
  <c r="H93" i="32"/>
  <c r="H93" i="4" s="1"/>
  <c r="I93" i="32"/>
  <c r="I93" i="4" s="1"/>
  <c r="J93" i="32"/>
  <c r="J93" i="4" s="1"/>
  <c r="K93" i="32"/>
  <c r="K93" i="4" s="1"/>
  <c r="L93" i="32"/>
  <c r="L93" i="4" s="1"/>
  <c r="M93" i="32"/>
  <c r="M93" i="4" s="1"/>
  <c r="N93" i="32"/>
  <c r="B94" i="32"/>
  <c r="B94" i="4" s="1"/>
  <c r="C94" i="32"/>
  <c r="C94" i="4" s="1"/>
  <c r="D94" i="32"/>
  <c r="D94" i="4" s="1"/>
  <c r="E94" i="32"/>
  <c r="E94" i="4" s="1"/>
  <c r="F94" i="32"/>
  <c r="F94" i="4" s="1"/>
  <c r="G94" i="32"/>
  <c r="G94" i="4" s="1"/>
  <c r="H94" i="32"/>
  <c r="H94" i="4" s="1"/>
  <c r="I94" i="32"/>
  <c r="I94" i="4" s="1"/>
  <c r="J94" i="32"/>
  <c r="J94" i="4" s="1"/>
  <c r="K94" i="32"/>
  <c r="K94" i="4" s="1"/>
  <c r="L94" i="32"/>
  <c r="L94" i="4" s="1"/>
  <c r="M94" i="32"/>
  <c r="M94" i="4" s="1"/>
  <c r="N94" i="32"/>
  <c r="N94" i="4" s="1"/>
  <c r="B95" i="32"/>
  <c r="B95" i="4" s="1"/>
  <c r="C95" i="32"/>
  <c r="C95" i="4" s="1"/>
  <c r="D95" i="32"/>
  <c r="D95" i="4" s="1"/>
  <c r="E95" i="32"/>
  <c r="E95" i="4" s="1"/>
  <c r="F95" i="32"/>
  <c r="F95" i="4" s="1"/>
  <c r="G95" i="32"/>
  <c r="G95" i="4" s="1"/>
  <c r="H95" i="32"/>
  <c r="H95" i="4" s="1"/>
  <c r="I95" i="32"/>
  <c r="I95" i="4" s="1"/>
  <c r="J95" i="32"/>
  <c r="J95" i="4" s="1"/>
  <c r="K95" i="32"/>
  <c r="K95" i="4" s="1"/>
  <c r="L95" i="32"/>
  <c r="L95" i="4" s="1"/>
  <c r="M95" i="32"/>
  <c r="M95" i="4" s="1"/>
  <c r="N95" i="32"/>
  <c r="N95" i="4" s="1"/>
  <c r="B96" i="32"/>
  <c r="B96" i="4" s="1"/>
  <c r="C96" i="32"/>
  <c r="C96" i="4" s="1"/>
  <c r="D96" i="32"/>
  <c r="D96" i="4" s="1"/>
  <c r="E96" i="32"/>
  <c r="E96" i="4" s="1"/>
  <c r="F96" i="32"/>
  <c r="F96" i="4" s="1"/>
  <c r="G96" i="32"/>
  <c r="G96" i="4" s="1"/>
  <c r="H96" i="32"/>
  <c r="H96" i="4" s="1"/>
  <c r="I96" i="32"/>
  <c r="I96" i="4" s="1"/>
  <c r="J96" i="32"/>
  <c r="J96" i="4" s="1"/>
  <c r="K96" i="32"/>
  <c r="K96" i="4" s="1"/>
  <c r="L96" i="32"/>
  <c r="L96" i="4" s="1"/>
  <c r="M96" i="32"/>
  <c r="M96" i="4" s="1"/>
  <c r="N96" i="32"/>
  <c r="N96" i="4" s="1"/>
  <c r="B97" i="32"/>
  <c r="B97" i="4" s="1"/>
  <c r="C97" i="32"/>
  <c r="D97" i="32"/>
  <c r="D97" i="4" s="1"/>
  <c r="E97" i="32"/>
  <c r="E97" i="4" s="1"/>
  <c r="F97" i="32"/>
  <c r="F97" i="4" s="1"/>
  <c r="G97" i="32"/>
  <c r="G97" i="4" s="1"/>
  <c r="H97" i="32"/>
  <c r="H97" i="4" s="1"/>
  <c r="I97" i="32"/>
  <c r="I97" i="4" s="1"/>
  <c r="J97" i="32"/>
  <c r="J97" i="4" s="1"/>
  <c r="K97" i="32"/>
  <c r="K97" i="4" s="1"/>
  <c r="L97" i="32"/>
  <c r="L97" i="4" s="1"/>
  <c r="M97" i="32"/>
  <c r="M97" i="4" s="1"/>
  <c r="N97" i="32"/>
  <c r="N97" i="4" s="1"/>
  <c r="B98" i="32"/>
  <c r="B98" i="4" s="1"/>
  <c r="C98" i="32"/>
  <c r="C98" i="4" s="1"/>
  <c r="D98" i="32"/>
  <c r="D98" i="4" s="1"/>
  <c r="E98" i="32"/>
  <c r="E98" i="4" s="1"/>
  <c r="F98" i="32"/>
  <c r="F98" i="4" s="1"/>
  <c r="G98" i="32"/>
  <c r="G98" i="4" s="1"/>
  <c r="H98" i="32"/>
  <c r="H98" i="4" s="1"/>
  <c r="I98" i="32"/>
  <c r="I98" i="4" s="1"/>
  <c r="J98" i="32"/>
  <c r="J98" i="4" s="1"/>
  <c r="K98" i="32"/>
  <c r="K98" i="4" s="1"/>
  <c r="L98" i="32"/>
  <c r="L98" i="4" s="1"/>
  <c r="M98" i="32"/>
  <c r="M98" i="4" s="1"/>
  <c r="N98" i="32"/>
  <c r="N98" i="4" s="1"/>
  <c r="B99" i="32"/>
  <c r="B99" i="4" s="1"/>
  <c r="C99" i="32"/>
  <c r="C99" i="4" s="1"/>
  <c r="D99" i="32"/>
  <c r="D99" i="4" s="1"/>
  <c r="E99" i="32"/>
  <c r="E99" i="4" s="1"/>
  <c r="F99" i="32"/>
  <c r="F99" i="4" s="1"/>
  <c r="G99" i="32"/>
  <c r="G99" i="4" s="1"/>
  <c r="H99" i="32"/>
  <c r="H99" i="4" s="1"/>
  <c r="I99" i="32"/>
  <c r="I99" i="4" s="1"/>
  <c r="J99" i="32"/>
  <c r="J99" i="4" s="1"/>
  <c r="K99" i="32"/>
  <c r="K99" i="4" s="1"/>
  <c r="L99" i="32"/>
  <c r="L99" i="4" s="1"/>
  <c r="M99" i="32"/>
  <c r="M99" i="4" s="1"/>
  <c r="N99" i="32"/>
  <c r="N99" i="4" s="1"/>
  <c r="B100" i="32"/>
  <c r="B100" i="4" s="1"/>
  <c r="C100" i="32"/>
  <c r="C100" i="4" s="1"/>
  <c r="D100" i="32"/>
  <c r="D100" i="4" s="1"/>
  <c r="E100" i="32"/>
  <c r="E100" i="4" s="1"/>
  <c r="F100" i="32"/>
  <c r="F100" i="4" s="1"/>
  <c r="G100" i="32"/>
  <c r="G100" i="4" s="1"/>
  <c r="H100" i="32"/>
  <c r="H100" i="4" s="1"/>
  <c r="I100" i="32"/>
  <c r="I100" i="4" s="1"/>
  <c r="J100" i="32"/>
  <c r="J100" i="4" s="1"/>
  <c r="K100" i="32"/>
  <c r="K100" i="4" s="1"/>
  <c r="L100" i="32"/>
  <c r="L100" i="4" s="1"/>
  <c r="M100" i="32"/>
  <c r="M100" i="4" s="1"/>
  <c r="N100" i="32"/>
  <c r="N100" i="4" s="1"/>
  <c r="B101" i="32"/>
  <c r="B101" i="4" s="1"/>
  <c r="C101" i="32"/>
  <c r="C101" i="4" s="1"/>
  <c r="D101" i="32"/>
  <c r="D101" i="4" s="1"/>
  <c r="E101" i="32"/>
  <c r="E101" i="4" s="1"/>
  <c r="F101" i="32"/>
  <c r="F101" i="4" s="1"/>
  <c r="G101" i="32"/>
  <c r="G101" i="4" s="1"/>
  <c r="H101" i="32"/>
  <c r="H101" i="4" s="1"/>
  <c r="I101" i="32"/>
  <c r="I101" i="4" s="1"/>
  <c r="J101" i="32"/>
  <c r="J101" i="4" s="1"/>
  <c r="K101" i="32"/>
  <c r="K101" i="4" s="1"/>
  <c r="L101" i="32"/>
  <c r="L101" i="4" s="1"/>
  <c r="M101" i="32"/>
  <c r="M101" i="4" s="1"/>
  <c r="N101" i="32"/>
  <c r="N101" i="4" s="1"/>
  <c r="B102" i="32"/>
  <c r="B102" i="4" s="1"/>
  <c r="C102" i="32"/>
  <c r="C102" i="4" s="1"/>
  <c r="D102" i="32"/>
  <c r="D102" i="4" s="1"/>
  <c r="E102" i="32"/>
  <c r="E102" i="4" s="1"/>
  <c r="F102" i="32"/>
  <c r="F102" i="4" s="1"/>
  <c r="G102" i="32"/>
  <c r="G102" i="4" s="1"/>
  <c r="H102" i="32"/>
  <c r="H102" i="4" s="1"/>
  <c r="I102" i="32"/>
  <c r="I102" i="4" s="1"/>
  <c r="J102" i="32"/>
  <c r="J102" i="4" s="1"/>
  <c r="K102" i="32"/>
  <c r="K102" i="4" s="1"/>
  <c r="L102" i="32"/>
  <c r="L102" i="4" s="1"/>
  <c r="M102" i="32"/>
  <c r="M102" i="4" s="1"/>
  <c r="N102" i="32"/>
  <c r="N102" i="4" s="1"/>
  <c r="B103" i="32"/>
  <c r="B103" i="4" s="1"/>
  <c r="C103" i="32"/>
  <c r="C103" i="4" s="1"/>
  <c r="D103" i="32"/>
  <c r="E103" i="32"/>
  <c r="E103" i="4" s="1"/>
  <c r="F103" i="32"/>
  <c r="F103" i="4" s="1"/>
  <c r="G103" i="32"/>
  <c r="G103" i="4" s="1"/>
  <c r="H103" i="32"/>
  <c r="H103" i="4" s="1"/>
  <c r="I103" i="32"/>
  <c r="I103" i="4" s="1"/>
  <c r="J103" i="32"/>
  <c r="J103" i="4" s="1"/>
  <c r="K103" i="32"/>
  <c r="K103" i="4" s="1"/>
  <c r="L103" i="32"/>
  <c r="M103" i="32"/>
  <c r="M103" i="4" s="1"/>
  <c r="N103" i="32"/>
  <c r="B104" i="32"/>
  <c r="B104" i="4" s="1"/>
  <c r="C104" i="32"/>
  <c r="C104" i="4" s="1"/>
  <c r="D104" i="32"/>
  <c r="D104" i="4" s="1"/>
  <c r="E104" i="32"/>
  <c r="E104" i="4" s="1"/>
  <c r="F104" i="32"/>
  <c r="F104" i="4" s="1"/>
  <c r="G104" i="32"/>
  <c r="H104" i="32"/>
  <c r="H104" i="4" s="1"/>
  <c r="I104" i="32"/>
  <c r="I104" i="4" s="1"/>
  <c r="J104" i="32"/>
  <c r="J104" i="4" s="1"/>
  <c r="K104" i="32"/>
  <c r="K104" i="4" s="1"/>
  <c r="L104" i="32"/>
  <c r="L104" i="4" s="1"/>
  <c r="M104" i="32"/>
  <c r="M104" i="4" s="1"/>
  <c r="N104" i="32"/>
  <c r="N104" i="4" s="1"/>
  <c r="B105" i="32"/>
  <c r="B105" i="4" s="1"/>
  <c r="C105" i="32"/>
  <c r="C105" i="4" s="1"/>
  <c r="D105" i="32"/>
  <c r="D105" i="4" s="1"/>
  <c r="E105" i="32"/>
  <c r="E105" i="4" s="1"/>
  <c r="F105" i="32"/>
  <c r="F105" i="4" s="1"/>
  <c r="G105" i="32"/>
  <c r="G105" i="4" s="1"/>
  <c r="H105" i="32"/>
  <c r="H105" i="4" s="1"/>
  <c r="I105" i="32"/>
  <c r="I105" i="4" s="1"/>
  <c r="J105" i="32"/>
  <c r="K105" i="32"/>
  <c r="K105" i="4" s="1"/>
  <c r="L105" i="32"/>
  <c r="L105" i="4" s="1"/>
  <c r="M105" i="32"/>
  <c r="M105" i="4" s="1"/>
  <c r="N105" i="32"/>
  <c r="B106" i="32"/>
  <c r="B106" i="4" s="1"/>
  <c r="C106" i="32"/>
  <c r="C106" i="4" s="1"/>
  <c r="D106" i="32"/>
  <c r="D106" i="4" s="1"/>
  <c r="E106" i="32"/>
  <c r="E106" i="4" s="1"/>
  <c r="F106" i="32"/>
  <c r="F106" i="4" s="1"/>
  <c r="G106" i="32"/>
  <c r="G106" i="4" s="1"/>
  <c r="H106" i="32"/>
  <c r="H106" i="4" s="1"/>
  <c r="I106" i="32"/>
  <c r="I106" i="4" s="1"/>
  <c r="J106" i="32"/>
  <c r="J106" i="4" s="1"/>
  <c r="K106" i="32"/>
  <c r="K106" i="4" s="1"/>
  <c r="L106" i="32"/>
  <c r="L106" i="4" s="1"/>
  <c r="M106" i="32"/>
  <c r="M106" i="4" s="1"/>
  <c r="N106" i="32"/>
  <c r="B107" i="32"/>
  <c r="B107" i="4" s="1"/>
  <c r="C107" i="32"/>
  <c r="C107" i="4" s="1"/>
  <c r="D107" i="32"/>
  <c r="D107" i="4" s="1"/>
  <c r="E107" i="32"/>
  <c r="E107" i="4" s="1"/>
  <c r="F107" i="32"/>
  <c r="F107" i="4" s="1"/>
  <c r="G107" i="32"/>
  <c r="G107" i="4" s="1"/>
  <c r="H107" i="32"/>
  <c r="H107" i="4" s="1"/>
  <c r="I107" i="32"/>
  <c r="I107" i="4" s="1"/>
  <c r="J107" i="32"/>
  <c r="J107" i="4" s="1"/>
  <c r="K107" i="32"/>
  <c r="K107" i="4" s="1"/>
  <c r="L107" i="32"/>
  <c r="L107" i="4" s="1"/>
  <c r="M107" i="32"/>
  <c r="M107" i="4" s="1"/>
  <c r="N107" i="32"/>
  <c r="N107" i="4" s="1"/>
  <c r="B108" i="32"/>
  <c r="B108" i="4" s="1"/>
  <c r="C108" i="32"/>
  <c r="C108" i="4" s="1"/>
  <c r="D108" i="32"/>
  <c r="D108" i="4" s="1"/>
  <c r="E108" i="32"/>
  <c r="E108" i="4" s="1"/>
  <c r="F108" i="32"/>
  <c r="F108" i="4" s="1"/>
  <c r="G108" i="32"/>
  <c r="G108" i="4" s="1"/>
  <c r="H108" i="32"/>
  <c r="H108" i="4" s="1"/>
  <c r="I108" i="32"/>
  <c r="I108" i="4" s="1"/>
  <c r="J108" i="32"/>
  <c r="J108" i="4" s="1"/>
  <c r="K108" i="32"/>
  <c r="K108" i="4" s="1"/>
  <c r="L108" i="32"/>
  <c r="L108" i="4" s="1"/>
  <c r="M108" i="32"/>
  <c r="M108" i="4" s="1"/>
  <c r="N108" i="32"/>
  <c r="N108" i="4" s="1"/>
  <c r="B109" i="32"/>
  <c r="B109" i="4" s="1"/>
  <c r="C109" i="32"/>
  <c r="C109" i="4" s="1"/>
  <c r="D109" i="32"/>
  <c r="D109" i="4" s="1"/>
  <c r="E109" i="32"/>
  <c r="E109" i="4" s="1"/>
  <c r="F109" i="32"/>
  <c r="F109" i="4" s="1"/>
  <c r="G109" i="32"/>
  <c r="G109" i="4" s="1"/>
  <c r="H109" i="32"/>
  <c r="H109" i="4" s="1"/>
  <c r="I109" i="32"/>
  <c r="J109" i="32"/>
  <c r="J109" i="4" s="1"/>
  <c r="K109" i="32"/>
  <c r="K109" i="4" s="1"/>
  <c r="L109" i="32"/>
  <c r="L109" i="4" s="1"/>
  <c r="M109" i="32"/>
  <c r="M109" i="4" s="1"/>
  <c r="N109" i="32"/>
  <c r="B110" i="32"/>
  <c r="C110" i="32"/>
  <c r="C110" i="4" s="1"/>
  <c r="D110" i="32"/>
  <c r="D110" i="4" s="1"/>
  <c r="E110" i="32"/>
  <c r="E110" i="4" s="1"/>
  <c r="F110" i="32"/>
  <c r="F110" i="4" s="1"/>
  <c r="G110" i="32"/>
  <c r="G110" i="4" s="1"/>
  <c r="H110" i="32"/>
  <c r="H110" i="4" s="1"/>
  <c r="I110" i="32"/>
  <c r="I110" i="4" s="1"/>
  <c r="J110" i="32"/>
  <c r="J110" i="4" s="1"/>
  <c r="K110" i="32"/>
  <c r="K110" i="4" s="1"/>
  <c r="L110" i="32"/>
  <c r="L110" i="4" s="1"/>
  <c r="M110" i="32"/>
  <c r="M110" i="4" s="1"/>
  <c r="N110" i="32"/>
  <c r="N110" i="4" s="1"/>
  <c r="B111" i="32"/>
  <c r="B111" i="4" s="1"/>
  <c r="C111" i="32"/>
  <c r="C111" i="4" s="1"/>
  <c r="D111" i="32"/>
  <c r="D111" i="4" s="1"/>
  <c r="E111" i="32"/>
  <c r="E111" i="4" s="1"/>
  <c r="F111" i="32"/>
  <c r="F111" i="4" s="1"/>
  <c r="G111" i="32"/>
  <c r="G111" i="4" s="1"/>
  <c r="H111" i="32"/>
  <c r="H111" i="4" s="1"/>
  <c r="I111" i="32"/>
  <c r="I111" i="4" s="1"/>
  <c r="J111" i="32"/>
  <c r="J111" i="4" s="1"/>
  <c r="K111" i="32"/>
  <c r="K111" i="4" s="1"/>
  <c r="L111" i="32"/>
  <c r="L111" i="4" s="1"/>
  <c r="M111" i="32"/>
  <c r="M111" i="4" s="1"/>
  <c r="N111" i="32"/>
  <c r="N111" i="4" s="1"/>
  <c r="B112" i="32"/>
  <c r="B112" i="4" s="1"/>
  <c r="C112" i="32"/>
  <c r="C112" i="4" s="1"/>
  <c r="D112" i="32"/>
  <c r="D112" i="4" s="1"/>
  <c r="E112" i="32"/>
  <c r="E112" i="4" s="1"/>
  <c r="F112" i="32"/>
  <c r="F112" i="4" s="1"/>
  <c r="G112" i="32"/>
  <c r="G112" i="4" s="1"/>
  <c r="H112" i="32"/>
  <c r="I112" i="32"/>
  <c r="I112" i="4" s="1"/>
  <c r="J112" i="32"/>
  <c r="J112" i="4" s="1"/>
  <c r="K112" i="32"/>
  <c r="K112" i="4" s="1"/>
  <c r="L112" i="32"/>
  <c r="L112" i="4" s="1"/>
  <c r="M112" i="32"/>
  <c r="M112" i="4" s="1"/>
  <c r="N112" i="32"/>
  <c r="B113" i="32"/>
  <c r="C113" i="32"/>
  <c r="D113" i="32"/>
  <c r="D113" i="4" s="1"/>
  <c r="E113" i="32"/>
  <c r="E113" i="4" s="1"/>
  <c r="F113" i="32"/>
  <c r="F113" i="4" s="1"/>
  <c r="G113" i="32"/>
  <c r="G113" i="4" s="1"/>
  <c r="H113" i="32"/>
  <c r="H113" i="4" s="1"/>
  <c r="I113" i="32"/>
  <c r="I113" i="4" s="1"/>
  <c r="J113" i="32"/>
  <c r="J113" i="4" s="1"/>
  <c r="K113" i="32"/>
  <c r="L113" i="32"/>
  <c r="L113" i="4" s="1"/>
  <c r="M113" i="32"/>
  <c r="M113" i="4" s="1"/>
  <c r="N113" i="32"/>
  <c r="N113" i="4" s="1"/>
  <c r="B114" i="32"/>
  <c r="B114" i="4" s="1"/>
  <c r="C114" i="32"/>
  <c r="C114" i="4" s="1"/>
  <c r="D114" i="32"/>
  <c r="D114" i="4" s="1"/>
  <c r="E114" i="32"/>
  <c r="E114" i="4" s="1"/>
  <c r="F114" i="32"/>
  <c r="F114" i="4" s="1"/>
  <c r="G114" i="32"/>
  <c r="G114" i="4" s="1"/>
  <c r="H114" i="32"/>
  <c r="H114" i="4" s="1"/>
  <c r="I114" i="32"/>
  <c r="I114" i="4" s="1"/>
  <c r="J114" i="32"/>
  <c r="J114" i="4" s="1"/>
  <c r="K114" i="32"/>
  <c r="K114" i="4" s="1"/>
  <c r="L114" i="32"/>
  <c r="L114" i="4" s="1"/>
  <c r="M114" i="32"/>
  <c r="M114" i="4" s="1"/>
  <c r="N114" i="32"/>
  <c r="B115" i="32"/>
  <c r="B115" i="4" s="1"/>
  <c r="C115" i="32"/>
  <c r="C115" i="4" s="1"/>
  <c r="D115" i="32"/>
  <c r="D115" i="4" s="1"/>
  <c r="E115" i="32"/>
  <c r="E115" i="4" s="1"/>
  <c r="F115" i="32"/>
  <c r="F115" i="4" s="1"/>
  <c r="G115" i="32"/>
  <c r="G115" i="4" s="1"/>
  <c r="H115" i="32"/>
  <c r="H115" i="4" s="1"/>
  <c r="I115" i="32"/>
  <c r="I115" i="4" s="1"/>
  <c r="J115" i="32"/>
  <c r="J115" i="4" s="1"/>
  <c r="K115" i="32"/>
  <c r="K115" i="4" s="1"/>
  <c r="L115" i="32"/>
  <c r="L115" i="4" s="1"/>
  <c r="M115" i="32"/>
  <c r="M115" i="4" s="1"/>
  <c r="N115" i="32"/>
  <c r="N115" i="4" s="1"/>
  <c r="B116" i="32"/>
  <c r="B116" i="4" s="1"/>
  <c r="C116" i="32"/>
  <c r="C116" i="4" s="1"/>
  <c r="D116" i="32"/>
  <c r="D116" i="4" s="1"/>
  <c r="E116" i="32"/>
  <c r="E116" i="4" s="1"/>
  <c r="F116" i="32"/>
  <c r="F116" i="4" s="1"/>
  <c r="G116" i="32"/>
  <c r="G116" i="4" s="1"/>
  <c r="H116" i="32"/>
  <c r="H116" i="4" s="1"/>
  <c r="I116" i="32"/>
  <c r="I116" i="4" s="1"/>
  <c r="J116" i="32"/>
  <c r="J116" i="4" s="1"/>
  <c r="K116" i="32"/>
  <c r="K116" i="4" s="1"/>
  <c r="L116" i="32"/>
  <c r="L116" i="4" s="1"/>
  <c r="M116" i="32"/>
  <c r="M116" i="4" s="1"/>
  <c r="N116" i="32"/>
  <c r="N116" i="4" s="1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N128" i="20"/>
  <c r="N127" i="20"/>
  <c r="N126" i="20"/>
  <c r="N125" i="20"/>
  <c r="B116" i="7"/>
  <c r="C116" i="7"/>
  <c r="D116" i="7"/>
  <c r="E116" i="7"/>
  <c r="F116" i="7"/>
  <c r="G116" i="7"/>
  <c r="H116" i="7"/>
  <c r="I116" i="7"/>
  <c r="J116" i="7"/>
  <c r="K116" i="7"/>
  <c r="L116" i="7"/>
  <c r="M116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B17" i="2"/>
  <c r="C17" i="2"/>
  <c r="D17" i="2"/>
  <c r="E17" i="2"/>
  <c r="F17" i="2"/>
  <c r="G17" i="2"/>
  <c r="H17" i="2"/>
  <c r="I17" i="2"/>
  <c r="J17" i="2"/>
  <c r="K17" i="2"/>
  <c r="L17" i="2"/>
  <c r="M17" i="2"/>
  <c r="B10" i="9"/>
  <c r="C10" i="9"/>
  <c r="D10" i="9"/>
  <c r="E10" i="9"/>
  <c r="F10" i="9"/>
  <c r="G10" i="9"/>
  <c r="H10" i="9"/>
  <c r="I10" i="9"/>
  <c r="J10" i="9"/>
  <c r="K10" i="9"/>
  <c r="L10" i="9"/>
  <c r="M10" i="9"/>
  <c r="B11" i="9"/>
  <c r="C11" i="9"/>
  <c r="D11" i="9"/>
  <c r="E11" i="9"/>
  <c r="F11" i="9"/>
  <c r="G11" i="9"/>
  <c r="H11" i="9"/>
  <c r="I11" i="9"/>
  <c r="J11" i="9"/>
  <c r="K11" i="9"/>
  <c r="L11" i="9"/>
  <c r="M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B13" i="9"/>
  <c r="C13" i="9"/>
  <c r="D13" i="9"/>
  <c r="E13" i="9"/>
  <c r="F13" i="9"/>
  <c r="G13" i="9"/>
  <c r="H13" i="9"/>
  <c r="I13" i="9"/>
  <c r="J13" i="9"/>
  <c r="K13" i="9"/>
  <c r="L13" i="9"/>
  <c r="M13" i="9"/>
  <c r="B14" i="9"/>
  <c r="C14" i="9"/>
  <c r="D14" i="9"/>
  <c r="E14" i="9"/>
  <c r="F14" i="9"/>
  <c r="G14" i="9"/>
  <c r="H14" i="9"/>
  <c r="I14" i="9"/>
  <c r="J14" i="9"/>
  <c r="K14" i="9"/>
  <c r="L14" i="9"/>
  <c r="M14" i="9"/>
  <c r="B15" i="9"/>
  <c r="C15" i="9"/>
  <c r="D15" i="9"/>
  <c r="E15" i="9"/>
  <c r="F15" i="9"/>
  <c r="G15" i="9"/>
  <c r="H15" i="9"/>
  <c r="I15" i="9"/>
  <c r="J15" i="9"/>
  <c r="K15" i="9"/>
  <c r="L15" i="9"/>
  <c r="M15" i="9"/>
  <c r="B16" i="9"/>
  <c r="C16" i="9"/>
  <c r="D16" i="9"/>
  <c r="E16" i="9"/>
  <c r="F16" i="9"/>
  <c r="G16" i="9"/>
  <c r="H16" i="9"/>
  <c r="I16" i="9"/>
  <c r="J16" i="9"/>
  <c r="K16" i="9"/>
  <c r="L16" i="9"/>
  <c r="M16" i="9"/>
  <c r="B17" i="9"/>
  <c r="C17" i="9"/>
  <c r="D17" i="9"/>
  <c r="E17" i="9"/>
  <c r="F17" i="9"/>
  <c r="G17" i="9"/>
  <c r="H17" i="9"/>
  <c r="I17" i="9"/>
  <c r="J17" i="9"/>
  <c r="K17" i="9"/>
  <c r="L17" i="9"/>
  <c r="M17" i="9"/>
  <c r="B18" i="9"/>
  <c r="C18" i="9"/>
  <c r="D18" i="9"/>
  <c r="E18" i="9"/>
  <c r="F18" i="9"/>
  <c r="G18" i="9"/>
  <c r="H18" i="9"/>
  <c r="I18" i="9"/>
  <c r="J18" i="9"/>
  <c r="K18" i="9"/>
  <c r="L18" i="9"/>
  <c r="M18" i="9"/>
  <c r="B19" i="9"/>
  <c r="C19" i="9"/>
  <c r="D19" i="9"/>
  <c r="E19" i="9"/>
  <c r="F19" i="9"/>
  <c r="G19" i="9"/>
  <c r="H19" i="9"/>
  <c r="I19" i="9"/>
  <c r="J19" i="9"/>
  <c r="K19" i="9"/>
  <c r="L19" i="9"/>
  <c r="M19" i="9"/>
  <c r="B20" i="9"/>
  <c r="C20" i="9"/>
  <c r="D20" i="9"/>
  <c r="E20" i="9"/>
  <c r="F20" i="9"/>
  <c r="G20" i="9"/>
  <c r="H20" i="9"/>
  <c r="I20" i="9"/>
  <c r="J20" i="9"/>
  <c r="K20" i="9"/>
  <c r="L20" i="9"/>
  <c r="M20" i="9"/>
  <c r="B21" i="9"/>
  <c r="C21" i="9"/>
  <c r="D21" i="9"/>
  <c r="E21" i="9"/>
  <c r="F21" i="9"/>
  <c r="G21" i="9"/>
  <c r="H21" i="9"/>
  <c r="I21" i="9"/>
  <c r="J21" i="9"/>
  <c r="K21" i="9"/>
  <c r="L21" i="9"/>
  <c r="M21" i="9"/>
  <c r="B22" i="9"/>
  <c r="C22" i="9"/>
  <c r="D22" i="9"/>
  <c r="E22" i="9"/>
  <c r="F22" i="9"/>
  <c r="G22" i="9"/>
  <c r="H22" i="9"/>
  <c r="I22" i="9"/>
  <c r="J22" i="9"/>
  <c r="K22" i="9"/>
  <c r="L22" i="9"/>
  <c r="M22" i="9"/>
  <c r="B23" i="9"/>
  <c r="C23" i="9"/>
  <c r="D23" i="9"/>
  <c r="E23" i="9"/>
  <c r="F23" i="9"/>
  <c r="G23" i="9"/>
  <c r="H23" i="9"/>
  <c r="I23" i="9"/>
  <c r="J23" i="9"/>
  <c r="K23" i="9"/>
  <c r="L23" i="9"/>
  <c r="M23" i="9"/>
  <c r="B24" i="9"/>
  <c r="C24" i="9"/>
  <c r="D24" i="9"/>
  <c r="E24" i="9"/>
  <c r="F24" i="9"/>
  <c r="G24" i="9"/>
  <c r="H24" i="9"/>
  <c r="I24" i="9"/>
  <c r="J24" i="9"/>
  <c r="K24" i="9"/>
  <c r="L24" i="9"/>
  <c r="M24" i="9"/>
  <c r="B25" i="9"/>
  <c r="C25" i="9"/>
  <c r="D25" i="9"/>
  <c r="E25" i="9"/>
  <c r="F25" i="9"/>
  <c r="G25" i="9"/>
  <c r="H25" i="9"/>
  <c r="I25" i="9"/>
  <c r="J25" i="9"/>
  <c r="K25" i="9"/>
  <c r="L25" i="9"/>
  <c r="M25" i="9"/>
  <c r="B26" i="9"/>
  <c r="C26" i="9"/>
  <c r="D26" i="9"/>
  <c r="E26" i="9"/>
  <c r="F26" i="9"/>
  <c r="G26" i="9"/>
  <c r="H26" i="9"/>
  <c r="I26" i="9"/>
  <c r="J26" i="9"/>
  <c r="K26" i="9"/>
  <c r="L26" i="9"/>
  <c r="M26" i="9"/>
  <c r="B27" i="9"/>
  <c r="C27" i="9"/>
  <c r="D27" i="9"/>
  <c r="E27" i="9"/>
  <c r="F27" i="9"/>
  <c r="G27" i="9"/>
  <c r="H27" i="9"/>
  <c r="I27" i="9"/>
  <c r="J27" i="9"/>
  <c r="K27" i="9"/>
  <c r="L27" i="9"/>
  <c r="M27" i="9"/>
  <c r="B28" i="9"/>
  <c r="C28" i="9"/>
  <c r="D28" i="9"/>
  <c r="E28" i="9"/>
  <c r="F28" i="9"/>
  <c r="G28" i="9"/>
  <c r="H28" i="9"/>
  <c r="I28" i="9"/>
  <c r="J28" i="9"/>
  <c r="K28" i="9"/>
  <c r="L28" i="9"/>
  <c r="M28" i="9"/>
  <c r="B29" i="9"/>
  <c r="C29" i="9"/>
  <c r="D29" i="9"/>
  <c r="E29" i="9"/>
  <c r="F29" i="9"/>
  <c r="G29" i="9"/>
  <c r="H29" i="9"/>
  <c r="I29" i="9"/>
  <c r="J29" i="9"/>
  <c r="K29" i="9"/>
  <c r="L29" i="9"/>
  <c r="M29" i="9"/>
  <c r="B30" i="9"/>
  <c r="C30" i="9"/>
  <c r="D30" i="9"/>
  <c r="E30" i="9"/>
  <c r="F30" i="9"/>
  <c r="G30" i="9"/>
  <c r="H30" i="9"/>
  <c r="I30" i="9"/>
  <c r="J30" i="9"/>
  <c r="K30" i="9"/>
  <c r="L30" i="9"/>
  <c r="M30" i="9"/>
  <c r="B31" i="9"/>
  <c r="C31" i="9"/>
  <c r="D31" i="9"/>
  <c r="E31" i="9"/>
  <c r="F31" i="9"/>
  <c r="G31" i="9"/>
  <c r="H31" i="9"/>
  <c r="I31" i="9"/>
  <c r="J31" i="9"/>
  <c r="K31" i="9"/>
  <c r="L31" i="9"/>
  <c r="M31" i="9"/>
  <c r="B32" i="9"/>
  <c r="C32" i="9"/>
  <c r="D32" i="9"/>
  <c r="E32" i="9"/>
  <c r="F32" i="9"/>
  <c r="G32" i="9"/>
  <c r="H32" i="9"/>
  <c r="I32" i="9"/>
  <c r="J32" i="9"/>
  <c r="K32" i="9"/>
  <c r="L32" i="9"/>
  <c r="M32" i="9"/>
  <c r="B33" i="9"/>
  <c r="C33" i="9"/>
  <c r="D33" i="9"/>
  <c r="E33" i="9"/>
  <c r="F33" i="9"/>
  <c r="G33" i="9"/>
  <c r="H33" i="9"/>
  <c r="I33" i="9"/>
  <c r="J33" i="9"/>
  <c r="K33" i="9"/>
  <c r="L33" i="9"/>
  <c r="M33" i="9"/>
  <c r="B34" i="9"/>
  <c r="C34" i="9"/>
  <c r="D34" i="9"/>
  <c r="E34" i="9"/>
  <c r="F34" i="9"/>
  <c r="G34" i="9"/>
  <c r="H34" i="9"/>
  <c r="I34" i="9"/>
  <c r="J34" i="9"/>
  <c r="K34" i="9"/>
  <c r="L34" i="9"/>
  <c r="M34" i="9"/>
  <c r="B35" i="9"/>
  <c r="C35" i="9"/>
  <c r="D35" i="9"/>
  <c r="E35" i="9"/>
  <c r="F35" i="9"/>
  <c r="G35" i="9"/>
  <c r="H35" i="9"/>
  <c r="I35" i="9"/>
  <c r="J35" i="9"/>
  <c r="K35" i="9"/>
  <c r="L35" i="9"/>
  <c r="M35" i="9"/>
  <c r="B36" i="9"/>
  <c r="C36" i="9"/>
  <c r="D36" i="9"/>
  <c r="E36" i="9"/>
  <c r="F36" i="9"/>
  <c r="G36" i="9"/>
  <c r="H36" i="9"/>
  <c r="I36" i="9"/>
  <c r="J36" i="9"/>
  <c r="K36" i="9"/>
  <c r="L36" i="9"/>
  <c r="M36" i="9"/>
  <c r="B37" i="9"/>
  <c r="C37" i="9"/>
  <c r="D37" i="9"/>
  <c r="E37" i="9"/>
  <c r="F37" i="9"/>
  <c r="G37" i="9"/>
  <c r="H37" i="9"/>
  <c r="I37" i="9"/>
  <c r="J37" i="9"/>
  <c r="K37" i="9"/>
  <c r="L37" i="9"/>
  <c r="M37" i="9"/>
  <c r="B38" i="9"/>
  <c r="C38" i="9"/>
  <c r="D38" i="9"/>
  <c r="E38" i="9"/>
  <c r="F38" i="9"/>
  <c r="G38" i="9"/>
  <c r="H38" i="9"/>
  <c r="I38" i="9"/>
  <c r="J38" i="9"/>
  <c r="K38" i="9"/>
  <c r="L38" i="9"/>
  <c r="M38" i="9"/>
  <c r="B39" i="9"/>
  <c r="C39" i="9"/>
  <c r="D39" i="9"/>
  <c r="E39" i="9"/>
  <c r="F39" i="9"/>
  <c r="G39" i="9"/>
  <c r="H39" i="9"/>
  <c r="I39" i="9"/>
  <c r="J39" i="9"/>
  <c r="K39" i="9"/>
  <c r="L39" i="9"/>
  <c r="M39" i="9"/>
  <c r="B40" i="9"/>
  <c r="C40" i="9"/>
  <c r="D40" i="9"/>
  <c r="E40" i="9"/>
  <c r="F40" i="9"/>
  <c r="G40" i="9"/>
  <c r="H40" i="9"/>
  <c r="I40" i="9"/>
  <c r="J40" i="9"/>
  <c r="K40" i="9"/>
  <c r="L40" i="9"/>
  <c r="M40" i="9"/>
  <c r="B41" i="9"/>
  <c r="C41" i="9"/>
  <c r="D41" i="9"/>
  <c r="E41" i="9"/>
  <c r="F41" i="9"/>
  <c r="G41" i="9"/>
  <c r="H41" i="9"/>
  <c r="I41" i="9"/>
  <c r="J41" i="9"/>
  <c r="K41" i="9"/>
  <c r="L41" i="9"/>
  <c r="M41" i="9"/>
  <c r="B42" i="9"/>
  <c r="C42" i="9"/>
  <c r="D42" i="9"/>
  <c r="E42" i="9"/>
  <c r="F42" i="9"/>
  <c r="G42" i="9"/>
  <c r="H42" i="9"/>
  <c r="I42" i="9"/>
  <c r="J42" i="9"/>
  <c r="K42" i="9"/>
  <c r="L42" i="9"/>
  <c r="M42" i="9"/>
  <c r="B43" i="9"/>
  <c r="C43" i="9"/>
  <c r="D43" i="9"/>
  <c r="E43" i="9"/>
  <c r="F43" i="9"/>
  <c r="G43" i="9"/>
  <c r="H43" i="9"/>
  <c r="I43" i="9"/>
  <c r="J43" i="9"/>
  <c r="K43" i="9"/>
  <c r="L43" i="9"/>
  <c r="M43" i="9"/>
  <c r="B44" i="9"/>
  <c r="C44" i="9"/>
  <c r="D44" i="9"/>
  <c r="E44" i="9"/>
  <c r="F44" i="9"/>
  <c r="G44" i="9"/>
  <c r="H44" i="9"/>
  <c r="I44" i="9"/>
  <c r="J44" i="9"/>
  <c r="K44" i="9"/>
  <c r="L44" i="9"/>
  <c r="M44" i="9"/>
  <c r="B45" i="9"/>
  <c r="C45" i="9"/>
  <c r="D45" i="9"/>
  <c r="E45" i="9"/>
  <c r="F45" i="9"/>
  <c r="G45" i="9"/>
  <c r="H45" i="9"/>
  <c r="I45" i="9"/>
  <c r="J45" i="9"/>
  <c r="K45" i="9"/>
  <c r="L45" i="9"/>
  <c r="M45" i="9"/>
  <c r="B46" i="9"/>
  <c r="C46" i="9"/>
  <c r="D46" i="9"/>
  <c r="E46" i="9"/>
  <c r="F46" i="9"/>
  <c r="G46" i="9"/>
  <c r="H46" i="9"/>
  <c r="I46" i="9"/>
  <c r="J46" i="9"/>
  <c r="K46" i="9"/>
  <c r="L46" i="9"/>
  <c r="M46" i="9"/>
  <c r="B47" i="9"/>
  <c r="C47" i="9"/>
  <c r="D47" i="9"/>
  <c r="E47" i="9"/>
  <c r="F47" i="9"/>
  <c r="G47" i="9"/>
  <c r="H47" i="9"/>
  <c r="I47" i="9"/>
  <c r="J47" i="9"/>
  <c r="K47" i="9"/>
  <c r="L47" i="9"/>
  <c r="M47" i="9"/>
  <c r="B48" i="9"/>
  <c r="C48" i="9"/>
  <c r="D48" i="9"/>
  <c r="E48" i="9"/>
  <c r="F48" i="9"/>
  <c r="G48" i="9"/>
  <c r="H48" i="9"/>
  <c r="I48" i="9"/>
  <c r="J48" i="9"/>
  <c r="K48" i="9"/>
  <c r="L48" i="9"/>
  <c r="M48" i="9"/>
  <c r="B49" i="9"/>
  <c r="C49" i="9"/>
  <c r="D49" i="9"/>
  <c r="E49" i="9"/>
  <c r="F49" i="9"/>
  <c r="G49" i="9"/>
  <c r="H49" i="9"/>
  <c r="I49" i="9"/>
  <c r="J49" i="9"/>
  <c r="K49" i="9"/>
  <c r="L49" i="9"/>
  <c r="M49" i="9"/>
  <c r="B50" i="9"/>
  <c r="C50" i="9"/>
  <c r="D50" i="9"/>
  <c r="E50" i="9"/>
  <c r="F50" i="9"/>
  <c r="G50" i="9"/>
  <c r="H50" i="9"/>
  <c r="I50" i="9"/>
  <c r="J50" i="9"/>
  <c r="K50" i="9"/>
  <c r="L50" i="9"/>
  <c r="M50" i="9"/>
  <c r="B51" i="9"/>
  <c r="C51" i="9"/>
  <c r="D51" i="9"/>
  <c r="E51" i="9"/>
  <c r="F51" i="9"/>
  <c r="G51" i="9"/>
  <c r="H51" i="9"/>
  <c r="I51" i="9"/>
  <c r="J51" i="9"/>
  <c r="K51" i="9"/>
  <c r="L51" i="9"/>
  <c r="M51" i="9"/>
  <c r="B52" i="9"/>
  <c r="C52" i="9"/>
  <c r="D52" i="9"/>
  <c r="E52" i="9"/>
  <c r="F52" i="9"/>
  <c r="G52" i="9"/>
  <c r="H52" i="9"/>
  <c r="I52" i="9"/>
  <c r="J52" i="9"/>
  <c r="K52" i="9"/>
  <c r="L52" i="9"/>
  <c r="M52" i="9"/>
  <c r="B53" i="9"/>
  <c r="C53" i="9"/>
  <c r="D53" i="9"/>
  <c r="E53" i="9"/>
  <c r="F53" i="9"/>
  <c r="G53" i="9"/>
  <c r="H53" i="9"/>
  <c r="I53" i="9"/>
  <c r="J53" i="9"/>
  <c r="K53" i="9"/>
  <c r="L53" i="9"/>
  <c r="M53" i="9"/>
  <c r="B54" i="9"/>
  <c r="C54" i="9"/>
  <c r="D54" i="9"/>
  <c r="E54" i="9"/>
  <c r="F54" i="9"/>
  <c r="G54" i="9"/>
  <c r="H54" i="9"/>
  <c r="I54" i="9"/>
  <c r="J54" i="9"/>
  <c r="K54" i="9"/>
  <c r="L54" i="9"/>
  <c r="M54" i="9"/>
  <c r="B55" i="9"/>
  <c r="C55" i="9"/>
  <c r="D55" i="9"/>
  <c r="E55" i="9"/>
  <c r="F55" i="9"/>
  <c r="G55" i="9"/>
  <c r="H55" i="9"/>
  <c r="I55" i="9"/>
  <c r="J55" i="9"/>
  <c r="K55" i="9"/>
  <c r="L55" i="9"/>
  <c r="M55" i="9"/>
  <c r="B56" i="9"/>
  <c r="C56" i="9"/>
  <c r="D56" i="9"/>
  <c r="E56" i="9"/>
  <c r="F56" i="9"/>
  <c r="G56" i="9"/>
  <c r="H56" i="9"/>
  <c r="I56" i="9"/>
  <c r="J56" i="9"/>
  <c r="K56" i="9"/>
  <c r="L56" i="9"/>
  <c r="M56" i="9"/>
  <c r="B57" i="9"/>
  <c r="C57" i="9"/>
  <c r="D57" i="9"/>
  <c r="E57" i="9"/>
  <c r="F57" i="9"/>
  <c r="G57" i="9"/>
  <c r="H57" i="9"/>
  <c r="I57" i="9"/>
  <c r="J57" i="9"/>
  <c r="K57" i="9"/>
  <c r="L57" i="9"/>
  <c r="M57" i="9"/>
  <c r="B58" i="9"/>
  <c r="C58" i="9"/>
  <c r="D58" i="9"/>
  <c r="E58" i="9"/>
  <c r="F58" i="9"/>
  <c r="G58" i="9"/>
  <c r="H58" i="9"/>
  <c r="I58" i="9"/>
  <c r="J58" i="9"/>
  <c r="K58" i="9"/>
  <c r="L58" i="9"/>
  <c r="M58" i="9"/>
  <c r="B59" i="9"/>
  <c r="C59" i="9"/>
  <c r="D59" i="9"/>
  <c r="E59" i="9"/>
  <c r="F59" i="9"/>
  <c r="G59" i="9"/>
  <c r="H59" i="9"/>
  <c r="I59" i="9"/>
  <c r="J59" i="9"/>
  <c r="K59" i="9"/>
  <c r="L59" i="9"/>
  <c r="M59" i="9"/>
  <c r="B60" i="9"/>
  <c r="C60" i="9"/>
  <c r="D60" i="9"/>
  <c r="E60" i="9"/>
  <c r="F60" i="9"/>
  <c r="G60" i="9"/>
  <c r="H60" i="9"/>
  <c r="I60" i="9"/>
  <c r="J60" i="9"/>
  <c r="K60" i="9"/>
  <c r="L60" i="9"/>
  <c r="M60" i="9"/>
  <c r="B61" i="9"/>
  <c r="C61" i="9"/>
  <c r="D61" i="9"/>
  <c r="E61" i="9"/>
  <c r="F61" i="9"/>
  <c r="G61" i="9"/>
  <c r="H61" i="9"/>
  <c r="I61" i="9"/>
  <c r="J61" i="9"/>
  <c r="K61" i="9"/>
  <c r="L61" i="9"/>
  <c r="M61" i="9"/>
  <c r="B62" i="9"/>
  <c r="C62" i="9"/>
  <c r="D62" i="9"/>
  <c r="E62" i="9"/>
  <c r="F62" i="9"/>
  <c r="G62" i="9"/>
  <c r="H62" i="9"/>
  <c r="I62" i="9"/>
  <c r="J62" i="9"/>
  <c r="K62" i="9"/>
  <c r="L62" i="9"/>
  <c r="M62" i="9"/>
  <c r="B63" i="9"/>
  <c r="C63" i="9"/>
  <c r="D63" i="9"/>
  <c r="E63" i="9"/>
  <c r="F63" i="9"/>
  <c r="G63" i="9"/>
  <c r="H63" i="9"/>
  <c r="I63" i="9"/>
  <c r="J63" i="9"/>
  <c r="K63" i="9"/>
  <c r="L63" i="9"/>
  <c r="M63" i="9"/>
  <c r="B64" i="9"/>
  <c r="C64" i="9"/>
  <c r="D64" i="9"/>
  <c r="E64" i="9"/>
  <c r="F64" i="9"/>
  <c r="G64" i="9"/>
  <c r="H64" i="9"/>
  <c r="I64" i="9"/>
  <c r="J64" i="9"/>
  <c r="K64" i="9"/>
  <c r="L64" i="9"/>
  <c r="M64" i="9"/>
  <c r="B65" i="9"/>
  <c r="C65" i="9"/>
  <c r="D65" i="9"/>
  <c r="E65" i="9"/>
  <c r="F65" i="9"/>
  <c r="G65" i="9"/>
  <c r="H65" i="9"/>
  <c r="I65" i="9"/>
  <c r="J65" i="9"/>
  <c r="K65" i="9"/>
  <c r="L65" i="9"/>
  <c r="M65" i="9"/>
  <c r="B66" i="9"/>
  <c r="C66" i="9"/>
  <c r="D66" i="9"/>
  <c r="E66" i="9"/>
  <c r="F66" i="9"/>
  <c r="G66" i="9"/>
  <c r="H66" i="9"/>
  <c r="I66" i="9"/>
  <c r="J66" i="9"/>
  <c r="K66" i="9"/>
  <c r="L66" i="9"/>
  <c r="M66" i="9"/>
  <c r="B67" i="9"/>
  <c r="C67" i="9"/>
  <c r="D67" i="9"/>
  <c r="E67" i="9"/>
  <c r="F67" i="9"/>
  <c r="G67" i="9"/>
  <c r="H67" i="9"/>
  <c r="I67" i="9"/>
  <c r="J67" i="9"/>
  <c r="K67" i="9"/>
  <c r="L67" i="9"/>
  <c r="M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B69" i="9"/>
  <c r="C69" i="9"/>
  <c r="D69" i="9"/>
  <c r="E69" i="9"/>
  <c r="F69" i="9"/>
  <c r="G69" i="9"/>
  <c r="H69" i="9"/>
  <c r="I69" i="9"/>
  <c r="J69" i="9"/>
  <c r="K69" i="9"/>
  <c r="L69" i="9"/>
  <c r="M69" i="9"/>
  <c r="B70" i="9"/>
  <c r="C70" i="9"/>
  <c r="D70" i="9"/>
  <c r="E70" i="9"/>
  <c r="F70" i="9"/>
  <c r="G70" i="9"/>
  <c r="H70" i="9"/>
  <c r="I70" i="9"/>
  <c r="J70" i="9"/>
  <c r="K70" i="9"/>
  <c r="L70" i="9"/>
  <c r="M70" i="9"/>
  <c r="B71" i="9"/>
  <c r="C71" i="9"/>
  <c r="D71" i="9"/>
  <c r="E71" i="9"/>
  <c r="F71" i="9"/>
  <c r="G71" i="9"/>
  <c r="H71" i="9"/>
  <c r="I71" i="9"/>
  <c r="J71" i="9"/>
  <c r="K71" i="9"/>
  <c r="L71" i="9"/>
  <c r="M71" i="9"/>
  <c r="B72" i="9"/>
  <c r="C72" i="9"/>
  <c r="D72" i="9"/>
  <c r="E72" i="9"/>
  <c r="F72" i="9"/>
  <c r="G72" i="9"/>
  <c r="H72" i="9"/>
  <c r="I72" i="9"/>
  <c r="J72" i="9"/>
  <c r="K72" i="9"/>
  <c r="L72" i="9"/>
  <c r="M72" i="9"/>
  <c r="B73" i="9"/>
  <c r="C73" i="9"/>
  <c r="D73" i="9"/>
  <c r="E73" i="9"/>
  <c r="F73" i="9"/>
  <c r="G73" i="9"/>
  <c r="H73" i="9"/>
  <c r="I73" i="9"/>
  <c r="J73" i="9"/>
  <c r="K73" i="9"/>
  <c r="L73" i="9"/>
  <c r="M73" i="9"/>
  <c r="B74" i="9"/>
  <c r="C74" i="9"/>
  <c r="D74" i="9"/>
  <c r="E74" i="9"/>
  <c r="F74" i="9"/>
  <c r="G74" i="9"/>
  <c r="H74" i="9"/>
  <c r="I74" i="9"/>
  <c r="J74" i="9"/>
  <c r="K74" i="9"/>
  <c r="L74" i="9"/>
  <c r="M74" i="9"/>
  <c r="B75" i="9"/>
  <c r="C75" i="9"/>
  <c r="D75" i="9"/>
  <c r="E75" i="9"/>
  <c r="F75" i="9"/>
  <c r="G75" i="9"/>
  <c r="H75" i="9"/>
  <c r="I75" i="9"/>
  <c r="J75" i="9"/>
  <c r="K75" i="9"/>
  <c r="L75" i="9"/>
  <c r="M75" i="9"/>
  <c r="B76" i="9"/>
  <c r="C76" i="9"/>
  <c r="D76" i="9"/>
  <c r="E76" i="9"/>
  <c r="F76" i="9"/>
  <c r="G76" i="9"/>
  <c r="H76" i="9"/>
  <c r="I76" i="9"/>
  <c r="J76" i="9"/>
  <c r="K76" i="9"/>
  <c r="L76" i="9"/>
  <c r="M76" i="9"/>
  <c r="B77" i="9"/>
  <c r="C77" i="9"/>
  <c r="D77" i="9"/>
  <c r="E77" i="9"/>
  <c r="F77" i="9"/>
  <c r="G77" i="9"/>
  <c r="H77" i="9"/>
  <c r="I77" i="9"/>
  <c r="J77" i="9"/>
  <c r="K77" i="9"/>
  <c r="L77" i="9"/>
  <c r="M77" i="9"/>
  <c r="B78" i="9"/>
  <c r="C78" i="9"/>
  <c r="D78" i="9"/>
  <c r="E78" i="9"/>
  <c r="F78" i="9"/>
  <c r="G78" i="9"/>
  <c r="H78" i="9"/>
  <c r="I78" i="9"/>
  <c r="J78" i="9"/>
  <c r="K78" i="9"/>
  <c r="L78" i="9"/>
  <c r="M78" i="9"/>
  <c r="B79" i="9"/>
  <c r="C79" i="9"/>
  <c r="D79" i="9"/>
  <c r="E79" i="9"/>
  <c r="F79" i="9"/>
  <c r="G79" i="9"/>
  <c r="H79" i="9"/>
  <c r="I79" i="9"/>
  <c r="J79" i="9"/>
  <c r="K79" i="9"/>
  <c r="L79" i="9"/>
  <c r="M79" i="9"/>
  <c r="B80" i="9"/>
  <c r="C80" i="9"/>
  <c r="D80" i="9"/>
  <c r="E80" i="9"/>
  <c r="F80" i="9"/>
  <c r="G80" i="9"/>
  <c r="H80" i="9"/>
  <c r="I80" i="9"/>
  <c r="J80" i="9"/>
  <c r="K80" i="9"/>
  <c r="L80" i="9"/>
  <c r="M80" i="9"/>
  <c r="B81" i="9"/>
  <c r="C81" i="9"/>
  <c r="D81" i="9"/>
  <c r="E81" i="9"/>
  <c r="F81" i="9"/>
  <c r="G81" i="9"/>
  <c r="H81" i="9"/>
  <c r="I81" i="9"/>
  <c r="J81" i="9"/>
  <c r="K81" i="9"/>
  <c r="L81" i="9"/>
  <c r="M81" i="9"/>
  <c r="B82" i="9"/>
  <c r="C82" i="9"/>
  <c r="D82" i="9"/>
  <c r="E82" i="9"/>
  <c r="F82" i="9"/>
  <c r="G82" i="9"/>
  <c r="H82" i="9"/>
  <c r="I82" i="9"/>
  <c r="J82" i="9"/>
  <c r="K82" i="9"/>
  <c r="L82" i="9"/>
  <c r="M82" i="9"/>
  <c r="B83" i="9"/>
  <c r="C83" i="9"/>
  <c r="D83" i="9"/>
  <c r="E83" i="9"/>
  <c r="F83" i="9"/>
  <c r="G83" i="9"/>
  <c r="H83" i="9"/>
  <c r="I83" i="9"/>
  <c r="J83" i="9"/>
  <c r="K83" i="9"/>
  <c r="L83" i="9"/>
  <c r="M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B85" i="9"/>
  <c r="C85" i="9"/>
  <c r="D85" i="9"/>
  <c r="E85" i="9"/>
  <c r="F85" i="9"/>
  <c r="G85" i="9"/>
  <c r="H85" i="9"/>
  <c r="I85" i="9"/>
  <c r="J85" i="9"/>
  <c r="K85" i="9"/>
  <c r="L85" i="9"/>
  <c r="M85" i="9"/>
  <c r="B86" i="9"/>
  <c r="C86" i="9"/>
  <c r="D86" i="9"/>
  <c r="E86" i="9"/>
  <c r="F86" i="9"/>
  <c r="G86" i="9"/>
  <c r="H86" i="9"/>
  <c r="I86" i="9"/>
  <c r="J86" i="9"/>
  <c r="K86" i="9"/>
  <c r="L86" i="9"/>
  <c r="M86" i="9"/>
  <c r="B87" i="9"/>
  <c r="C87" i="9"/>
  <c r="D87" i="9"/>
  <c r="E87" i="9"/>
  <c r="F87" i="9"/>
  <c r="G87" i="9"/>
  <c r="H87" i="9"/>
  <c r="I87" i="9"/>
  <c r="J87" i="9"/>
  <c r="K87" i="9"/>
  <c r="L87" i="9"/>
  <c r="M87" i="9"/>
  <c r="B88" i="9"/>
  <c r="C88" i="9"/>
  <c r="D88" i="9"/>
  <c r="E88" i="9"/>
  <c r="F88" i="9"/>
  <c r="G88" i="9"/>
  <c r="H88" i="9"/>
  <c r="I88" i="9"/>
  <c r="J88" i="9"/>
  <c r="K88" i="9"/>
  <c r="L88" i="9"/>
  <c r="M88" i="9"/>
  <c r="B89" i="9"/>
  <c r="C89" i="9"/>
  <c r="D89" i="9"/>
  <c r="E89" i="9"/>
  <c r="F89" i="9"/>
  <c r="G89" i="9"/>
  <c r="H89" i="9"/>
  <c r="I89" i="9"/>
  <c r="J89" i="9"/>
  <c r="K89" i="9"/>
  <c r="L89" i="9"/>
  <c r="M89" i="9"/>
  <c r="B90" i="9"/>
  <c r="C90" i="9"/>
  <c r="D90" i="9"/>
  <c r="E90" i="9"/>
  <c r="F90" i="9"/>
  <c r="G90" i="9"/>
  <c r="H90" i="9"/>
  <c r="I90" i="9"/>
  <c r="J90" i="9"/>
  <c r="K90" i="9"/>
  <c r="L90" i="9"/>
  <c r="M90" i="9"/>
  <c r="B91" i="9"/>
  <c r="C91" i="9"/>
  <c r="D91" i="9"/>
  <c r="E91" i="9"/>
  <c r="F91" i="9"/>
  <c r="G91" i="9"/>
  <c r="H91" i="9"/>
  <c r="I91" i="9"/>
  <c r="J91" i="9"/>
  <c r="K91" i="9"/>
  <c r="L91" i="9"/>
  <c r="M91" i="9"/>
  <c r="B92" i="9"/>
  <c r="C92" i="9"/>
  <c r="D92" i="9"/>
  <c r="E92" i="9"/>
  <c r="F92" i="9"/>
  <c r="G92" i="9"/>
  <c r="H92" i="9"/>
  <c r="I92" i="9"/>
  <c r="J92" i="9"/>
  <c r="K92" i="9"/>
  <c r="L92" i="9"/>
  <c r="M92" i="9"/>
  <c r="B93" i="9"/>
  <c r="C93" i="9"/>
  <c r="D93" i="9"/>
  <c r="E93" i="9"/>
  <c r="F93" i="9"/>
  <c r="G93" i="9"/>
  <c r="H93" i="9"/>
  <c r="I93" i="9"/>
  <c r="J93" i="9"/>
  <c r="K93" i="9"/>
  <c r="L93" i="9"/>
  <c r="M93" i="9"/>
  <c r="B94" i="9"/>
  <c r="C94" i="9"/>
  <c r="D94" i="9"/>
  <c r="E94" i="9"/>
  <c r="F94" i="9"/>
  <c r="G94" i="9"/>
  <c r="H94" i="9"/>
  <c r="I94" i="9"/>
  <c r="J94" i="9"/>
  <c r="K94" i="9"/>
  <c r="L94" i="9"/>
  <c r="M94" i="9"/>
  <c r="B95" i="9"/>
  <c r="C95" i="9"/>
  <c r="D95" i="9"/>
  <c r="E95" i="9"/>
  <c r="F95" i="9"/>
  <c r="G95" i="9"/>
  <c r="H95" i="9"/>
  <c r="I95" i="9"/>
  <c r="J95" i="9"/>
  <c r="K95" i="9"/>
  <c r="L95" i="9"/>
  <c r="M95" i="9"/>
  <c r="B96" i="9"/>
  <c r="C96" i="9"/>
  <c r="D96" i="9"/>
  <c r="E96" i="9"/>
  <c r="F96" i="9"/>
  <c r="G96" i="9"/>
  <c r="H96" i="9"/>
  <c r="I96" i="9"/>
  <c r="J96" i="9"/>
  <c r="K96" i="9"/>
  <c r="L96" i="9"/>
  <c r="M96" i="9"/>
  <c r="B97" i="9"/>
  <c r="C97" i="9"/>
  <c r="D97" i="9"/>
  <c r="E97" i="9"/>
  <c r="F97" i="9"/>
  <c r="G97" i="9"/>
  <c r="H97" i="9"/>
  <c r="I97" i="9"/>
  <c r="J97" i="9"/>
  <c r="K97" i="9"/>
  <c r="L97" i="9"/>
  <c r="M97" i="9"/>
  <c r="B98" i="9"/>
  <c r="C98" i="9"/>
  <c r="D98" i="9"/>
  <c r="E98" i="9"/>
  <c r="F98" i="9"/>
  <c r="G98" i="9"/>
  <c r="H98" i="9"/>
  <c r="I98" i="9"/>
  <c r="J98" i="9"/>
  <c r="K98" i="9"/>
  <c r="L98" i="9"/>
  <c r="M98" i="9"/>
  <c r="B99" i="9"/>
  <c r="C99" i="9"/>
  <c r="D99" i="9"/>
  <c r="E99" i="9"/>
  <c r="F99" i="9"/>
  <c r="G99" i="9"/>
  <c r="H99" i="9"/>
  <c r="I99" i="9"/>
  <c r="J99" i="9"/>
  <c r="K99" i="9"/>
  <c r="L99" i="9"/>
  <c r="M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B114" i="9"/>
  <c r="C114" i="9"/>
  <c r="D114" i="9"/>
  <c r="E114" i="9"/>
  <c r="F114" i="9"/>
  <c r="G114" i="9"/>
  <c r="H114" i="9"/>
  <c r="I114" i="9"/>
  <c r="J114" i="9"/>
  <c r="K114" i="9"/>
  <c r="L114" i="9"/>
  <c r="M114" i="9"/>
  <c r="C9" i="9"/>
  <c r="D9" i="9"/>
  <c r="E9" i="9"/>
  <c r="F9" i="9"/>
  <c r="G9" i="9"/>
  <c r="H9" i="9"/>
  <c r="I9" i="9"/>
  <c r="J9" i="9"/>
  <c r="K9" i="9"/>
  <c r="L9" i="9"/>
  <c r="M9" i="9"/>
  <c r="B9" i="9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7" i="7"/>
  <c r="N55" i="7"/>
  <c r="N63" i="7"/>
  <c r="N73" i="7"/>
  <c r="N79" i="7"/>
  <c r="N95" i="7"/>
  <c r="N104" i="7"/>
  <c r="N111" i="7"/>
  <c r="N6" i="7"/>
  <c r="C5" i="22"/>
  <c r="B7" i="7"/>
  <c r="C7" i="7"/>
  <c r="D7" i="7"/>
  <c r="E7" i="7"/>
  <c r="F7" i="7"/>
  <c r="G7" i="7"/>
  <c r="H7" i="7"/>
  <c r="I7" i="7"/>
  <c r="J7" i="7"/>
  <c r="K7" i="7"/>
  <c r="L7" i="7"/>
  <c r="M7" i="7"/>
  <c r="B8" i="7"/>
  <c r="C8" i="7"/>
  <c r="D8" i="7"/>
  <c r="E8" i="7"/>
  <c r="F8" i="7"/>
  <c r="G8" i="7"/>
  <c r="H8" i="7"/>
  <c r="I8" i="7"/>
  <c r="J8" i="7"/>
  <c r="K8" i="7"/>
  <c r="L8" i="7"/>
  <c r="M8" i="7"/>
  <c r="B9" i="7"/>
  <c r="C9" i="7"/>
  <c r="D9" i="7"/>
  <c r="E9" i="7"/>
  <c r="F9" i="7"/>
  <c r="G9" i="7"/>
  <c r="H9" i="7"/>
  <c r="I9" i="7"/>
  <c r="J9" i="7"/>
  <c r="K9" i="7"/>
  <c r="L9" i="7"/>
  <c r="M9" i="7"/>
  <c r="B10" i="7"/>
  <c r="C10" i="7"/>
  <c r="D10" i="7"/>
  <c r="E10" i="7"/>
  <c r="F10" i="7"/>
  <c r="G10" i="7"/>
  <c r="H10" i="7"/>
  <c r="I10" i="7"/>
  <c r="J10" i="7"/>
  <c r="K10" i="7"/>
  <c r="L10" i="7"/>
  <c r="M10" i="7"/>
  <c r="B11" i="7"/>
  <c r="C11" i="7"/>
  <c r="D11" i="7"/>
  <c r="E11" i="7"/>
  <c r="F11" i="7"/>
  <c r="G11" i="7"/>
  <c r="H11" i="7"/>
  <c r="I11" i="7"/>
  <c r="J11" i="7"/>
  <c r="K11" i="7"/>
  <c r="L11" i="7"/>
  <c r="M11" i="7"/>
  <c r="B12" i="7"/>
  <c r="C12" i="7"/>
  <c r="D12" i="7"/>
  <c r="E12" i="7"/>
  <c r="F12" i="7"/>
  <c r="G12" i="7"/>
  <c r="H12" i="7"/>
  <c r="I12" i="7"/>
  <c r="J12" i="7"/>
  <c r="K12" i="7"/>
  <c r="L12" i="7"/>
  <c r="M12" i="7"/>
  <c r="B13" i="7"/>
  <c r="C13" i="7"/>
  <c r="D13" i="7"/>
  <c r="E13" i="7"/>
  <c r="F13" i="7"/>
  <c r="G13" i="7"/>
  <c r="H13" i="7"/>
  <c r="I13" i="7"/>
  <c r="J13" i="7"/>
  <c r="K13" i="7"/>
  <c r="L13" i="7"/>
  <c r="M13" i="7"/>
  <c r="B14" i="7"/>
  <c r="C14" i="7"/>
  <c r="D14" i="7"/>
  <c r="E14" i="7"/>
  <c r="F14" i="7"/>
  <c r="G14" i="7"/>
  <c r="H14" i="7"/>
  <c r="I14" i="7"/>
  <c r="J14" i="7"/>
  <c r="K14" i="7"/>
  <c r="L14" i="7"/>
  <c r="M14" i="7"/>
  <c r="B15" i="7"/>
  <c r="C15" i="7"/>
  <c r="D15" i="7"/>
  <c r="E15" i="7"/>
  <c r="F15" i="7"/>
  <c r="G15" i="7"/>
  <c r="H15" i="7"/>
  <c r="I15" i="7"/>
  <c r="J15" i="7"/>
  <c r="K15" i="7"/>
  <c r="L15" i="7"/>
  <c r="M15" i="7"/>
  <c r="B16" i="7"/>
  <c r="C16" i="7"/>
  <c r="D16" i="7"/>
  <c r="E16" i="7"/>
  <c r="F16" i="7"/>
  <c r="G16" i="7"/>
  <c r="H16" i="7"/>
  <c r="I16" i="7"/>
  <c r="J16" i="7"/>
  <c r="K16" i="7"/>
  <c r="L16" i="7"/>
  <c r="M16" i="7"/>
  <c r="B17" i="7"/>
  <c r="C17" i="7"/>
  <c r="D17" i="7"/>
  <c r="E17" i="7"/>
  <c r="F17" i="7"/>
  <c r="G17" i="7"/>
  <c r="H17" i="7"/>
  <c r="I17" i="7"/>
  <c r="J17" i="7"/>
  <c r="K17" i="7"/>
  <c r="L17" i="7"/>
  <c r="M17" i="7"/>
  <c r="B18" i="7"/>
  <c r="C18" i="7"/>
  <c r="D18" i="7"/>
  <c r="E18" i="7"/>
  <c r="F18" i="7"/>
  <c r="G18" i="7"/>
  <c r="H18" i="7"/>
  <c r="I18" i="7"/>
  <c r="J18" i="7"/>
  <c r="K18" i="7"/>
  <c r="L18" i="7"/>
  <c r="M18" i="7"/>
  <c r="B19" i="7"/>
  <c r="C19" i="7"/>
  <c r="D19" i="7"/>
  <c r="E19" i="7"/>
  <c r="F19" i="7"/>
  <c r="G19" i="7"/>
  <c r="H19" i="7"/>
  <c r="I19" i="7"/>
  <c r="J19" i="7"/>
  <c r="K19" i="7"/>
  <c r="L19" i="7"/>
  <c r="M19" i="7"/>
  <c r="B20" i="7"/>
  <c r="C20" i="7"/>
  <c r="D20" i="7"/>
  <c r="E20" i="7"/>
  <c r="F20" i="7"/>
  <c r="G20" i="7"/>
  <c r="H20" i="7"/>
  <c r="I20" i="7"/>
  <c r="J20" i="7"/>
  <c r="K20" i="7"/>
  <c r="L20" i="7"/>
  <c r="M20" i="7"/>
  <c r="B21" i="7"/>
  <c r="C21" i="7"/>
  <c r="D21" i="7"/>
  <c r="E21" i="7"/>
  <c r="F21" i="7"/>
  <c r="G21" i="7"/>
  <c r="H21" i="7"/>
  <c r="I21" i="7"/>
  <c r="J21" i="7"/>
  <c r="K21" i="7"/>
  <c r="L21" i="7"/>
  <c r="M21" i="7"/>
  <c r="B22" i="7"/>
  <c r="C22" i="7"/>
  <c r="D22" i="7"/>
  <c r="E22" i="7"/>
  <c r="F22" i="7"/>
  <c r="G22" i="7"/>
  <c r="H22" i="7"/>
  <c r="I22" i="7"/>
  <c r="J22" i="7"/>
  <c r="K22" i="7"/>
  <c r="L22" i="7"/>
  <c r="M22" i="7"/>
  <c r="B23" i="7"/>
  <c r="C23" i="7"/>
  <c r="D23" i="7"/>
  <c r="E23" i="7"/>
  <c r="F23" i="7"/>
  <c r="G23" i="7"/>
  <c r="H23" i="7"/>
  <c r="I23" i="7"/>
  <c r="J23" i="7"/>
  <c r="K23" i="7"/>
  <c r="L23" i="7"/>
  <c r="M23" i="7"/>
  <c r="B24" i="7"/>
  <c r="C24" i="7"/>
  <c r="D24" i="7"/>
  <c r="E24" i="7"/>
  <c r="F24" i="7"/>
  <c r="G24" i="7"/>
  <c r="H24" i="7"/>
  <c r="I24" i="7"/>
  <c r="J24" i="7"/>
  <c r="K24" i="7"/>
  <c r="L24" i="7"/>
  <c r="M24" i="7"/>
  <c r="B25" i="7"/>
  <c r="C25" i="7"/>
  <c r="D25" i="7"/>
  <c r="E25" i="7"/>
  <c r="F25" i="7"/>
  <c r="G25" i="7"/>
  <c r="H25" i="7"/>
  <c r="I25" i="7"/>
  <c r="J25" i="7"/>
  <c r="K25" i="7"/>
  <c r="L25" i="7"/>
  <c r="M25" i="7"/>
  <c r="B26" i="7"/>
  <c r="C26" i="7"/>
  <c r="D26" i="7"/>
  <c r="E26" i="7"/>
  <c r="F26" i="7"/>
  <c r="G26" i="7"/>
  <c r="H26" i="7"/>
  <c r="I26" i="7"/>
  <c r="J26" i="7"/>
  <c r="K26" i="7"/>
  <c r="L26" i="7"/>
  <c r="M26" i="7"/>
  <c r="B27" i="7"/>
  <c r="C27" i="7"/>
  <c r="D27" i="7"/>
  <c r="E27" i="7"/>
  <c r="F27" i="7"/>
  <c r="G27" i="7"/>
  <c r="H27" i="7"/>
  <c r="I27" i="7"/>
  <c r="J27" i="7"/>
  <c r="K27" i="7"/>
  <c r="L27" i="7"/>
  <c r="M27" i="7"/>
  <c r="B28" i="7"/>
  <c r="C28" i="7"/>
  <c r="D28" i="7"/>
  <c r="E28" i="7"/>
  <c r="F28" i="7"/>
  <c r="G28" i="7"/>
  <c r="H28" i="7"/>
  <c r="I28" i="7"/>
  <c r="J28" i="7"/>
  <c r="K28" i="7"/>
  <c r="L28" i="7"/>
  <c r="M28" i="7"/>
  <c r="B29" i="7"/>
  <c r="C29" i="7"/>
  <c r="D29" i="7"/>
  <c r="E29" i="7"/>
  <c r="F29" i="7"/>
  <c r="G29" i="7"/>
  <c r="H29" i="7"/>
  <c r="I29" i="7"/>
  <c r="J29" i="7"/>
  <c r="K29" i="7"/>
  <c r="L29" i="7"/>
  <c r="M29" i="7"/>
  <c r="B30" i="7"/>
  <c r="C30" i="7"/>
  <c r="D30" i="7"/>
  <c r="E30" i="7"/>
  <c r="F30" i="7"/>
  <c r="G30" i="7"/>
  <c r="H30" i="7"/>
  <c r="I30" i="7"/>
  <c r="J30" i="7"/>
  <c r="K30" i="7"/>
  <c r="L30" i="7"/>
  <c r="M30" i="7"/>
  <c r="B31" i="7"/>
  <c r="C31" i="7"/>
  <c r="D31" i="7"/>
  <c r="E31" i="7"/>
  <c r="F31" i="7"/>
  <c r="G31" i="7"/>
  <c r="H31" i="7"/>
  <c r="I31" i="7"/>
  <c r="J31" i="7"/>
  <c r="K31" i="7"/>
  <c r="L31" i="7"/>
  <c r="M31" i="7"/>
  <c r="B32" i="7"/>
  <c r="C32" i="7"/>
  <c r="D32" i="7"/>
  <c r="E32" i="7"/>
  <c r="F32" i="7"/>
  <c r="G32" i="7"/>
  <c r="H32" i="7"/>
  <c r="I32" i="7"/>
  <c r="J32" i="7"/>
  <c r="K32" i="7"/>
  <c r="L32" i="7"/>
  <c r="M32" i="7"/>
  <c r="B33" i="7"/>
  <c r="C33" i="7"/>
  <c r="D33" i="7"/>
  <c r="E33" i="7"/>
  <c r="F33" i="7"/>
  <c r="G33" i="7"/>
  <c r="H33" i="7"/>
  <c r="I33" i="7"/>
  <c r="J33" i="7"/>
  <c r="K33" i="7"/>
  <c r="L33" i="7"/>
  <c r="M33" i="7"/>
  <c r="B34" i="7"/>
  <c r="C34" i="7"/>
  <c r="D34" i="7"/>
  <c r="E34" i="7"/>
  <c r="F34" i="7"/>
  <c r="G34" i="7"/>
  <c r="H34" i="7"/>
  <c r="I34" i="7"/>
  <c r="J34" i="7"/>
  <c r="K34" i="7"/>
  <c r="L34" i="7"/>
  <c r="M34" i="7"/>
  <c r="B35" i="7"/>
  <c r="C35" i="7"/>
  <c r="D35" i="7"/>
  <c r="E35" i="7"/>
  <c r="F35" i="7"/>
  <c r="G35" i="7"/>
  <c r="H35" i="7"/>
  <c r="I35" i="7"/>
  <c r="J35" i="7"/>
  <c r="K35" i="7"/>
  <c r="L35" i="7"/>
  <c r="M35" i="7"/>
  <c r="B36" i="7"/>
  <c r="C36" i="7"/>
  <c r="D36" i="7"/>
  <c r="E36" i="7"/>
  <c r="F36" i="7"/>
  <c r="G36" i="7"/>
  <c r="H36" i="7"/>
  <c r="I36" i="7"/>
  <c r="J36" i="7"/>
  <c r="K36" i="7"/>
  <c r="L36" i="7"/>
  <c r="M36" i="7"/>
  <c r="B37" i="7"/>
  <c r="C37" i="7"/>
  <c r="D37" i="7"/>
  <c r="E37" i="7"/>
  <c r="F37" i="7"/>
  <c r="G37" i="7"/>
  <c r="H37" i="7"/>
  <c r="I37" i="7"/>
  <c r="J37" i="7"/>
  <c r="K37" i="7"/>
  <c r="L37" i="7"/>
  <c r="M37" i="7"/>
  <c r="B38" i="7"/>
  <c r="C38" i="7"/>
  <c r="D38" i="7"/>
  <c r="E38" i="7"/>
  <c r="F38" i="7"/>
  <c r="G38" i="7"/>
  <c r="H38" i="7"/>
  <c r="I38" i="7"/>
  <c r="J38" i="7"/>
  <c r="K38" i="7"/>
  <c r="L38" i="7"/>
  <c r="M38" i="7"/>
  <c r="B39" i="7"/>
  <c r="C39" i="7"/>
  <c r="D39" i="7"/>
  <c r="E39" i="7"/>
  <c r="F39" i="7"/>
  <c r="G39" i="7"/>
  <c r="H39" i="7"/>
  <c r="I39" i="7"/>
  <c r="J39" i="7"/>
  <c r="K39" i="7"/>
  <c r="L39" i="7"/>
  <c r="M39" i="7"/>
  <c r="B40" i="7"/>
  <c r="C40" i="7"/>
  <c r="D40" i="7"/>
  <c r="E40" i="7"/>
  <c r="F40" i="7"/>
  <c r="G40" i="7"/>
  <c r="H40" i="7"/>
  <c r="I40" i="7"/>
  <c r="J40" i="7"/>
  <c r="K40" i="7"/>
  <c r="L40" i="7"/>
  <c r="M40" i="7"/>
  <c r="B41" i="7"/>
  <c r="C41" i="7"/>
  <c r="D41" i="7"/>
  <c r="E41" i="7"/>
  <c r="F41" i="7"/>
  <c r="G41" i="7"/>
  <c r="H41" i="7"/>
  <c r="I41" i="7"/>
  <c r="J41" i="7"/>
  <c r="K41" i="7"/>
  <c r="L41" i="7"/>
  <c r="M41" i="7"/>
  <c r="B42" i="7"/>
  <c r="C42" i="7"/>
  <c r="D42" i="7"/>
  <c r="E42" i="7"/>
  <c r="F42" i="7"/>
  <c r="G42" i="7"/>
  <c r="H42" i="7"/>
  <c r="I42" i="7"/>
  <c r="J42" i="7"/>
  <c r="K42" i="7"/>
  <c r="L42" i="7"/>
  <c r="M42" i="7"/>
  <c r="B43" i="7"/>
  <c r="C43" i="7"/>
  <c r="D43" i="7"/>
  <c r="E43" i="7"/>
  <c r="F43" i="7"/>
  <c r="G43" i="7"/>
  <c r="H43" i="7"/>
  <c r="I43" i="7"/>
  <c r="J43" i="7"/>
  <c r="K43" i="7"/>
  <c r="L43" i="7"/>
  <c r="M43" i="7"/>
  <c r="B44" i="7"/>
  <c r="C44" i="7"/>
  <c r="D44" i="7"/>
  <c r="E44" i="7"/>
  <c r="F44" i="7"/>
  <c r="G44" i="7"/>
  <c r="H44" i="7"/>
  <c r="I44" i="7"/>
  <c r="J44" i="7"/>
  <c r="K44" i="7"/>
  <c r="L44" i="7"/>
  <c r="M44" i="7"/>
  <c r="B45" i="7"/>
  <c r="C45" i="7"/>
  <c r="D45" i="7"/>
  <c r="E45" i="7"/>
  <c r="F45" i="7"/>
  <c r="G45" i="7"/>
  <c r="H45" i="7"/>
  <c r="I45" i="7"/>
  <c r="J45" i="7"/>
  <c r="K45" i="7"/>
  <c r="L45" i="7"/>
  <c r="M45" i="7"/>
  <c r="B46" i="7"/>
  <c r="C46" i="7"/>
  <c r="D46" i="7"/>
  <c r="E46" i="7"/>
  <c r="F46" i="7"/>
  <c r="G46" i="7"/>
  <c r="H46" i="7"/>
  <c r="I46" i="7"/>
  <c r="J46" i="7"/>
  <c r="K46" i="7"/>
  <c r="L46" i="7"/>
  <c r="M46" i="7"/>
  <c r="B47" i="7"/>
  <c r="C47" i="7"/>
  <c r="D47" i="7"/>
  <c r="E47" i="7"/>
  <c r="F47" i="7"/>
  <c r="G47" i="7"/>
  <c r="H47" i="7"/>
  <c r="I47" i="7"/>
  <c r="J47" i="7"/>
  <c r="K47" i="7"/>
  <c r="L47" i="7"/>
  <c r="M47" i="7"/>
  <c r="B48" i="7"/>
  <c r="C48" i="7"/>
  <c r="D48" i="7"/>
  <c r="E48" i="7"/>
  <c r="F48" i="7"/>
  <c r="G48" i="7"/>
  <c r="H48" i="7"/>
  <c r="I48" i="7"/>
  <c r="J48" i="7"/>
  <c r="K48" i="7"/>
  <c r="L48" i="7"/>
  <c r="M48" i="7"/>
  <c r="B49" i="7"/>
  <c r="C49" i="7"/>
  <c r="D49" i="7"/>
  <c r="E49" i="7"/>
  <c r="F49" i="7"/>
  <c r="G49" i="7"/>
  <c r="H49" i="7"/>
  <c r="I49" i="7"/>
  <c r="J49" i="7"/>
  <c r="K49" i="7"/>
  <c r="L49" i="7"/>
  <c r="M49" i="7"/>
  <c r="B50" i="7"/>
  <c r="C50" i="7"/>
  <c r="D50" i="7"/>
  <c r="E50" i="7"/>
  <c r="F50" i="7"/>
  <c r="G50" i="7"/>
  <c r="H50" i="7"/>
  <c r="I50" i="7"/>
  <c r="J50" i="7"/>
  <c r="K50" i="7"/>
  <c r="L50" i="7"/>
  <c r="M50" i="7"/>
  <c r="B51" i="7"/>
  <c r="C51" i="7"/>
  <c r="D51" i="7"/>
  <c r="E51" i="7"/>
  <c r="F51" i="7"/>
  <c r="G51" i="7"/>
  <c r="H51" i="7"/>
  <c r="I51" i="7"/>
  <c r="J51" i="7"/>
  <c r="K51" i="7"/>
  <c r="L51" i="7"/>
  <c r="M51" i="7"/>
  <c r="B52" i="7"/>
  <c r="C52" i="7"/>
  <c r="D52" i="7"/>
  <c r="E52" i="7"/>
  <c r="F52" i="7"/>
  <c r="G52" i="7"/>
  <c r="H52" i="7"/>
  <c r="I52" i="7"/>
  <c r="J52" i="7"/>
  <c r="K52" i="7"/>
  <c r="L52" i="7"/>
  <c r="M52" i="7"/>
  <c r="B53" i="7"/>
  <c r="C53" i="7"/>
  <c r="D53" i="7"/>
  <c r="E53" i="7"/>
  <c r="F53" i="7"/>
  <c r="G53" i="7"/>
  <c r="H53" i="7"/>
  <c r="I53" i="7"/>
  <c r="J53" i="7"/>
  <c r="K53" i="7"/>
  <c r="L53" i="7"/>
  <c r="M53" i="7"/>
  <c r="B54" i="7"/>
  <c r="C54" i="7"/>
  <c r="D54" i="7"/>
  <c r="E54" i="7"/>
  <c r="F54" i="7"/>
  <c r="G54" i="7"/>
  <c r="H54" i="7"/>
  <c r="I54" i="7"/>
  <c r="J54" i="7"/>
  <c r="K54" i="7"/>
  <c r="L54" i="7"/>
  <c r="M54" i="7"/>
  <c r="B55" i="7"/>
  <c r="C55" i="7"/>
  <c r="D55" i="7"/>
  <c r="E55" i="7"/>
  <c r="F55" i="7"/>
  <c r="G55" i="7"/>
  <c r="H55" i="7"/>
  <c r="I55" i="7"/>
  <c r="J55" i="7"/>
  <c r="K55" i="7"/>
  <c r="L55" i="7"/>
  <c r="M55" i="7"/>
  <c r="B56" i="7"/>
  <c r="C56" i="7"/>
  <c r="D56" i="7"/>
  <c r="E56" i="7"/>
  <c r="F56" i="7"/>
  <c r="G56" i="7"/>
  <c r="H56" i="7"/>
  <c r="I56" i="7"/>
  <c r="J56" i="7"/>
  <c r="K56" i="7"/>
  <c r="L56" i="7"/>
  <c r="M56" i="7"/>
  <c r="B57" i="7"/>
  <c r="C57" i="7"/>
  <c r="D57" i="7"/>
  <c r="E57" i="7"/>
  <c r="F57" i="7"/>
  <c r="G57" i="7"/>
  <c r="H57" i="7"/>
  <c r="I57" i="7"/>
  <c r="J57" i="7"/>
  <c r="K57" i="7"/>
  <c r="L57" i="7"/>
  <c r="M57" i="7"/>
  <c r="B58" i="7"/>
  <c r="C58" i="7"/>
  <c r="D58" i="7"/>
  <c r="E58" i="7"/>
  <c r="F58" i="7"/>
  <c r="G58" i="7"/>
  <c r="H58" i="7"/>
  <c r="I58" i="7"/>
  <c r="J58" i="7"/>
  <c r="K58" i="7"/>
  <c r="L58" i="7"/>
  <c r="M58" i="7"/>
  <c r="B59" i="7"/>
  <c r="C59" i="7"/>
  <c r="D59" i="7"/>
  <c r="E59" i="7"/>
  <c r="F59" i="7"/>
  <c r="G59" i="7"/>
  <c r="H59" i="7"/>
  <c r="I59" i="7"/>
  <c r="J59" i="7"/>
  <c r="K59" i="7"/>
  <c r="L59" i="7"/>
  <c r="M59" i="7"/>
  <c r="B60" i="7"/>
  <c r="C60" i="7"/>
  <c r="D60" i="7"/>
  <c r="E60" i="7"/>
  <c r="F60" i="7"/>
  <c r="G60" i="7"/>
  <c r="H60" i="7"/>
  <c r="I60" i="7"/>
  <c r="J60" i="7"/>
  <c r="K60" i="7"/>
  <c r="L60" i="7"/>
  <c r="M60" i="7"/>
  <c r="B61" i="7"/>
  <c r="C61" i="7"/>
  <c r="D61" i="7"/>
  <c r="E61" i="7"/>
  <c r="F61" i="7"/>
  <c r="G61" i="7"/>
  <c r="H61" i="7"/>
  <c r="I61" i="7"/>
  <c r="J61" i="7"/>
  <c r="K61" i="7"/>
  <c r="L61" i="7"/>
  <c r="M61" i="7"/>
  <c r="B62" i="7"/>
  <c r="C62" i="7"/>
  <c r="D62" i="7"/>
  <c r="E62" i="7"/>
  <c r="F62" i="7"/>
  <c r="G62" i="7"/>
  <c r="H62" i="7"/>
  <c r="I62" i="7"/>
  <c r="J62" i="7"/>
  <c r="K62" i="7"/>
  <c r="L62" i="7"/>
  <c r="M62" i="7"/>
  <c r="B63" i="7"/>
  <c r="C63" i="7"/>
  <c r="D63" i="7"/>
  <c r="E63" i="7"/>
  <c r="F63" i="7"/>
  <c r="G63" i="7"/>
  <c r="H63" i="7"/>
  <c r="I63" i="7"/>
  <c r="J63" i="7"/>
  <c r="K63" i="7"/>
  <c r="L63" i="7"/>
  <c r="M63" i="7"/>
  <c r="B64" i="7"/>
  <c r="C64" i="7"/>
  <c r="D64" i="7"/>
  <c r="E64" i="7"/>
  <c r="F64" i="7"/>
  <c r="G64" i="7"/>
  <c r="H64" i="7"/>
  <c r="I64" i="7"/>
  <c r="J64" i="7"/>
  <c r="K64" i="7"/>
  <c r="L64" i="7"/>
  <c r="M64" i="7"/>
  <c r="B65" i="7"/>
  <c r="C65" i="7"/>
  <c r="D65" i="7"/>
  <c r="E65" i="7"/>
  <c r="F65" i="7"/>
  <c r="G65" i="7"/>
  <c r="H65" i="7"/>
  <c r="I65" i="7"/>
  <c r="J65" i="7"/>
  <c r="K65" i="7"/>
  <c r="L65" i="7"/>
  <c r="M65" i="7"/>
  <c r="B66" i="7"/>
  <c r="C66" i="7"/>
  <c r="D66" i="7"/>
  <c r="E66" i="7"/>
  <c r="F66" i="7"/>
  <c r="G66" i="7"/>
  <c r="H66" i="7"/>
  <c r="I66" i="7"/>
  <c r="J66" i="7"/>
  <c r="K66" i="7"/>
  <c r="L66" i="7"/>
  <c r="M66" i="7"/>
  <c r="B67" i="7"/>
  <c r="C67" i="7"/>
  <c r="D67" i="7"/>
  <c r="E67" i="7"/>
  <c r="F67" i="7"/>
  <c r="G67" i="7"/>
  <c r="H67" i="7"/>
  <c r="I67" i="7"/>
  <c r="J67" i="7"/>
  <c r="K67" i="7"/>
  <c r="L67" i="7"/>
  <c r="M67" i="7"/>
  <c r="B68" i="7"/>
  <c r="C68" i="7"/>
  <c r="D68" i="7"/>
  <c r="E68" i="7"/>
  <c r="F68" i="7"/>
  <c r="G68" i="7"/>
  <c r="H68" i="7"/>
  <c r="I68" i="7"/>
  <c r="J68" i="7"/>
  <c r="K68" i="7"/>
  <c r="L68" i="7"/>
  <c r="M68" i="7"/>
  <c r="B69" i="7"/>
  <c r="C69" i="7"/>
  <c r="D69" i="7"/>
  <c r="E69" i="7"/>
  <c r="F69" i="7"/>
  <c r="G69" i="7"/>
  <c r="H69" i="7"/>
  <c r="I69" i="7"/>
  <c r="J69" i="7"/>
  <c r="K69" i="7"/>
  <c r="L69" i="7"/>
  <c r="M69" i="7"/>
  <c r="B70" i="7"/>
  <c r="C70" i="7"/>
  <c r="D70" i="7"/>
  <c r="E70" i="7"/>
  <c r="F70" i="7"/>
  <c r="G70" i="7"/>
  <c r="H70" i="7"/>
  <c r="I70" i="7"/>
  <c r="J70" i="7"/>
  <c r="K70" i="7"/>
  <c r="L70" i="7"/>
  <c r="M70" i="7"/>
  <c r="B71" i="7"/>
  <c r="C71" i="7"/>
  <c r="D71" i="7"/>
  <c r="E71" i="7"/>
  <c r="F71" i="7"/>
  <c r="G71" i="7"/>
  <c r="H71" i="7"/>
  <c r="I71" i="7"/>
  <c r="J71" i="7"/>
  <c r="K71" i="7"/>
  <c r="L71" i="7"/>
  <c r="M71" i="7"/>
  <c r="B72" i="7"/>
  <c r="C72" i="7"/>
  <c r="D72" i="7"/>
  <c r="E72" i="7"/>
  <c r="F72" i="7"/>
  <c r="G72" i="7"/>
  <c r="H72" i="7"/>
  <c r="I72" i="7"/>
  <c r="J72" i="7"/>
  <c r="K72" i="7"/>
  <c r="L72" i="7"/>
  <c r="M72" i="7"/>
  <c r="B73" i="7"/>
  <c r="C73" i="7"/>
  <c r="D73" i="7"/>
  <c r="E73" i="7"/>
  <c r="F73" i="7"/>
  <c r="G73" i="7"/>
  <c r="H73" i="7"/>
  <c r="I73" i="7"/>
  <c r="J73" i="7"/>
  <c r="K73" i="7"/>
  <c r="L73" i="7"/>
  <c r="M73" i="7"/>
  <c r="B74" i="7"/>
  <c r="C74" i="7"/>
  <c r="D74" i="7"/>
  <c r="E74" i="7"/>
  <c r="F74" i="7"/>
  <c r="G74" i="7"/>
  <c r="H74" i="7"/>
  <c r="I74" i="7"/>
  <c r="J74" i="7"/>
  <c r="K74" i="7"/>
  <c r="L74" i="7"/>
  <c r="M74" i="7"/>
  <c r="B75" i="7"/>
  <c r="C75" i="7"/>
  <c r="D75" i="7"/>
  <c r="E75" i="7"/>
  <c r="F75" i="7"/>
  <c r="G75" i="7"/>
  <c r="H75" i="7"/>
  <c r="I75" i="7"/>
  <c r="J75" i="7"/>
  <c r="K75" i="7"/>
  <c r="L75" i="7"/>
  <c r="M75" i="7"/>
  <c r="B76" i="7"/>
  <c r="C76" i="7"/>
  <c r="D76" i="7"/>
  <c r="E76" i="7"/>
  <c r="F76" i="7"/>
  <c r="G76" i="7"/>
  <c r="H76" i="7"/>
  <c r="I76" i="7"/>
  <c r="J76" i="7"/>
  <c r="K76" i="7"/>
  <c r="L76" i="7"/>
  <c r="M76" i="7"/>
  <c r="B77" i="7"/>
  <c r="C77" i="7"/>
  <c r="D77" i="7"/>
  <c r="E77" i="7"/>
  <c r="F77" i="7"/>
  <c r="G77" i="7"/>
  <c r="H77" i="7"/>
  <c r="I77" i="7"/>
  <c r="J77" i="7"/>
  <c r="K77" i="7"/>
  <c r="L77" i="7"/>
  <c r="M77" i="7"/>
  <c r="B78" i="7"/>
  <c r="C78" i="7"/>
  <c r="D78" i="7"/>
  <c r="E78" i="7"/>
  <c r="F78" i="7"/>
  <c r="G78" i="7"/>
  <c r="H78" i="7"/>
  <c r="I78" i="7"/>
  <c r="J78" i="7"/>
  <c r="K78" i="7"/>
  <c r="L78" i="7"/>
  <c r="M78" i="7"/>
  <c r="B79" i="7"/>
  <c r="C79" i="7"/>
  <c r="D79" i="7"/>
  <c r="E79" i="7"/>
  <c r="F79" i="7"/>
  <c r="G79" i="7"/>
  <c r="H79" i="7"/>
  <c r="I79" i="7"/>
  <c r="J79" i="7"/>
  <c r="K79" i="7"/>
  <c r="L79" i="7"/>
  <c r="M79" i="7"/>
  <c r="B80" i="7"/>
  <c r="C80" i="7"/>
  <c r="D80" i="7"/>
  <c r="E80" i="7"/>
  <c r="F80" i="7"/>
  <c r="G80" i="7"/>
  <c r="H80" i="7"/>
  <c r="I80" i="7"/>
  <c r="J80" i="7"/>
  <c r="K80" i="7"/>
  <c r="L80" i="7"/>
  <c r="M80" i="7"/>
  <c r="B81" i="7"/>
  <c r="C81" i="7"/>
  <c r="D81" i="7"/>
  <c r="E81" i="7"/>
  <c r="F81" i="7"/>
  <c r="G81" i="7"/>
  <c r="H81" i="7"/>
  <c r="I81" i="7"/>
  <c r="J81" i="7"/>
  <c r="K81" i="7"/>
  <c r="L81" i="7"/>
  <c r="M81" i="7"/>
  <c r="B82" i="7"/>
  <c r="C82" i="7"/>
  <c r="D82" i="7"/>
  <c r="E82" i="7"/>
  <c r="F82" i="7"/>
  <c r="G82" i="7"/>
  <c r="H82" i="7"/>
  <c r="I82" i="7"/>
  <c r="J82" i="7"/>
  <c r="K82" i="7"/>
  <c r="L82" i="7"/>
  <c r="M82" i="7"/>
  <c r="B83" i="7"/>
  <c r="C83" i="7"/>
  <c r="D83" i="7"/>
  <c r="E83" i="7"/>
  <c r="F83" i="7"/>
  <c r="G83" i="7"/>
  <c r="H83" i="7"/>
  <c r="I83" i="7"/>
  <c r="J83" i="7"/>
  <c r="K83" i="7"/>
  <c r="L83" i="7"/>
  <c r="M83" i="7"/>
  <c r="B84" i="7"/>
  <c r="C84" i="7"/>
  <c r="D84" i="7"/>
  <c r="E84" i="7"/>
  <c r="F84" i="7"/>
  <c r="G84" i="7"/>
  <c r="H84" i="7"/>
  <c r="I84" i="7"/>
  <c r="J84" i="7"/>
  <c r="K84" i="7"/>
  <c r="L84" i="7"/>
  <c r="M84" i="7"/>
  <c r="B85" i="7"/>
  <c r="C85" i="7"/>
  <c r="D85" i="7"/>
  <c r="E85" i="7"/>
  <c r="F85" i="7"/>
  <c r="G85" i="7"/>
  <c r="H85" i="7"/>
  <c r="I85" i="7"/>
  <c r="J85" i="7"/>
  <c r="K85" i="7"/>
  <c r="L85" i="7"/>
  <c r="M85" i="7"/>
  <c r="B86" i="7"/>
  <c r="C86" i="7"/>
  <c r="D86" i="7"/>
  <c r="E86" i="7"/>
  <c r="F86" i="7"/>
  <c r="G86" i="7"/>
  <c r="H86" i="7"/>
  <c r="I86" i="7"/>
  <c r="J86" i="7"/>
  <c r="K86" i="7"/>
  <c r="L86" i="7"/>
  <c r="M86" i="7"/>
  <c r="B87" i="7"/>
  <c r="C87" i="7"/>
  <c r="D87" i="7"/>
  <c r="E87" i="7"/>
  <c r="F87" i="7"/>
  <c r="G87" i="7"/>
  <c r="H87" i="7"/>
  <c r="I87" i="7"/>
  <c r="J87" i="7"/>
  <c r="K87" i="7"/>
  <c r="L87" i="7"/>
  <c r="M87" i="7"/>
  <c r="B88" i="7"/>
  <c r="C88" i="7"/>
  <c r="D88" i="7"/>
  <c r="E88" i="7"/>
  <c r="F88" i="7"/>
  <c r="G88" i="7"/>
  <c r="H88" i="7"/>
  <c r="I88" i="7"/>
  <c r="J88" i="7"/>
  <c r="K88" i="7"/>
  <c r="L88" i="7"/>
  <c r="M88" i="7"/>
  <c r="B89" i="7"/>
  <c r="C89" i="7"/>
  <c r="D89" i="7"/>
  <c r="E89" i="7"/>
  <c r="F89" i="7"/>
  <c r="G89" i="7"/>
  <c r="H89" i="7"/>
  <c r="I89" i="7"/>
  <c r="J89" i="7"/>
  <c r="K89" i="7"/>
  <c r="L89" i="7"/>
  <c r="M89" i="7"/>
  <c r="B90" i="7"/>
  <c r="C90" i="7"/>
  <c r="D90" i="7"/>
  <c r="E90" i="7"/>
  <c r="F90" i="7"/>
  <c r="G90" i="7"/>
  <c r="H90" i="7"/>
  <c r="I90" i="7"/>
  <c r="J90" i="7"/>
  <c r="K90" i="7"/>
  <c r="L90" i="7"/>
  <c r="M90" i="7"/>
  <c r="B91" i="7"/>
  <c r="C91" i="7"/>
  <c r="D91" i="7"/>
  <c r="E91" i="7"/>
  <c r="F91" i="7"/>
  <c r="G91" i="7"/>
  <c r="H91" i="7"/>
  <c r="I91" i="7"/>
  <c r="J91" i="7"/>
  <c r="K91" i="7"/>
  <c r="L91" i="7"/>
  <c r="M91" i="7"/>
  <c r="B92" i="7"/>
  <c r="C92" i="7"/>
  <c r="D92" i="7"/>
  <c r="E92" i="7"/>
  <c r="F92" i="7"/>
  <c r="G92" i="7"/>
  <c r="H92" i="7"/>
  <c r="I92" i="7"/>
  <c r="J92" i="7"/>
  <c r="K92" i="7"/>
  <c r="L92" i="7"/>
  <c r="M92" i="7"/>
  <c r="B93" i="7"/>
  <c r="C93" i="7"/>
  <c r="D93" i="7"/>
  <c r="E93" i="7"/>
  <c r="F93" i="7"/>
  <c r="G93" i="7"/>
  <c r="H93" i="7"/>
  <c r="I93" i="7"/>
  <c r="J93" i="7"/>
  <c r="K93" i="7"/>
  <c r="L93" i="7"/>
  <c r="M93" i="7"/>
  <c r="B94" i="7"/>
  <c r="C94" i="7"/>
  <c r="D94" i="7"/>
  <c r="E94" i="7"/>
  <c r="F94" i="7"/>
  <c r="G94" i="7"/>
  <c r="H94" i="7"/>
  <c r="I94" i="7"/>
  <c r="J94" i="7"/>
  <c r="K94" i="7"/>
  <c r="L94" i="7"/>
  <c r="M94" i="7"/>
  <c r="B95" i="7"/>
  <c r="C95" i="7"/>
  <c r="D95" i="7"/>
  <c r="E95" i="7"/>
  <c r="F95" i="7"/>
  <c r="G95" i="7"/>
  <c r="H95" i="7"/>
  <c r="I95" i="7"/>
  <c r="J95" i="7"/>
  <c r="K95" i="7"/>
  <c r="L95" i="7"/>
  <c r="M95" i="7"/>
  <c r="B96" i="7"/>
  <c r="C96" i="7"/>
  <c r="D96" i="7"/>
  <c r="E96" i="7"/>
  <c r="F96" i="7"/>
  <c r="G96" i="7"/>
  <c r="H96" i="7"/>
  <c r="I96" i="7"/>
  <c r="J96" i="7"/>
  <c r="K96" i="7"/>
  <c r="L96" i="7"/>
  <c r="M96" i="7"/>
  <c r="B97" i="7"/>
  <c r="C97" i="7"/>
  <c r="D97" i="7"/>
  <c r="E97" i="7"/>
  <c r="F97" i="7"/>
  <c r="G97" i="7"/>
  <c r="H97" i="7"/>
  <c r="I97" i="7"/>
  <c r="J97" i="7"/>
  <c r="K97" i="7"/>
  <c r="L97" i="7"/>
  <c r="M97" i="7"/>
  <c r="B98" i="7"/>
  <c r="C98" i="7"/>
  <c r="D98" i="7"/>
  <c r="E98" i="7"/>
  <c r="F98" i="7"/>
  <c r="G98" i="7"/>
  <c r="H98" i="7"/>
  <c r="I98" i="7"/>
  <c r="J98" i="7"/>
  <c r="K98" i="7"/>
  <c r="L98" i="7"/>
  <c r="M98" i="7"/>
  <c r="B99" i="7"/>
  <c r="C99" i="7"/>
  <c r="D99" i="7"/>
  <c r="E99" i="7"/>
  <c r="F99" i="7"/>
  <c r="G99" i="7"/>
  <c r="H99" i="7"/>
  <c r="I99" i="7"/>
  <c r="J99" i="7"/>
  <c r="K99" i="7"/>
  <c r="L99" i="7"/>
  <c r="M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C6" i="7"/>
  <c r="D6" i="7"/>
  <c r="E6" i="7"/>
  <c r="F6" i="7"/>
  <c r="G6" i="7"/>
  <c r="H6" i="7"/>
  <c r="I6" i="7"/>
  <c r="J6" i="7"/>
  <c r="K6" i="7"/>
  <c r="L6" i="7"/>
  <c r="M6" i="7"/>
  <c r="B6" i="7"/>
  <c r="C127" i="31"/>
  <c r="D127" i="31"/>
  <c r="E127" i="31"/>
  <c r="F127" i="31"/>
  <c r="G127" i="31"/>
  <c r="H127" i="31"/>
  <c r="I127" i="31"/>
  <c r="J127" i="31"/>
  <c r="K127" i="31"/>
  <c r="L127" i="31"/>
  <c r="M127" i="31"/>
  <c r="N127" i="31"/>
  <c r="C128" i="31"/>
  <c r="D128" i="31"/>
  <c r="E128" i="31"/>
  <c r="F128" i="31"/>
  <c r="G128" i="31"/>
  <c r="H128" i="31"/>
  <c r="I128" i="31"/>
  <c r="J128" i="31"/>
  <c r="K128" i="31"/>
  <c r="L128" i="31"/>
  <c r="M128" i="31"/>
  <c r="N128" i="31"/>
  <c r="C129" i="31"/>
  <c r="D129" i="31"/>
  <c r="E129" i="31"/>
  <c r="F129" i="31"/>
  <c r="G129" i="31"/>
  <c r="H129" i="31"/>
  <c r="I129" i="31"/>
  <c r="J129" i="31"/>
  <c r="K129" i="31"/>
  <c r="L129" i="31"/>
  <c r="M129" i="31"/>
  <c r="N129" i="31"/>
  <c r="B129" i="31"/>
  <c r="B128" i="31"/>
  <c r="B127" i="31"/>
  <c r="C127" i="30"/>
  <c r="D127" i="30"/>
  <c r="E127" i="30"/>
  <c r="F127" i="30"/>
  <c r="G127" i="30"/>
  <c r="H127" i="30"/>
  <c r="I127" i="30"/>
  <c r="J127" i="30"/>
  <c r="K127" i="30"/>
  <c r="L127" i="30"/>
  <c r="M127" i="30"/>
  <c r="N127" i="30"/>
  <c r="C128" i="30"/>
  <c r="D128" i="30"/>
  <c r="E128" i="30"/>
  <c r="F128" i="30"/>
  <c r="G128" i="30"/>
  <c r="H128" i="30"/>
  <c r="I128" i="30"/>
  <c r="J128" i="30"/>
  <c r="K128" i="30"/>
  <c r="L128" i="30"/>
  <c r="M128" i="30"/>
  <c r="N128" i="30"/>
  <c r="C129" i="30"/>
  <c r="D129" i="30"/>
  <c r="E129" i="30"/>
  <c r="F129" i="30"/>
  <c r="G129" i="30"/>
  <c r="H129" i="30"/>
  <c r="I129" i="30"/>
  <c r="J129" i="30"/>
  <c r="K129" i="30"/>
  <c r="L129" i="30"/>
  <c r="M129" i="30"/>
  <c r="N129" i="30"/>
  <c r="B129" i="30"/>
  <c r="B128" i="30"/>
  <c r="B127" i="30"/>
  <c r="C127" i="29"/>
  <c r="D127" i="29"/>
  <c r="E127" i="29"/>
  <c r="F127" i="29"/>
  <c r="G127" i="29"/>
  <c r="H127" i="29"/>
  <c r="I127" i="29"/>
  <c r="J127" i="29"/>
  <c r="K127" i="29"/>
  <c r="L127" i="29"/>
  <c r="M127" i="29"/>
  <c r="N127" i="29"/>
  <c r="C128" i="29"/>
  <c r="D128" i="29"/>
  <c r="E128" i="29"/>
  <c r="F128" i="29"/>
  <c r="G128" i="29"/>
  <c r="H128" i="29"/>
  <c r="I128" i="29"/>
  <c r="J128" i="29"/>
  <c r="K128" i="29"/>
  <c r="L128" i="29"/>
  <c r="M128" i="29"/>
  <c r="N128" i="29"/>
  <c r="C129" i="29"/>
  <c r="D129" i="29"/>
  <c r="E129" i="29"/>
  <c r="F129" i="29"/>
  <c r="G129" i="29"/>
  <c r="H129" i="29"/>
  <c r="I129" i="29"/>
  <c r="J129" i="29"/>
  <c r="K129" i="29"/>
  <c r="L129" i="29"/>
  <c r="M129" i="29"/>
  <c r="N129" i="29"/>
  <c r="B129" i="29"/>
  <c r="B128" i="29"/>
  <c r="B127" i="29"/>
  <c r="C127" i="28"/>
  <c r="D127" i="28"/>
  <c r="E127" i="28"/>
  <c r="F127" i="28"/>
  <c r="G127" i="28"/>
  <c r="H127" i="28"/>
  <c r="I127" i="28"/>
  <c r="J127" i="28"/>
  <c r="K127" i="28"/>
  <c r="L127" i="28"/>
  <c r="M127" i="28"/>
  <c r="N127" i="28"/>
  <c r="C128" i="28"/>
  <c r="D128" i="28"/>
  <c r="E128" i="28"/>
  <c r="F128" i="28"/>
  <c r="G128" i="28"/>
  <c r="H128" i="28"/>
  <c r="I128" i="28"/>
  <c r="J128" i="28"/>
  <c r="K128" i="28"/>
  <c r="L128" i="28"/>
  <c r="M128" i="28"/>
  <c r="N128" i="28"/>
  <c r="C129" i="28"/>
  <c r="D129" i="28"/>
  <c r="E129" i="28"/>
  <c r="F129" i="28"/>
  <c r="G129" i="28"/>
  <c r="H129" i="28"/>
  <c r="I129" i="28"/>
  <c r="J129" i="28"/>
  <c r="K129" i="28"/>
  <c r="L129" i="28"/>
  <c r="M129" i="28"/>
  <c r="N129" i="28"/>
  <c r="B129" i="28"/>
  <c r="B128" i="28"/>
  <c r="B127" i="28"/>
  <c r="C127" i="27"/>
  <c r="D127" i="27"/>
  <c r="E127" i="27"/>
  <c r="F127" i="27"/>
  <c r="G127" i="27"/>
  <c r="H127" i="27"/>
  <c r="I127" i="27"/>
  <c r="J127" i="27"/>
  <c r="K127" i="27"/>
  <c r="L127" i="27"/>
  <c r="M127" i="27"/>
  <c r="N127" i="27"/>
  <c r="C128" i="27"/>
  <c r="D128" i="27"/>
  <c r="E128" i="27"/>
  <c r="F128" i="27"/>
  <c r="G128" i="27"/>
  <c r="H128" i="27"/>
  <c r="I128" i="27"/>
  <c r="J128" i="27"/>
  <c r="K128" i="27"/>
  <c r="L128" i="27"/>
  <c r="M128" i="27"/>
  <c r="N128" i="27"/>
  <c r="C129" i="27"/>
  <c r="D129" i="27"/>
  <c r="E129" i="27"/>
  <c r="F129" i="27"/>
  <c r="G129" i="27"/>
  <c r="H129" i="27"/>
  <c r="I129" i="27"/>
  <c r="J129" i="27"/>
  <c r="K129" i="27"/>
  <c r="L129" i="27"/>
  <c r="M129" i="27"/>
  <c r="N129" i="27"/>
  <c r="B129" i="27"/>
  <c r="B128" i="27"/>
  <c r="B127" i="27"/>
  <c r="C127" i="25"/>
  <c r="D127" i="25"/>
  <c r="E127" i="25"/>
  <c r="F127" i="25"/>
  <c r="G127" i="25"/>
  <c r="H127" i="25"/>
  <c r="I127" i="25"/>
  <c r="J127" i="25"/>
  <c r="K127" i="25"/>
  <c r="L127" i="25"/>
  <c r="M127" i="25"/>
  <c r="N127" i="25"/>
  <c r="C128" i="25"/>
  <c r="D128" i="25"/>
  <c r="E128" i="25"/>
  <c r="F128" i="25"/>
  <c r="G128" i="25"/>
  <c r="H128" i="25"/>
  <c r="I128" i="25"/>
  <c r="J128" i="25"/>
  <c r="K128" i="25"/>
  <c r="L128" i="25"/>
  <c r="M128" i="25"/>
  <c r="N128" i="25"/>
  <c r="C129" i="25"/>
  <c r="D129" i="25"/>
  <c r="E129" i="25"/>
  <c r="F129" i="25"/>
  <c r="G129" i="25"/>
  <c r="H129" i="25"/>
  <c r="I129" i="25"/>
  <c r="J129" i="25"/>
  <c r="K129" i="25"/>
  <c r="L129" i="25"/>
  <c r="M129" i="25"/>
  <c r="N129" i="25"/>
  <c r="B129" i="25"/>
  <c r="B128" i="25"/>
  <c r="B127" i="25"/>
  <c r="C16" i="26"/>
  <c r="C16" i="19" s="1"/>
  <c r="C17" i="26"/>
  <c r="C17" i="33" s="1"/>
  <c r="C17" i="1" s="1"/>
  <c r="C18" i="26"/>
  <c r="C18" i="19" s="1"/>
  <c r="C19" i="26"/>
  <c r="C20" i="26"/>
  <c r="C20" i="19" s="1"/>
  <c r="C21" i="26"/>
  <c r="C22" i="26"/>
  <c r="C22" i="19" s="1"/>
  <c r="C23" i="26"/>
  <c r="C24" i="26"/>
  <c r="C24" i="19" s="1"/>
  <c r="C25" i="26"/>
  <c r="C26" i="26"/>
  <c r="C26" i="19" s="1"/>
  <c r="C27" i="26"/>
  <c r="C28" i="26"/>
  <c r="C28" i="19" s="1"/>
  <c r="C29" i="26"/>
  <c r="C30" i="26"/>
  <c r="C30" i="19" s="1"/>
  <c r="C31" i="26"/>
  <c r="C31" i="33" s="1"/>
  <c r="C31" i="1" s="1"/>
  <c r="C32" i="26"/>
  <c r="C32" i="19" s="1"/>
  <c r="C33" i="26"/>
  <c r="C33" i="33" s="1"/>
  <c r="C33" i="1" s="1"/>
  <c r="C34" i="26"/>
  <c r="C34" i="33" s="1"/>
  <c r="C34" i="1" s="1"/>
  <c r="C35" i="26"/>
  <c r="C35" i="19" s="1"/>
  <c r="C36" i="26"/>
  <c r="C36" i="33" s="1"/>
  <c r="C36" i="1" s="1"/>
  <c r="C37" i="26"/>
  <c r="C38" i="26"/>
  <c r="C38" i="19" s="1"/>
  <c r="C39" i="26"/>
  <c r="C40" i="26"/>
  <c r="C40" i="33" s="1"/>
  <c r="C40" i="1" s="1"/>
  <c r="C41" i="26"/>
  <c r="C41" i="33" s="1"/>
  <c r="C42" i="26"/>
  <c r="C42" i="33" s="1"/>
  <c r="C43" i="26"/>
  <c r="C44" i="26"/>
  <c r="C45" i="26"/>
  <c r="C46" i="26"/>
  <c r="C46" i="33" s="1"/>
  <c r="C47" i="26"/>
  <c r="C48" i="26"/>
  <c r="C49" i="26"/>
  <c r="C50" i="26"/>
  <c r="C50" i="33" s="1"/>
  <c r="C51" i="26"/>
  <c r="C51" i="33" s="1"/>
  <c r="C52" i="26"/>
  <c r="C52" i="33" s="1"/>
  <c r="C53" i="26"/>
  <c r="C53" i="33" s="1"/>
  <c r="C53" i="1" s="1"/>
  <c r="C54" i="26"/>
  <c r="C54" i="33" s="1"/>
  <c r="C55" i="26"/>
  <c r="C56" i="26"/>
  <c r="C57" i="26"/>
  <c r="C57" i="33" s="1"/>
  <c r="C58" i="26"/>
  <c r="C58" i="33" s="1"/>
  <c r="C59" i="26"/>
  <c r="C59" i="33" s="1"/>
  <c r="C60" i="26"/>
  <c r="C61" i="26"/>
  <c r="C62" i="26"/>
  <c r="C62" i="33" s="1"/>
  <c r="C63" i="26"/>
  <c r="C64" i="26"/>
  <c r="C64" i="33" s="1"/>
  <c r="C65" i="26"/>
  <c r="C65" i="33" s="1"/>
  <c r="C65" i="1" s="1"/>
  <c r="C66" i="26"/>
  <c r="C66" i="33" s="1"/>
  <c r="C67" i="26"/>
  <c r="C68" i="26"/>
  <c r="C68" i="33" s="1"/>
  <c r="C69" i="26"/>
  <c r="C69" i="33" s="1"/>
  <c r="C69" i="1" s="1"/>
  <c r="C70" i="26"/>
  <c r="C70" i="33" s="1"/>
  <c r="C71" i="26"/>
  <c r="C72" i="26"/>
  <c r="C73" i="26"/>
  <c r="C73" i="33" s="1"/>
  <c r="C74" i="26"/>
  <c r="C74" i="33" s="1"/>
  <c r="C75" i="26"/>
  <c r="C76" i="26"/>
  <c r="C77" i="26"/>
  <c r="C78" i="26"/>
  <c r="C78" i="33" s="1"/>
  <c r="C79" i="26"/>
  <c r="C80" i="26"/>
  <c r="C81" i="26"/>
  <c r="C81" i="33" s="1"/>
  <c r="C81" i="1" s="1"/>
  <c r="C82" i="26"/>
  <c r="C82" i="33" s="1"/>
  <c r="C83" i="26"/>
  <c r="C84" i="26"/>
  <c r="C84" i="33" s="1"/>
  <c r="C84" i="1" s="1"/>
  <c r="C85" i="26"/>
  <c r="C86" i="26"/>
  <c r="C86" i="33" s="1"/>
  <c r="C86" i="1" s="1"/>
  <c r="C87" i="26"/>
  <c r="C87" i="33" s="1"/>
  <c r="C88" i="26"/>
  <c r="C88" i="33" s="1"/>
  <c r="C89" i="26"/>
  <c r="C90" i="26"/>
  <c r="C90" i="33" s="1"/>
  <c r="C91" i="26"/>
  <c r="C91" i="33" s="1"/>
  <c r="C91" i="1" s="1"/>
  <c r="C92" i="26"/>
  <c r="C93" i="26"/>
  <c r="C94" i="26"/>
  <c r="C94" i="33" s="1"/>
  <c r="C95" i="26"/>
  <c r="C96" i="26"/>
  <c r="C97" i="26"/>
  <c r="C97" i="33" s="1"/>
  <c r="C98" i="26"/>
  <c r="C98" i="33" s="1"/>
  <c r="C99" i="26"/>
  <c r="C100" i="26"/>
  <c r="C100" i="33" s="1"/>
  <c r="C101" i="26"/>
  <c r="C102" i="26"/>
  <c r="C102" i="33" s="1"/>
  <c r="C103" i="26"/>
  <c r="C104" i="26"/>
  <c r="C105" i="26"/>
  <c r="C106" i="26"/>
  <c r="C106" i="19" s="1"/>
  <c r="C107" i="26"/>
  <c r="C107" i="33" s="1"/>
  <c r="C107" i="1" s="1"/>
  <c r="C108" i="26"/>
  <c r="C10" i="26"/>
  <c r="C10" i="33" s="1"/>
  <c r="C10" i="1" s="1"/>
  <c r="C11" i="26"/>
  <c r="C12" i="26"/>
  <c r="C12" i="33" s="1"/>
  <c r="C12" i="1" s="1"/>
  <c r="C13" i="26"/>
  <c r="C13" i="19" s="1"/>
  <c r="C14" i="26"/>
  <c r="C14" i="33" s="1"/>
  <c r="C14" i="1" s="1"/>
  <c r="C15" i="26"/>
  <c r="C9" i="26"/>
  <c r="C9" i="33" s="1"/>
  <c r="C9" i="1" s="1"/>
  <c r="D16" i="26"/>
  <c r="D17" i="26"/>
  <c r="D17" i="33" s="1"/>
  <c r="D17" i="1" s="1"/>
  <c r="D18" i="26"/>
  <c r="D19" i="26"/>
  <c r="D19" i="33" s="1"/>
  <c r="D19" i="1" s="1"/>
  <c r="D20" i="26"/>
  <c r="D20" i="19" s="1"/>
  <c r="D21" i="26"/>
  <c r="D21" i="33" s="1"/>
  <c r="D21" i="1" s="1"/>
  <c r="D22" i="26"/>
  <c r="D23" i="26"/>
  <c r="D23" i="33" s="1"/>
  <c r="D23" i="1" s="1"/>
  <c r="D24" i="26"/>
  <c r="D24" i="19" s="1"/>
  <c r="D25" i="26"/>
  <c r="D25" i="33" s="1"/>
  <c r="D25" i="1" s="1"/>
  <c r="D26" i="26"/>
  <c r="D27" i="26"/>
  <c r="D27" i="19" s="1"/>
  <c r="D28" i="26"/>
  <c r="D28" i="19" s="1"/>
  <c r="D29" i="26"/>
  <c r="D29" i="33" s="1"/>
  <c r="D29" i="1" s="1"/>
  <c r="D30" i="26"/>
  <c r="D31" i="26"/>
  <c r="D31" i="33" s="1"/>
  <c r="D31" i="1" s="1"/>
  <c r="D32" i="26"/>
  <c r="D32" i="33" s="1"/>
  <c r="D32" i="1" s="1"/>
  <c r="D33" i="26"/>
  <c r="D33" i="33" s="1"/>
  <c r="D33" i="1" s="1"/>
  <c r="D34" i="26"/>
  <c r="D35" i="26"/>
  <c r="D35" i="19" s="1"/>
  <c r="D36" i="26"/>
  <c r="D36" i="19" s="1"/>
  <c r="D37" i="26"/>
  <c r="D37" i="33" s="1"/>
  <c r="D37" i="1" s="1"/>
  <c r="D38" i="26"/>
  <c r="D39" i="26"/>
  <c r="D39" i="19" s="1"/>
  <c r="D40" i="26"/>
  <c r="D40" i="33" s="1"/>
  <c r="D40" i="1" s="1"/>
  <c r="D41" i="26"/>
  <c r="D41" i="33" s="1"/>
  <c r="D42" i="26"/>
  <c r="D43" i="26"/>
  <c r="D44" i="26"/>
  <c r="D44" i="33" s="1"/>
  <c r="D44" i="1" s="1"/>
  <c r="D45" i="26"/>
  <c r="D45" i="33" s="1"/>
  <c r="D45" i="1" s="1"/>
  <c r="D46" i="26"/>
  <c r="D47" i="26"/>
  <c r="D48" i="26"/>
  <c r="D48" i="33" s="1"/>
  <c r="D49" i="26"/>
  <c r="D49" i="33" s="1"/>
  <c r="D50" i="26"/>
  <c r="D51" i="26"/>
  <c r="D51" i="33" s="1"/>
  <c r="D51" i="1" s="1"/>
  <c r="D52" i="26"/>
  <c r="D53" i="26"/>
  <c r="D53" i="33" s="1"/>
  <c r="D54" i="26"/>
  <c r="D55" i="26"/>
  <c r="D55" i="33" s="1"/>
  <c r="D56" i="26"/>
  <c r="D57" i="26"/>
  <c r="D57" i="33" s="1"/>
  <c r="D58" i="26"/>
  <c r="D59" i="26"/>
  <c r="D60" i="26"/>
  <c r="D60" i="33" s="1"/>
  <c r="D60" i="1" s="1"/>
  <c r="D61" i="26"/>
  <c r="D61" i="33" s="1"/>
  <c r="D61" i="1" s="1"/>
  <c r="D62" i="26"/>
  <c r="D63" i="26"/>
  <c r="D64" i="26"/>
  <c r="D64" i="33" s="1"/>
  <c r="D65" i="26"/>
  <c r="D65" i="33" s="1"/>
  <c r="D65" i="1" s="1"/>
  <c r="D66" i="26"/>
  <c r="D67" i="26"/>
  <c r="D67" i="33" s="1"/>
  <c r="D68" i="26"/>
  <c r="D69" i="26"/>
  <c r="D69" i="33" s="1"/>
  <c r="D70" i="26"/>
  <c r="D71" i="26"/>
  <c r="D72" i="26"/>
  <c r="D72" i="33" s="1"/>
  <c r="D73" i="26"/>
  <c r="D73" i="33" s="1"/>
  <c r="D74" i="26"/>
  <c r="D75" i="26"/>
  <c r="D76" i="26"/>
  <c r="D77" i="26"/>
  <c r="D77" i="33" s="1"/>
  <c r="D78" i="26"/>
  <c r="D79" i="26"/>
  <c r="D79" i="33" s="1"/>
  <c r="D80" i="26"/>
  <c r="D80" i="33" s="1"/>
  <c r="D80" i="1" s="1"/>
  <c r="D81" i="26"/>
  <c r="D81" i="33" s="1"/>
  <c r="D82" i="26"/>
  <c r="D83" i="26"/>
  <c r="D83" i="33" s="1"/>
  <c r="D83" i="1" s="1"/>
  <c r="D84" i="26"/>
  <c r="D85" i="26"/>
  <c r="D85" i="33" s="1"/>
  <c r="D85" i="1" s="1"/>
  <c r="D86" i="26"/>
  <c r="D87" i="26"/>
  <c r="D88" i="26"/>
  <c r="D89" i="26"/>
  <c r="D89" i="33" s="1"/>
  <c r="D89" i="1" s="1"/>
  <c r="D90" i="26"/>
  <c r="D91" i="26"/>
  <c r="D92" i="26"/>
  <c r="D93" i="26"/>
  <c r="D93" i="33" s="1"/>
  <c r="D94" i="26"/>
  <c r="D95" i="26"/>
  <c r="D96" i="26"/>
  <c r="D96" i="33" s="1"/>
  <c r="D97" i="26"/>
  <c r="D97" i="33" s="1"/>
  <c r="D98" i="26"/>
  <c r="D99" i="26"/>
  <c r="D99" i="33" s="1"/>
  <c r="D100" i="26"/>
  <c r="D101" i="26"/>
  <c r="D101" i="33" s="1"/>
  <c r="D102" i="26"/>
  <c r="D103" i="26"/>
  <c r="D103" i="33" s="1"/>
  <c r="D104" i="26"/>
  <c r="D104" i="33" s="1"/>
  <c r="D104" i="1" s="1"/>
  <c r="D105" i="26"/>
  <c r="D105" i="33" s="1"/>
  <c r="D105" i="1" s="1"/>
  <c r="D106" i="26"/>
  <c r="D107" i="26"/>
  <c r="D108" i="26"/>
  <c r="D10" i="26"/>
  <c r="D11" i="26"/>
  <c r="D11" i="19" s="1"/>
  <c r="D12" i="26"/>
  <c r="D12" i="19" s="1"/>
  <c r="D13" i="26"/>
  <c r="D13" i="33" s="1"/>
  <c r="D13" i="1" s="1"/>
  <c r="D14" i="26"/>
  <c r="D15" i="26"/>
  <c r="D15" i="33" s="1"/>
  <c r="D15" i="1" s="1"/>
  <c r="D9" i="26"/>
  <c r="D9" i="33" s="1"/>
  <c r="D9" i="1" s="1"/>
  <c r="E16" i="26"/>
  <c r="E16" i="33" s="1"/>
  <c r="E16" i="1" s="1"/>
  <c r="E17" i="26"/>
  <c r="E17" i="19" s="1"/>
  <c r="E18" i="26"/>
  <c r="E19" i="26"/>
  <c r="E19" i="19" s="1"/>
  <c r="E20" i="26"/>
  <c r="E20" i="33" s="1"/>
  <c r="E20" i="1" s="1"/>
  <c r="E21" i="26"/>
  <c r="E21" i="19" s="1"/>
  <c r="E22" i="26"/>
  <c r="E23" i="26"/>
  <c r="E23" i="19" s="1"/>
  <c r="E24" i="26"/>
  <c r="E24" i="33" s="1"/>
  <c r="E24" i="1" s="1"/>
  <c r="E25" i="26"/>
  <c r="E25" i="19" s="1"/>
  <c r="E26" i="26"/>
  <c r="E27" i="26"/>
  <c r="E27" i="19" s="1"/>
  <c r="E28" i="26"/>
  <c r="E28" i="33" s="1"/>
  <c r="E28" i="1" s="1"/>
  <c r="E29" i="26"/>
  <c r="E30" i="26"/>
  <c r="E31" i="26"/>
  <c r="E31" i="19" s="1"/>
  <c r="E32" i="26"/>
  <c r="E32" i="33" s="1"/>
  <c r="E32" i="1" s="1"/>
  <c r="E33" i="26"/>
  <c r="E33" i="19" s="1"/>
  <c r="E34" i="26"/>
  <c r="E34" i="19" s="1"/>
  <c r="E35" i="26"/>
  <c r="E35" i="19" s="1"/>
  <c r="E36" i="26"/>
  <c r="E36" i="33" s="1"/>
  <c r="E36" i="1" s="1"/>
  <c r="E37" i="26"/>
  <c r="E37" i="19" s="1"/>
  <c r="E38" i="26"/>
  <c r="E39" i="26"/>
  <c r="E40" i="26"/>
  <c r="E40" i="33" s="1"/>
  <c r="E40" i="1" s="1"/>
  <c r="E41" i="26"/>
  <c r="E41" i="33" s="1"/>
  <c r="E42" i="26"/>
  <c r="E42" i="19" s="1"/>
  <c r="E43" i="26"/>
  <c r="E43" i="19" s="1"/>
  <c r="E44" i="26"/>
  <c r="E44" i="19" s="1"/>
  <c r="E45" i="26"/>
  <c r="E45" i="19" s="1"/>
  <c r="E46" i="26"/>
  <c r="E47" i="26"/>
  <c r="E48" i="26"/>
  <c r="E48" i="33" s="1"/>
  <c r="E49" i="26"/>
  <c r="E49" i="19" s="1"/>
  <c r="E50" i="26"/>
  <c r="E50" i="19" s="1"/>
  <c r="E51" i="26"/>
  <c r="E51" i="19" s="1"/>
  <c r="E52" i="26"/>
  <c r="E52" i="19" s="1"/>
  <c r="E53" i="26"/>
  <c r="E53" i="19" s="1"/>
  <c r="E54" i="26"/>
  <c r="E55" i="26"/>
  <c r="E55" i="33" s="1"/>
  <c r="E55" i="1" s="1"/>
  <c r="E56" i="26"/>
  <c r="E56" i="19" s="1"/>
  <c r="E57" i="26"/>
  <c r="E57" i="19" s="1"/>
  <c r="E58" i="26"/>
  <c r="E58" i="19" s="1"/>
  <c r="E59" i="26"/>
  <c r="E59" i="19" s="1"/>
  <c r="E60" i="26"/>
  <c r="E60" i="19" s="1"/>
  <c r="E61" i="26"/>
  <c r="E61" i="19" s="1"/>
  <c r="E62" i="26"/>
  <c r="E62" i="19" s="1"/>
  <c r="E63" i="26"/>
  <c r="E63" i="19" s="1"/>
  <c r="E64" i="26"/>
  <c r="E64" i="19" s="1"/>
  <c r="E65" i="26"/>
  <c r="E65" i="19" s="1"/>
  <c r="E66" i="26"/>
  <c r="E66" i="19" s="1"/>
  <c r="E67" i="26"/>
  <c r="E67" i="19" s="1"/>
  <c r="E68" i="26"/>
  <c r="E68" i="19" s="1"/>
  <c r="E69" i="26"/>
  <c r="E69" i="19" s="1"/>
  <c r="E70" i="26"/>
  <c r="E71" i="26"/>
  <c r="E72" i="26"/>
  <c r="E72" i="19" s="1"/>
  <c r="E73" i="26"/>
  <c r="E73" i="19" s="1"/>
  <c r="E74" i="26"/>
  <c r="E74" i="19" s="1"/>
  <c r="E75" i="26"/>
  <c r="E75" i="19" s="1"/>
  <c r="E76" i="26"/>
  <c r="E76" i="19" s="1"/>
  <c r="E77" i="26"/>
  <c r="E77" i="19" s="1"/>
  <c r="E78" i="26"/>
  <c r="E78" i="19" s="1"/>
  <c r="E79" i="26"/>
  <c r="E79" i="33" s="1"/>
  <c r="E79" i="1" s="1"/>
  <c r="E80" i="26"/>
  <c r="E80" i="19" s="1"/>
  <c r="E81" i="26"/>
  <c r="E81" i="19" s="1"/>
  <c r="E82" i="26"/>
  <c r="E82" i="19" s="1"/>
  <c r="E83" i="26"/>
  <c r="E83" i="19" s="1"/>
  <c r="E84" i="26"/>
  <c r="E84" i="19" s="1"/>
  <c r="E85" i="26"/>
  <c r="E85" i="19" s="1"/>
  <c r="E86" i="26"/>
  <c r="E86" i="19" s="1"/>
  <c r="E87" i="26"/>
  <c r="E88" i="26"/>
  <c r="E88" i="33" s="1"/>
  <c r="E89" i="26"/>
  <c r="E89" i="19" s="1"/>
  <c r="E90" i="26"/>
  <c r="E90" i="19" s="1"/>
  <c r="E91" i="26"/>
  <c r="E91" i="19" s="1"/>
  <c r="E92" i="26"/>
  <c r="E92" i="19" s="1"/>
  <c r="E93" i="26"/>
  <c r="E93" i="19" s="1"/>
  <c r="E94" i="26"/>
  <c r="E95" i="26"/>
  <c r="E95" i="33" s="1"/>
  <c r="E95" i="1" s="1"/>
  <c r="E96" i="26"/>
  <c r="E96" i="33" s="1"/>
  <c r="E97" i="26"/>
  <c r="E97" i="33" s="1"/>
  <c r="E98" i="26"/>
  <c r="E98" i="19" s="1"/>
  <c r="E99" i="26"/>
  <c r="E99" i="19" s="1"/>
  <c r="E100" i="26"/>
  <c r="E100" i="19" s="1"/>
  <c r="E101" i="26"/>
  <c r="E101" i="19" s="1"/>
  <c r="E102" i="26"/>
  <c r="E103" i="26"/>
  <c r="E103" i="19" s="1"/>
  <c r="E104" i="26"/>
  <c r="E104" i="33" s="1"/>
  <c r="E105" i="26"/>
  <c r="E105" i="19" s="1"/>
  <c r="E106" i="26"/>
  <c r="E106" i="19" s="1"/>
  <c r="E107" i="26"/>
  <c r="E107" i="19" s="1"/>
  <c r="E108" i="26"/>
  <c r="E108" i="19" s="1"/>
  <c r="E10" i="26"/>
  <c r="E10" i="19" s="1"/>
  <c r="E11" i="26"/>
  <c r="E12" i="26"/>
  <c r="E12" i="33" s="1"/>
  <c r="E12" i="1" s="1"/>
  <c r="E13" i="26"/>
  <c r="E14" i="26"/>
  <c r="E15" i="26"/>
  <c r="E9" i="26"/>
  <c r="F16" i="26"/>
  <c r="F16" i="19" s="1"/>
  <c r="F17" i="26"/>
  <c r="F17" i="33" s="1"/>
  <c r="F17" i="1" s="1"/>
  <c r="F18" i="26"/>
  <c r="F18" i="19" s="1"/>
  <c r="F19" i="26"/>
  <c r="F19" i="33" s="1"/>
  <c r="F19" i="1" s="1"/>
  <c r="F20" i="26"/>
  <c r="F20" i="19" s="1"/>
  <c r="F21" i="26"/>
  <c r="F21" i="33" s="1"/>
  <c r="F21" i="1" s="1"/>
  <c r="F22" i="26"/>
  <c r="F22" i="33" s="1"/>
  <c r="F22" i="1" s="1"/>
  <c r="F23" i="26"/>
  <c r="F23" i="19" s="1"/>
  <c r="F24" i="26"/>
  <c r="F24" i="19" s="1"/>
  <c r="F25" i="26"/>
  <c r="F25" i="19" s="1"/>
  <c r="F26" i="26"/>
  <c r="F26" i="19" s="1"/>
  <c r="F27" i="26"/>
  <c r="F27" i="33" s="1"/>
  <c r="F27" i="1" s="1"/>
  <c r="F28" i="26"/>
  <c r="F28" i="33" s="1"/>
  <c r="F28" i="1" s="1"/>
  <c r="F29" i="26"/>
  <c r="F29" i="19" s="1"/>
  <c r="F30" i="26"/>
  <c r="F30" i="19" s="1"/>
  <c r="F31" i="26"/>
  <c r="F31" i="33" s="1"/>
  <c r="F31" i="1" s="1"/>
  <c r="F32" i="26"/>
  <c r="F32" i="19" s="1"/>
  <c r="F33" i="26"/>
  <c r="F33" i="19" s="1"/>
  <c r="F34" i="26"/>
  <c r="F34" i="19" s="1"/>
  <c r="F35" i="26"/>
  <c r="F35" i="33" s="1"/>
  <c r="F35" i="1" s="1"/>
  <c r="F36" i="26"/>
  <c r="F37" i="26"/>
  <c r="F38" i="26"/>
  <c r="F38" i="19" s="1"/>
  <c r="F39" i="26"/>
  <c r="F39" i="33" s="1"/>
  <c r="F39" i="1" s="1"/>
  <c r="F40" i="26"/>
  <c r="F40" i="19" s="1"/>
  <c r="F41" i="26"/>
  <c r="F41" i="19" s="1"/>
  <c r="F42" i="26"/>
  <c r="F42" i="19" s="1"/>
  <c r="F43" i="26"/>
  <c r="F43" i="33" s="1"/>
  <c r="F44" i="26"/>
  <c r="F45" i="26"/>
  <c r="F45" i="19" s="1"/>
  <c r="F46" i="26"/>
  <c r="F47" i="26"/>
  <c r="F47" i="19" s="1"/>
  <c r="F48" i="26"/>
  <c r="F49" i="26"/>
  <c r="F49" i="19" s="1"/>
  <c r="F50" i="26"/>
  <c r="F50" i="19" s="1"/>
  <c r="F51" i="26"/>
  <c r="F51" i="33" s="1"/>
  <c r="F52" i="26"/>
  <c r="F53" i="26"/>
  <c r="F53" i="19" s="1"/>
  <c r="F54" i="26"/>
  <c r="F54" i="33" s="1"/>
  <c r="F54" i="1" s="1"/>
  <c r="F55" i="26"/>
  <c r="F55" i="19" s="1"/>
  <c r="F56" i="26"/>
  <c r="F56" i="19" s="1"/>
  <c r="F57" i="26"/>
  <c r="F57" i="19" s="1"/>
  <c r="F58" i="26"/>
  <c r="F58" i="19" s="1"/>
  <c r="F59" i="26"/>
  <c r="F59" i="33" s="1"/>
  <c r="F60" i="26"/>
  <c r="F60" i="19" s="1"/>
  <c r="F61" i="26"/>
  <c r="F61" i="19" s="1"/>
  <c r="F62" i="26"/>
  <c r="F62" i="19" s="1"/>
  <c r="F63" i="26"/>
  <c r="F63" i="19" s="1"/>
  <c r="F64" i="26"/>
  <c r="F65" i="26"/>
  <c r="F65" i="19" s="1"/>
  <c r="F66" i="26"/>
  <c r="F66" i="19" s="1"/>
  <c r="F67" i="26"/>
  <c r="F67" i="33" s="1"/>
  <c r="F68" i="26"/>
  <c r="F68" i="33" s="1"/>
  <c r="F68" i="1" s="1"/>
  <c r="F69" i="26"/>
  <c r="F69" i="19" s="1"/>
  <c r="F70" i="26"/>
  <c r="F70" i="19" s="1"/>
  <c r="F71" i="26"/>
  <c r="F71" i="19" s="1"/>
  <c r="F72" i="26"/>
  <c r="F72" i="19" s="1"/>
  <c r="F73" i="26"/>
  <c r="F73" i="19" s="1"/>
  <c r="F74" i="26"/>
  <c r="F74" i="19" s="1"/>
  <c r="F75" i="26"/>
  <c r="F75" i="33" s="1"/>
  <c r="F76" i="26"/>
  <c r="F77" i="26"/>
  <c r="F77" i="19" s="1"/>
  <c r="F78" i="26"/>
  <c r="F78" i="19" s="1"/>
  <c r="F79" i="26"/>
  <c r="F79" i="19" s="1"/>
  <c r="F80" i="26"/>
  <c r="F80" i="19" s="1"/>
  <c r="F81" i="26"/>
  <c r="F81" i="19" s="1"/>
  <c r="F82" i="26"/>
  <c r="F82" i="19" s="1"/>
  <c r="F83" i="26"/>
  <c r="F83" i="33" s="1"/>
  <c r="F84" i="26"/>
  <c r="F85" i="26"/>
  <c r="F85" i="19" s="1"/>
  <c r="F86" i="26"/>
  <c r="F86" i="19" s="1"/>
  <c r="F87" i="26"/>
  <c r="F87" i="19" s="1"/>
  <c r="F88" i="26"/>
  <c r="F89" i="26"/>
  <c r="F89" i="19" s="1"/>
  <c r="F90" i="26"/>
  <c r="F90" i="19" s="1"/>
  <c r="F91" i="26"/>
  <c r="F91" i="33" s="1"/>
  <c r="F92" i="26"/>
  <c r="F93" i="26"/>
  <c r="F93" i="19" s="1"/>
  <c r="F94" i="26"/>
  <c r="F95" i="26"/>
  <c r="F95" i="19" s="1"/>
  <c r="F96" i="26"/>
  <c r="F96" i="19" s="1"/>
  <c r="F97" i="26"/>
  <c r="F97" i="19" s="1"/>
  <c r="F98" i="26"/>
  <c r="F98" i="19" s="1"/>
  <c r="F99" i="26"/>
  <c r="F99" i="33" s="1"/>
  <c r="F100" i="26"/>
  <c r="F101" i="26"/>
  <c r="F101" i="19" s="1"/>
  <c r="F102" i="26"/>
  <c r="F102" i="33" s="1"/>
  <c r="F102" i="1" s="1"/>
  <c r="F103" i="26"/>
  <c r="F103" i="19" s="1"/>
  <c r="F104" i="26"/>
  <c r="F104" i="33" s="1"/>
  <c r="F104" i="1" s="1"/>
  <c r="F105" i="26"/>
  <c r="F105" i="19" s="1"/>
  <c r="F106" i="26"/>
  <c r="F107" i="26"/>
  <c r="F107" i="33" s="1"/>
  <c r="F108" i="26"/>
  <c r="F10" i="26"/>
  <c r="F11" i="26"/>
  <c r="F11" i="19" s="1"/>
  <c r="F12" i="26"/>
  <c r="F13" i="26"/>
  <c r="F13" i="33" s="1"/>
  <c r="F13" i="1" s="1"/>
  <c r="F14" i="26"/>
  <c r="F15" i="26"/>
  <c r="F15" i="33" s="1"/>
  <c r="F15" i="1" s="1"/>
  <c r="F9" i="26"/>
  <c r="G16" i="26"/>
  <c r="G16" i="33" s="1"/>
  <c r="G16" i="1" s="1"/>
  <c r="G17" i="26"/>
  <c r="G17" i="19" s="1"/>
  <c r="G18" i="26"/>
  <c r="G18" i="33" s="1"/>
  <c r="G18" i="1" s="1"/>
  <c r="G19" i="26"/>
  <c r="G19" i="19" s="1"/>
  <c r="G20" i="26"/>
  <c r="G21" i="26"/>
  <c r="G21" i="19" s="1"/>
  <c r="G22" i="26"/>
  <c r="G22" i="33" s="1"/>
  <c r="G22" i="1" s="1"/>
  <c r="G23" i="26"/>
  <c r="G23" i="19" s="1"/>
  <c r="G24" i="26"/>
  <c r="G24" i="33" s="1"/>
  <c r="G24" i="1" s="1"/>
  <c r="G25" i="26"/>
  <c r="G25" i="19" s="1"/>
  <c r="G26" i="26"/>
  <c r="G26" i="19" s="1"/>
  <c r="G27" i="26"/>
  <c r="G28" i="26"/>
  <c r="G28" i="33" s="1"/>
  <c r="G28" i="1" s="1"/>
  <c r="G29" i="26"/>
  <c r="G30" i="26"/>
  <c r="G30" i="19" s="1"/>
  <c r="G31" i="26"/>
  <c r="G31" i="19" s="1"/>
  <c r="G32" i="26"/>
  <c r="G32" i="33" s="1"/>
  <c r="G32" i="1" s="1"/>
  <c r="G33" i="26"/>
  <c r="G33" i="19" s="1"/>
  <c r="G34" i="26"/>
  <c r="G34" i="19" s="1"/>
  <c r="G35" i="26"/>
  <c r="G35" i="19" s="1"/>
  <c r="G36" i="26"/>
  <c r="G36" i="33" s="1"/>
  <c r="G36" i="1" s="1"/>
  <c r="G37" i="26"/>
  <c r="G37" i="19" s="1"/>
  <c r="G38" i="26"/>
  <c r="G38" i="19" s="1"/>
  <c r="G39" i="26"/>
  <c r="G39" i="19" s="1"/>
  <c r="G40" i="26"/>
  <c r="G40" i="33" s="1"/>
  <c r="G40" i="1" s="1"/>
  <c r="G41" i="26"/>
  <c r="G41" i="19" s="1"/>
  <c r="G42" i="26"/>
  <c r="G42" i="19" s="1"/>
  <c r="G43" i="26"/>
  <c r="G44" i="26"/>
  <c r="G45" i="26"/>
  <c r="G45" i="19" s="1"/>
  <c r="G46" i="26"/>
  <c r="G46" i="19" s="1"/>
  <c r="G47" i="26"/>
  <c r="G47" i="33" s="1"/>
  <c r="G47" i="1" s="1"/>
  <c r="G48" i="26"/>
  <c r="G48" i="19" s="1"/>
  <c r="G49" i="26"/>
  <c r="G49" i="19" s="1"/>
  <c r="G50" i="26"/>
  <c r="G50" i="19" s="1"/>
  <c r="G51" i="26"/>
  <c r="G51" i="19" s="1"/>
  <c r="G52" i="26"/>
  <c r="G52" i="19" s="1"/>
  <c r="G53" i="26"/>
  <c r="G53" i="33" s="1"/>
  <c r="G54" i="26"/>
  <c r="G54" i="19" s="1"/>
  <c r="G55" i="26"/>
  <c r="G55" i="19" s="1"/>
  <c r="G56" i="26"/>
  <c r="G56" i="19" s="1"/>
  <c r="G57" i="26"/>
  <c r="G57" i="19" s="1"/>
  <c r="G58" i="26"/>
  <c r="G58" i="19" s="1"/>
  <c r="G59" i="26"/>
  <c r="G60" i="26"/>
  <c r="G61" i="26"/>
  <c r="G61" i="33" s="1"/>
  <c r="G61" i="1" s="1"/>
  <c r="G62" i="26"/>
  <c r="G62" i="19" s="1"/>
  <c r="G63" i="26"/>
  <c r="G63" i="19" s="1"/>
  <c r="G64" i="26"/>
  <c r="G64" i="19" s="1"/>
  <c r="G65" i="26"/>
  <c r="G65" i="19" s="1"/>
  <c r="G66" i="26"/>
  <c r="G66" i="19" s="1"/>
  <c r="G67" i="26"/>
  <c r="G67" i="19" s="1"/>
  <c r="G68" i="26"/>
  <c r="G68" i="19" s="1"/>
  <c r="G69" i="26"/>
  <c r="G69" i="33" s="1"/>
  <c r="G70" i="26"/>
  <c r="G70" i="19" s="1"/>
  <c r="G71" i="26"/>
  <c r="G71" i="19" s="1"/>
  <c r="G72" i="26"/>
  <c r="G72" i="19" s="1"/>
  <c r="G73" i="26"/>
  <c r="G73" i="19" s="1"/>
  <c r="G74" i="26"/>
  <c r="G74" i="19" s="1"/>
  <c r="G75" i="26"/>
  <c r="G76" i="26"/>
  <c r="G76" i="19" s="1"/>
  <c r="G77" i="26"/>
  <c r="G78" i="26"/>
  <c r="G78" i="19" s="1"/>
  <c r="G79" i="26"/>
  <c r="G79" i="19" s="1"/>
  <c r="G80" i="26"/>
  <c r="G80" i="19" s="1"/>
  <c r="G81" i="26"/>
  <c r="G81" i="19" s="1"/>
  <c r="G82" i="26"/>
  <c r="G82" i="19" s="1"/>
  <c r="G83" i="26"/>
  <c r="G83" i="19" s="1"/>
  <c r="G84" i="26"/>
  <c r="G85" i="26"/>
  <c r="G85" i="19" s="1"/>
  <c r="G86" i="26"/>
  <c r="G86" i="19" s="1"/>
  <c r="G87" i="26"/>
  <c r="G87" i="19" s="1"/>
  <c r="G88" i="26"/>
  <c r="G88" i="19" s="1"/>
  <c r="G89" i="26"/>
  <c r="G89" i="19" s="1"/>
  <c r="G90" i="26"/>
  <c r="G90" i="19" s="1"/>
  <c r="G91" i="26"/>
  <c r="G92" i="26"/>
  <c r="G92" i="19" s="1"/>
  <c r="G93" i="26"/>
  <c r="G94" i="26"/>
  <c r="G94" i="19" s="1"/>
  <c r="G95" i="26"/>
  <c r="G95" i="33" s="1"/>
  <c r="G95" i="1" s="1"/>
  <c r="G96" i="26"/>
  <c r="G96" i="19" s="1"/>
  <c r="G97" i="26"/>
  <c r="G97" i="19" s="1"/>
  <c r="G98" i="26"/>
  <c r="G98" i="19" s="1"/>
  <c r="G99" i="26"/>
  <c r="G99" i="19" s="1"/>
  <c r="G100" i="26"/>
  <c r="G101" i="26"/>
  <c r="G102" i="26"/>
  <c r="G102" i="19" s="1"/>
  <c r="G103" i="26"/>
  <c r="G103" i="19" s="1"/>
  <c r="G104" i="26"/>
  <c r="G104" i="33" s="1"/>
  <c r="G104" i="1" s="1"/>
  <c r="G105" i="26"/>
  <c r="G105" i="19" s="1"/>
  <c r="G106" i="26"/>
  <c r="G106" i="19" s="1"/>
  <c r="G107" i="26"/>
  <c r="G108" i="26"/>
  <c r="G108" i="19" s="1"/>
  <c r="G10" i="26"/>
  <c r="G10" i="33" s="1"/>
  <c r="G10" i="1" s="1"/>
  <c r="G11" i="26"/>
  <c r="G12" i="26"/>
  <c r="G12" i="19" s="1"/>
  <c r="G13" i="26"/>
  <c r="G14" i="26"/>
  <c r="G14" i="33" s="1"/>
  <c r="G14" i="1" s="1"/>
  <c r="G15" i="26"/>
  <c r="G15" i="33" s="1"/>
  <c r="G15" i="1" s="1"/>
  <c r="G9" i="26"/>
  <c r="H16" i="26"/>
  <c r="H16" i="19" s="1"/>
  <c r="H17" i="26"/>
  <c r="H17" i="33" s="1"/>
  <c r="H17" i="1" s="1"/>
  <c r="H18" i="26"/>
  <c r="H19" i="26"/>
  <c r="H19" i="33" s="1"/>
  <c r="H19" i="1" s="1"/>
  <c r="H20" i="26"/>
  <c r="H20" i="19" s="1"/>
  <c r="H21" i="26"/>
  <c r="H21" i="33" s="1"/>
  <c r="H21" i="1" s="1"/>
  <c r="H22" i="26"/>
  <c r="H22" i="33" s="1"/>
  <c r="H22" i="1" s="1"/>
  <c r="H23" i="26"/>
  <c r="H24" i="26"/>
  <c r="H24" i="33" s="1"/>
  <c r="H24" i="1" s="1"/>
  <c r="H25" i="26"/>
  <c r="H25" i="19" s="1"/>
  <c r="H26" i="26"/>
  <c r="H26" i="19" s="1"/>
  <c r="H27" i="26"/>
  <c r="H27" i="33" s="1"/>
  <c r="H27" i="1" s="1"/>
  <c r="H28" i="26"/>
  <c r="H28" i="33" s="1"/>
  <c r="H28" i="1" s="1"/>
  <c r="H29" i="26"/>
  <c r="H29" i="19" s="1"/>
  <c r="H30" i="26"/>
  <c r="H30" i="19" s="1"/>
  <c r="H31" i="26"/>
  <c r="H31" i="33" s="1"/>
  <c r="H31" i="1" s="1"/>
  <c r="H32" i="26"/>
  <c r="H32" i="19" s="1"/>
  <c r="H33" i="26"/>
  <c r="H33" i="19" s="1"/>
  <c r="H34" i="26"/>
  <c r="H35" i="26"/>
  <c r="H35" i="33" s="1"/>
  <c r="H35" i="1" s="1"/>
  <c r="H36" i="26"/>
  <c r="H37" i="26"/>
  <c r="H37" i="19" s="1"/>
  <c r="H38" i="26"/>
  <c r="H38" i="19" s="1"/>
  <c r="H39" i="26"/>
  <c r="H39" i="33" s="1"/>
  <c r="H39" i="1" s="1"/>
  <c r="H40" i="26"/>
  <c r="H40" i="19" s="1"/>
  <c r="H41" i="26"/>
  <c r="H41" i="19" s="1"/>
  <c r="H42" i="26"/>
  <c r="H43" i="26"/>
  <c r="H43" i="33" s="1"/>
  <c r="H44" i="26"/>
  <c r="H44" i="19" s="1"/>
  <c r="H45" i="26"/>
  <c r="H45" i="19" s="1"/>
  <c r="H46" i="26"/>
  <c r="H46" i="19" s="1"/>
  <c r="H47" i="26"/>
  <c r="H47" i="19" s="1"/>
  <c r="H48" i="26"/>
  <c r="H48" i="33" s="1"/>
  <c r="H48" i="1" s="1"/>
  <c r="H49" i="26"/>
  <c r="H49" i="19" s="1"/>
  <c r="H50" i="26"/>
  <c r="H51" i="26"/>
  <c r="H51" i="33" s="1"/>
  <c r="H52" i="26"/>
  <c r="H53" i="26"/>
  <c r="H53" i="19" s="1"/>
  <c r="H54" i="26"/>
  <c r="H54" i="19" s="1"/>
  <c r="H55" i="26"/>
  <c r="H55" i="19" s="1"/>
  <c r="H56" i="26"/>
  <c r="H57" i="26"/>
  <c r="H57" i="19" s="1"/>
  <c r="H58" i="26"/>
  <c r="H59" i="26"/>
  <c r="H59" i="19" s="1"/>
  <c r="H60" i="26"/>
  <c r="H60" i="33" s="1"/>
  <c r="H61" i="26"/>
  <c r="H61" i="19" s="1"/>
  <c r="H62" i="26"/>
  <c r="H62" i="19" s="1"/>
  <c r="H63" i="26"/>
  <c r="H63" i="19" s="1"/>
  <c r="H64" i="26"/>
  <c r="H65" i="26"/>
  <c r="H65" i="19" s="1"/>
  <c r="H66" i="26"/>
  <c r="H67" i="26"/>
  <c r="H68" i="26"/>
  <c r="H68" i="33" s="1"/>
  <c r="H69" i="26"/>
  <c r="H69" i="19" s="1"/>
  <c r="H70" i="26"/>
  <c r="H70" i="33" s="1"/>
  <c r="H71" i="26"/>
  <c r="H71" i="33" s="1"/>
  <c r="H71" i="1" s="1"/>
  <c r="H72" i="26"/>
  <c r="H73" i="26"/>
  <c r="H73" i="19" s="1"/>
  <c r="H74" i="26"/>
  <c r="H75" i="26"/>
  <c r="H76" i="26"/>
  <c r="H76" i="19" s="1"/>
  <c r="H77" i="26"/>
  <c r="H77" i="19" s="1"/>
  <c r="H78" i="26"/>
  <c r="H78" i="19" s="1"/>
  <c r="H79" i="26"/>
  <c r="H80" i="26"/>
  <c r="H80" i="19" s="1"/>
  <c r="H81" i="26"/>
  <c r="H81" i="19" s="1"/>
  <c r="H82" i="26"/>
  <c r="H82" i="33" s="1"/>
  <c r="H82" i="1" s="1"/>
  <c r="H83" i="26"/>
  <c r="H84" i="26"/>
  <c r="H85" i="26"/>
  <c r="H85" i="19" s="1"/>
  <c r="H86" i="26"/>
  <c r="H86" i="33" s="1"/>
  <c r="H87" i="26"/>
  <c r="H88" i="26"/>
  <c r="H89" i="26"/>
  <c r="H89" i="19" s="1"/>
  <c r="H90" i="26"/>
  <c r="H91" i="26"/>
  <c r="H91" i="33" s="1"/>
  <c r="H92" i="26"/>
  <c r="H92" i="19" s="1"/>
  <c r="H93" i="26"/>
  <c r="H93" i="19" s="1"/>
  <c r="H94" i="26"/>
  <c r="H94" i="19" s="1"/>
  <c r="H95" i="26"/>
  <c r="H96" i="26"/>
  <c r="H96" i="19" s="1"/>
  <c r="H97" i="26"/>
  <c r="H97" i="19" s="1"/>
  <c r="H98" i="26"/>
  <c r="H99" i="26"/>
  <c r="H99" i="33" s="1"/>
  <c r="H100" i="26"/>
  <c r="H100" i="19" s="1"/>
  <c r="H101" i="26"/>
  <c r="H101" i="19" s="1"/>
  <c r="H102" i="26"/>
  <c r="H103" i="26"/>
  <c r="H103" i="33" s="1"/>
  <c r="H104" i="26"/>
  <c r="H104" i="33" s="1"/>
  <c r="H104" i="1" s="1"/>
  <c r="H105" i="26"/>
  <c r="H105" i="19" s="1"/>
  <c r="H106" i="26"/>
  <c r="H107" i="26"/>
  <c r="H107" i="33" s="1"/>
  <c r="H108" i="26"/>
  <c r="H108" i="33" s="1"/>
  <c r="H10" i="26"/>
  <c r="H11" i="26"/>
  <c r="H11" i="19" s="1"/>
  <c r="H12" i="26"/>
  <c r="H13" i="26"/>
  <c r="H13" i="19" s="1"/>
  <c r="H14" i="26"/>
  <c r="H15" i="26"/>
  <c r="H15" i="33" s="1"/>
  <c r="H15" i="1" s="1"/>
  <c r="H9" i="26"/>
  <c r="I16" i="26"/>
  <c r="I16" i="33" s="1"/>
  <c r="I16" i="1" s="1"/>
  <c r="I17" i="26"/>
  <c r="I17" i="19" s="1"/>
  <c r="I18" i="26"/>
  <c r="I19" i="26"/>
  <c r="I20" i="26"/>
  <c r="I20" i="33" s="1"/>
  <c r="I20" i="1" s="1"/>
  <c r="I21" i="26"/>
  <c r="I21" i="19" s="1"/>
  <c r="I22" i="26"/>
  <c r="I22" i="33" s="1"/>
  <c r="I22" i="1" s="1"/>
  <c r="I23" i="26"/>
  <c r="I23" i="33" s="1"/>
  <c r="I23" i="1" s="1"/>
  <c r="I24" i="26"/>
  <c r="I24" i="33" s="1"/>
  <c r="I24" i="1" s="1"/>
  <c r="I25" i="26"/>
  <c r="I26" i="26"/>
  <c r="I26" i="19" s="1"/>
  <c r="I27" i="26"/>
  <c r="I27" i="19" s="1"/>
  <c r="I28" i="26"/>
  <c r="I28" i="33" s="1"/>
  <c r="I28" i="1" s="1"/>
  <c r="I29" i="26"/>
  <c r="I29" i="19" s="1"/>
  <c r="I30" i="26"/>
  <c r="I30" i="19" s="1"/>
  <c r="I31" i="26"/>
  <c r="I32" i="26"/>
  <c r="I32" i="33" s="1"/>
  <c r="I32" i="1" s="1"/>
  <c r="I33" i="26"/>
  <c r="I33" i="19" s="1"/>
  <c r="I34" i="26"/>
  <c r="I34" i="19" s="1"/>
  <c r="I35" i="26"/>
  <c r="I35" i="19" s="1"/>
  <c r="I36" i="26"/>
  <c r="I36" i="33" s="1"/>
  <c r="I36" i="1" s="1"/>
  <c r="I37" i="26"/>
  <c r="I37" i="19" s="1"/>
  <c r="I38" i="26"/>
  <c r="I38" i="19" s="1"/>
  <c r="I39" i="26"/>
  <c r="I39" i="19" s="1"/>
  <c r="I40" i="26"/>
  <c r="I40" i="33" s="1"/>
  <c r="I40" i="1" s="1"/>
  <c r="I41" i="26"/>
  <c r="I41" i="33" s="1"/>
  <c r="I41" i="1" s="1"/>
  <c r="I42" i="26"/>
  <c r="I43" i="26"/>
  <c r="I44" i="26"/>
  <c r="I44" i="19" s="1"/>
  <c r="I45" i="26"/>
  <c r="I45" i="19" s="1"/>
  <c r="I46" i="26"/>
  <c r="I46" i="19" s="1"/>
  <c r="I47" i="26"/>
  <c r="I47" i="19" s="1"/>
  <c r="I48" i="26"/>
  <c r="I48" i="33" s="1"/>
  <c r="I48" i="1" s="1"/>
  <c r="I49" i="26"/>
  <c r="I50" i="26"/>
  <c r="I51" i="26"/>
  <c r="I51" i="19" s="1"/>
  <c r="I52" i="26"/>
  <c r="I52" i="19" s="1"/>
  <c r="I53" i="26"/>
  <c r="I53" i="19" s="1"/>
  <c r="I54" i="26"/>
  <c r="I54" i="19" s="1"/>
  <c r="I55" i="26"/>
  <c r="I55" i="19" s="1"/>
  <c r="I56" i="26"/>
  <c r="I56" i="19" s="1"/>
  <c r="I57" i="26"/>
  <c r="I58" i="26"/>
  <c r="I59" i="26"/>
  <c r="I59" i="19" s="1"/>
  <c r="I60" i="26"/>
  <c r="I60" i="19" s="1"/>
  <c r="I61" i="26"/>
  <c r="I61" i="19" s="1"/>
  <c r="I62" i="26"/>
  <c r="I62" i="19" s="1"/>
  <c r="I63" i="26"/>
  <c r="I63" i="19" s="1"/>
  <c r="I64" i="26"/>
  <c r="I64" i="19" s="1"/>
  <c r="I65" i="26"/>
  <c r="I66" i="26"/>
  <c r="I67" i="26"/>
  <c r="I67" i="33" s="1"/>
  <c r="I67" i="1" s="1"/>
  <c r="I68" i="26"/>
  <c r="I68" i="19" s="1"/>
  <c r="I69" i="26"/>
  <c r="I69" i="19" s="1"/>
  <c r="I70" i="26"/>
  <c r="I70" i="19" s="1"/>
  <c r="I71" i="26"/>
  <c r="I71" i="19" s="1"/>
  <c r="I72" i="26"/>
  <c r="I72" i="33" s="1"/>
  <c r="I72" i="1" s="1"/>
  <c r="I73" i="26"/>
  <c r="I74" i="26"/>
  <c r="I74" i="19" s="1"/>
  <c r="I75" i="26"/>
  <c r="I75" i="19" s="1"/>
  <c r="I76" i="26"/>
  <c r="I76" i="19" s="1"/>
  <c r="I77" i="26"/>
  <c r="I77" i="19" s="1"/>
  <c r="I78" i="26"/>
  <c r="I78" i="19" s="1"/>
  <c r="I79" i="26"/>
  <c r="I79" i="19" s="1"/>
  <c r="I80" i="26"/>
  <c r="I80" i="19" s="1"/>
  <c r="I81" i="26"/>
  <c r="I82" i="26"/>
  <c r="I83" i="26"/>
  <c r="I83" i="33" s="1"/>
  <c r="I83" i="1" s="1"/>
  <c r="I84" i="26"/>
  <c r="I84" i="19" s="1"/>
  <c r="I85" i="26"/>
  <c r="I85" i="19" s="1"/>
  <c r="I86" i="26"/>
  <c r="I86" i="19" s="1"/>
  <c r="I87" i="26"/>
  <c r="I87" i="19" s="1"/>
  <c r="I88" i="26"/>
  <c r="I88" i="19" s="1"/>
  <c r="I89" i="26"/>
  <c r="I90" i="26"/>
  <c r="I90" i="19" s="1"/>
  <c r="I91" i="26"/>
  <c r="I91" i="19" s="1"/>
  <c r="I92" i="26"/>
  <c r="I92" i="19" s="1"/>
  <c r="I93" i="26"/>
  <c r="I93" i="19" s="1"/>
  <c r="I94" i="26"/>
  <c r="I94" i="19" s="1"/>
  <c r="I95" i="26"/>
  <c r="I95" i="19" s="1"/>
  <c r="I96" i="26"/>
  <c r="I96" i="33" s="1"/>
  <c r="I96" i="1" s="1"/>
  <c r="I97" i="26"/>
  <c r="I98" i="26"/>
  <c r="I98" i="19" s="1"/>
  <c r="I99" i="26"/>
  <c r="I100" i="26"/>
  <c r="I100" i="19" s="1"/>
  <c r="I101" i="26"/>
  <c r="I101" i="19" s="1"/>
  <c r="I102" i="26"/>
  <c r="I102" i="19" s="1"/>
  <c r="I103" i="26"/>
  <c r="I103" i="19" s="1"/>
  <c r="I104" i="26"/>
  <c r="I104" i="33" s="1"/>
  <c r="I104" i="1" s="1"/>
  <c r="I105" i="26"/>
  <c r="I105" i="33" s="1"/>
  <c r="I105" i="1" s="1"/>
  <c r="I106" i="26"/>
  <c r="I107" i="26"/>
  <c r="I108" i="26"/>
  <c r="I108" i="19" s="1"/>
  <c r="I10" i="26"/>
  <c r="I10" i="33" s="1"/>
  <c r="I10" i="1" s="1"/>
  <c r="I11" i="26"/>
  <c r="I12" i="26"/>
  <c r="I12" i="33" s="1"/>
  <c r="I12" i="1" s="1"/>
  <c r="I13" i="26"/>
  <c r="I14" i="26"/>
  <c r="I14" i="19" s="1"/>
  <c r="I15" i="26"/>
  <c r="I9" i="26"/>
  <c r="J16" i="26"/>
  <c r="J17" i="26"/>
  <c r="J17" i="33" s="1"/>
  <c r="J17" i="1" s="1"/>
  <c r="J18" i="26"/>
  <c r="J19" i="26"/>
  <c r="J19" i="33" s="1"/>
  <c r="J19" i="1" s="1"/>
  <c r="J20" i="26"/>
  <c r="J20" i="19" s="1"/>
  <c r="J21" i="26"/>
  <c r="J21" i="33" s="1"/>
  <c r="J21" i="1" s="1"/>
  <c r="J22" i="26"/>
  <c r="J22" i="19" s="1"/>
  <c r="J23" i="26"/>
  <c r="J23" i="33" s="1"/>
  <c r="J23" i="1" s="1"/>
  <c r="J24" i="26"/>
  <c r="J25" i="26"/>
  <c r="J26" i="26"/>
  <c r="J26" i="33" s="1"/>
  <c r="J26" i="1" s="1"/>
  <c r="J27" i="26"/>
  <c r="J27" i="33" s="1"/>
  <c r="J27" i="1" s="1"/>
  <c r="J28" i="26"/>
  <c r="J28" i="19" s="1"/>
  <c r="J29" i="26"/>
  <c r="J29" i="19" s="1"/>
  <c r="J30" i="26"/>
  <c r="J30" i="33" s="1"/>
  <c r="J30" i="1" s="1"/>
  <c r="J31" i="26"/>
  <c r="J31" i="33" s="1"/>
  <c r="J31" i="1" s="1"/>
  <c r="J32" i="26"/>
  <c r="J33" i="26"/>
  <c r="J33" i="19" s="1"/>
  <c r="J34" i="26"/>
  <c r="J34" i="19" s="1"/>
  <c r="J35" i="26"/>
  <c r="J35" i="33" s="1"/>
  <c r="J35" i="1" s="1"/>
  <c r="J36" i="26"/>
  <c r="J36" i="19" s="1"/>
  <c r="J37" i="26"/>
  <c r="J37" i="19" s="1"/>
  <c r="J38" i="26"/>
  <c r="J38" i="19" s="1"/>
  <c r="J39" i="26"/>
  <c r="J39" i="33" s="1"/>
  <c r="J39" i="1" s="1"/>
  <c r="J40" i="26"/>
  <c r="J40" i="19" s="1"/>
  <c r="J41" i="26"/>
  <c r="J42" i="26"/>
  <c r="J42" i="19" s="1"/>
  <c r="J43" i="26"/>
  <c r="J43" i="33" s="1"/>
  <c r="J44" i="26"/>
  <c r="J45" i="26"/>
  <c r="J46" i="26"/>
  <c r="J47" i="26"/>
  <c r="J47" i="33" s="1"/>
  <c r="J48" i="26"/>
  <c r="J49" i="26"/>
  <c r="J49" i="19" s="1"/>
  <c r="J50" i="26"/>
  <c r="J50" i="33" s="1"/>
  <c r="J51" i="26"/>
  <c r="J51" i="33" s="1"/>
  <c r="J52" i="26"/>
  <c r="J53" i="26"/>
  <c r="J54" i="26"/>
  <c r="J54" i="33" s="1"/>
  <c r="J54" i="1" s="1"/>
  <c r="J55" i="26"/>
  <c r="J55" i="33" s="1"/>
  <c r="J56" i="26"/>
  <c r="J56" i="19" s="1"/>
  <c r="J57" i="26"/>
  <c r="J57" i="19" s="1"/>
  <c r="J58" i="26"/>
  <c r="J58" i="33" s="1"/>
  <c r="J59" i="26"/>
  <c r="J59" i="33" s="1"/>
  <c r="J60" i="26"/>
  <c r="J60" i="19" s="1"/>
  <c r="J61" i="26"/>
  <c r="J62" i="26"/>
  <c r="J63" i="26"/>
  <c r="J63" i="33" s="1"/>
  <c r="J64" i="26"/>
  <c r="J65" i="26"/>
  <c r="J65" i="19" s="1"/>
  <c r="J66" i="26"/>
  <c r="J67" i="26"/>
  <c r="J67" i="33" s="1"/>
  <c r="J68" i="26"/>
  <c r="J68" i="19" s="1"/>
  <c r="J69" i="26"/>
  <c r="J69" i="19" s="1"/>
  <c r="J70" i="26"/>
  <c r="J71" i="26"/>
  <c r="J71" i="33" s="1"/>
  <c r="J72" i="26"/>
  <c r="J73" i="26"/>
  <c r="J74" i="26"/>
  <c r="J75" i="26"/>
  <c r="J75" i="33" s="1"/>
  <c r="J76" i="26"/>
  <c r="J76" i="19" s="1"/>
  <c r="J77" i="26"/>
  <c r="J78" i="26"/>
  <c r="J79" i="26"/>
  <c r="J79" i="33" s="1"/>
  <c r="J80" i="26"/>
  <c r="J81" i="26"/>
  <c r="J82" i="26"/>
  <c r="J82" i="19" s="1"/>
  <c r="J83" i="26"/>
  <c r="J83" i="33" s="1"/>
  <c r="J84" i="26"/>
  <c r="J84" i="33" s="1"/>
  <c r="J85" i="26"/>
  <c r="J86" i="26"/>
  <c r="J87" i="26"/>
  <c r="J87" i="33" s="1"/>
  <c r="J88" i="26"/>
  <c r="J89" i="26"/>
  <c r="J89" i="19" s="1"/>
  <c r="J90" i="26"/>
  <c r="J91" i="26"/>
  <c r="J91" i="33" s="1"/>
  <c r="J92" i="26"/>
  <c r="J93" i="26"/>
  <c r="J94" i="26"/>
  <c r="J94" i="33" s="1"/>
  <c r="J94" i="1" s="1"/>
  <c r="J95" i="26"/>
  <c r="J95" i="33" s="1"/>
  <c r="J96" i="26"/>
  <c r="J96" i="19" s="1"/>
  <c r="J97" i="26"/>
  <c r="J98" i="26"/>
  <c r="J99" i="26"/>
  <c r="J99" i="33" s="1"/>
  <c r="J100" i="26"/>
  <c r="J100" i="19" s="1"/>
  <c r="J101" i="26"/>
  <c r="J101" i="19" s="1"/>
  <c r="J102" i="26"/>
  <c r="J102" i="33" s="1"/>
  <c r="J102" i="1" s="1"/>
  <c r="J103" i="26"/>
  <c r="J103" i="33" s="1"/>
  <c r="J104" i="26"/>
  <c r="J105" i="26"/>
  <c r="J106" i="26"/>
  <c r="J106" i="19" s="1"/>
  <c r="J107" i="26"/>
  <c r="J107" i="33" s="1"/>
  <c r="J108" i="26"/>
  <c r="J10" i="26"/>
  <c r="J10" i="33" s="1"/>
  <c r="J10" i="1" s="1"/>
  <c r="J11" i="26"/>
  <c r="J11" i="19" s="1"/>
  <c r="J12" i="26"/>
  <c r="J13" i="26"/>
  <c r="J13" i="19" s="1"/>
  <c r="J14" i="26"/>
  <c r="J15" i="26"/>
  <c r="J15" i="33" s="1"/>
  <c r="J15" i="1" s="1"/>
  <c r="J9" i="26"/>
  <c r="K16" i="26"/>
  <c r="K16" i="33" s="1"/>
  <c r="K16" i="1" s="1"/>
  <c r="K17" i="26"/>
  <c r="K18" i="26"/>
  <c r="K18" i="33" s="1"/>
  <c r="K18" i="1" s="1"/>
  <c r="K19" i="26"/>
  <c r="K19" i="19" s="1"/>
  <c r="K20" i="26"/>
  <c r="K20" i="33" s="1"/>
  <c r="K20" i="1" s="1"/>
  <c r="K21" i="26"/>
  <c r="K22" i="26"/>
  <c r="K22" i="33" s="1"/>
  <c r="K22" i="1" s="1"/>
  <c r="K23" i="26"/>
  <c r="K24" i="26"/>
  <c r="K24" i="33" s="1"/>
  <c r="K24" i="1" s="1"/>
  <c r="K25" i="26"/>
  <c r="K26" i="26"/>
  <c r="K26" i="19" s="1"/>
  <c r="K27" i="26"/>
  <c r="K27" i="19" s="1"/>
  <c r="K28" i="26"/>
  <c r="K28" i="33" s="1"/>
  <c r="K28" i="1" s="1"/>
  <c r="K29" i="26"/>
  <c r="K29" i="19" s="1"/>
  <c r="K30" i="26"/>
  <c r="K30" i="19" s="1"/>
  <c r="K31" i="26"/>
  <c r="K31" i="19" s="1"/>
  <c r="K32" i="26"/>
  <c r="K32" i="33" s="1"/>
  <c r="K32" i="1" s="1"/>
  <c r="K33" i="26"/>
  <c r="K34" i="26"/>
  <c r="K34" i="19" s="1"/>
  <c r="K35" i="26"/>
  <c r="K35" i="19" s="1"/>
  <c r="K36" i="26"/>
  <c r="K36" i="33" s="1"/>
  <c r="K36" i="1" s="1"/>
  <c r="K37" i="26"/>
  <c r="K38" i="26"/>
  <c r="K38" i="19" s="1"/>
  <c r="K39" i="26"/>
  <c r="K40" i="26"/>
  <c r="K40" i="33" s="1"/>
  <c r="K41" i="26"/>
  <c r="K41" i="33" s="1"/>
  <c r="K42" i="26"/>
  <c r="K43" i="26"/>
  <c r="K44" i="26"/>
  <c r="K44" i="33" s="1"/>
  <c r="K45" i="26"/>
  <c r="K45" i="33" s="1"/>
  <c r="K45" i="1" s="1"/>
  <c r="K46" i="26"/>
  <c r="K47" i="26"/>
  <c r="K48" i="26"/>
  <c r="K49" i="26"/>
  <c r="K49" i="33" s="1"/>
  <c r="K50" i="26"/>
  <c r="K51" i="26"/>
  <c r="K52" i="26"/>
  <c r="K52" i="33" s="1"/>
  <c r="K53" i="26"/>
  <c r="K53" i="33" s="1"/>
  <c r="K53" i="1" s="1"/>
  <c r="K54" i="26"/>
  <c r="K55" i="26"/>
  <c r="K56" i="26"/>
  <c r="K57" i="26"/>
  <c r="K57" i="33" s="1"/>
  <c r="K57" i="1" s="1"/>
  <c r="K58" i="26"/>
  <c r="K59" i="26"/>
  <c r="K60" i="26"/>
  <c r="K60" i="33" s="1"/>
  <c r="K61" i="26"/>
  <c r="K62" i="26"/>
  <c r="K63" i="26"/>
  <c r="K63" i="33" s="1"/>
  <c r="K64" i="26"/>
  <c r="K64" i="33" s="1"/>
  <c r="K65" i="26"/>
  <c r="K65" i="33" s="1"/>
  <c r="K66" i="26"/>
  <c r="K67" i="26"/>
  <c r="K67" i="33" s="1"/>
  <c r="K68" i="26"/>
  <c r="K68" i="33" s="1"/>
  <c r="K69" i="26"/>
  <c r="K70" i="26"/>
  <c r="K71" i="26"/>
  <c r="K72" i="26"/>
  <c r="K73" i="26"/>
  <c r="K73" i="33" s="1"/>
  <c r="K74" i="26"/>
  <c r="K75" i="26"/>
  <c r="K76" i="26"/>
  <c r="K76" i="33" s="1"/>
  <c r="K77" i="26"/>
  <c r="K78" i="26"/>
  <c r="K79" i="26"/>
  <c r="K80" i="26"/>
  <c r="K81" i="26"/>
  <c r="K82" i="26"/>
  <c r="K83" i="26"/>
  <c r="K84" i="26"/>
  <c r="K84" i="33" s="1"/>
  <c r="K85" i="26"/>
  <c r="K85" i="33" s="1"/>
  <c r="K85" i="1" s="1"/>
  <c r="K86" i="26"/>
  <c r="K87" i="26"/>
  <c r="K87" i="33" s="1"/>
  <c r="K88" i="26"/>
  <c r="K88" i="33" s="1"/>
  <c r="K89" i="26"/>
  <c r="K89" i="33" s="1"/>
  <c r="K90" i="26"/>
  <c r="K91" i="26"/>
  <c r="K92" i="26"/>
  <c r="K92" i="33" s="1"/>
  <c r="K93" i="26"/>
  <c r="K94" i="26"/>
  <c r="K95" i="26"/>
  <c r="K96" i="26"/>
  <c r="K96" i="33" s="1"/>
  <c r="K96" i="1" s="1"/>
  <c r="K97" i="26"/>
  <c r="K97" i="33" s="1"/>
  <c r="K97" i="1" s="1"/>
  <c r="K98" i="26"/>
  <c r="K98" i="19" s="1"/>
  <c r="K99" i="26"/>
  <c r="K99" i="19" s="1"/>
  <c r="K100" i="26"/>
  <c r="K100" i="33" s="1"/>
  <c r="K100" i="1" s="1"/>
  <c r="K101" i="26"/>
  <c r="K102" i="26"/>
  <c r="K103" i="26"/>
  <c r="K104" i="26"/>
  <c r="K104" i="33" s="1"/>
  <c r="K105" i="26"/>
  <c r="K106" i="26"/>
  <c r="K106" i="19" s="1"/>
  <c r="K107" i="26"/>
  <c r="K107" i="19" s="1"/>
  <c r="K108" i="26"/>
  <c r="K108" i="33" s="1"/>
  <c r="K10" i="26"/>
  <c r="K11" i="26"/>
  <c r="K11" i="33" s="1"/>
  <c r="K11" i="1" s="1"/>
  <c r="K12" i="26"/>
  <c r="K12" i="19" s="1"/>
  <c r="K13" i="26"/>
  <c r="K14" i="26"/>
  <c r="K14" i="33" s="1"/>
  <c r="K14" i="1" s="1"/>
  <c r="K15" i="26"/>
  <c r="K9" i="26"/>
  <c r="L16" i="26"/>
  <c r="L17" i="26"/>
  <c r="L18" i="26"/>
  <c r="L18" i="33" s="1"/>
  <c r="L18" i="1" s="1"/>
  <c r="L19" i="26"/>
  <c r="L19" i="33" s="1"/>
  <c r="L19" i="1" s="1"/>
  <c r="L20" i="26"/>
  <c r="L20" i="19" s="1"/>
  <c r="L21" i="26"/>
  <c r="L21" i="33" s="1"/>
  <c r="L21" i="1" s="1"/>
  <c r="L22" i="26"/>
  <c r="L23" i="26"/>
  <c r="L24" i="26"/>
  <c r="L24" i="19" s="1"/>
  <c r="L25" i="26"/>
  <c r="L25" i="19" s="1"/>
  <c r="L26" i="26"/>
  <c r="L27" i="26"/>
  <c r="L27" i="33" s="1"/>
  <c r="L27" i="1" s="1"/>
  <c r="L28" i="26"/>
  <c r="L28" i="19" s="1"/>
  <c r="L29" i="26"/>
  <c r="L29" i="19" s="1"/>
  <c r="L30" i="26"/>
  <c r="L31" i="26"/>
  <c r="L31" i="33" s="1"/>
  <c r="L31" i="1" s="1"/>
  <c r="L32" i="26"/>
  <c r="L32" i="19" s="1"/>
  <c r="L33" i="26"/>
  <c r="L33" i="19" s="1"/>
  <c r="L34" i="26"/>
  <c r="L34" i="33" s="1"/>
  <c r="L34" i="1" s="1"/>
  <c r="L35" i="26"/>
  <c r="L36" i="26"/>
  <c r="L36" i="19" s="1"/>
  <c r="L37" i="26"/>
  <c r="L37" i="19" s="1"/>
  <c r="L38" i="26"/>
  <c r="L39" i="26"/>
  <c r="L39" i="33" s="1"/>
  <c r="L39" i="1" s="1"/>
  <c r="L40" i="26"/>
  <c r="L40" i="33" s="1"/>
  <c r="L41" i="26"/>
  <c r="L41" i="19" s="1"/>
  <c r="L42" i="26"/>
  <c r="L43" i="26"/>
  <c r="L43" i="33" s="1"/>
  <c r="L44" i="26"/>
  <c r="L45" i="26"/>
  <c r="L45" i="19" s="1"/>
  <c r="L46" i="26"/>
  <c r="L47" i="26"/>
  <c r="L47" i="33" s="1"/>
  <c r="L48" i="26"/>
  <c r="L48" i="33" s="1"/>
  <c r="L48" i="1" s="1"/>
  <c r="L49" i="26"/>
  <c r="L49" i="19" s="1"/>
  <c r="L50" i="26"/>
  <c r="L50" i="33" s="1"/>
  <c r="L51" i="26"/>
  <c r="L51" i="33" s="1"/>
  <c r="L52" i="26"/>
  <c r="L52" i="19" s="1"/>
  <c r="L53" i="26"/>
  <c r="L53" i="19" s="1"/>
  <c r="L54" i="26"/>
  <c r="L54" i="19" s="1"/>
  <c r="L55" i="26"/>
  <c r="L56" i="26"/>
  <c r="L57" i="26"/>
  <c r="L57" i="19" s="1"/>
  <c r="L58" i="26"/>
  <c r="L59" i="26"/>
  <c r="L59" i="33" s="1"/>
  <c r="L60" i="26"/>
  <c r="L60" i="19" s="1"/>
  <c r="L61" i="26"/>
  <c r="L61" i="19" s="1"/>
  <c r="L62" i="26"/>
  <c r="L62" i="19" s="1"/>
  <c r="L63" i="26"/>
  <c r="L63" i="33" s="1"/>
  <c r="L64" i="26"/>
  <c r="L64" i="19" s="1"/>
  <c r="L65" i="26"/>
  <c r="L65" i="19" s="1"/>
  <c r="L66" i="26"/>
  <c r="L67" i="26"/>
  <c r="L68" i="26"/>
  <c r="L68" i="19" s="1"/>
  <c r="L69" i="26"/>
  <c r="L69" i="19" s="1"/>
  <c r="L70" i="26"/>
  <c r="L71" i="26"/>
  <c r="L72" i="26"/>
  <c r="L73" i="26"/>
  <c r="L73" i="19" s="1"/>
  <c r="L74" i="26"/>
  <c r="L75" i="26"/>
  <c r="L75" i="33" s="1"/>
  <c r="L75" i="1" s="1"/>
  <c r="L76" i="26"/>
  <c r="L77" i="26"/>
  <c r="L77" i="19" s="1"/>
  <c r="L78" i="26"/>
  <c r="L78" i="33" s="1"/>
  <c r="L79" i="26"/>
  <c r="L79" i="19" s="1"/>
  <c r="L80" i="26"/>
  <c r="L80" i="19" s="1"/>
  <c r="L81" i="26"/>
  <c r="L81" i="19" s="1"/>
  <c r="L82" i="26"/>
  <c r="L82" i="33" s="1"/>
  <c r="L82" i="1" s="1"/>
  <c r="L83" i="26"/>
  <c r="L83" i="33" s="1"/>
  <c r="L84" i="26"/>
  <c r="L84" i="19" s="1"/>
  <c r="L85" i="26"/>
  <c r="L85" i="19" s="1"/>
  <c r="L86" i="26"/>
  <c r="L87" i="26"/>
  <c r="L87" i="33" s="1"/>
  <c r="L88" i="26"/>
  <c r="L88" i="19" s="1"/>
  <c r="L89" i="26"/>
  <c r="L89" i="19" s="1"/>
  <c r="L90" i="26"/>
  <c r="L91" i="26"/>
  <c r="L91" i="33" s="1"/>
  <c r="L92" i="26"/>
  <c r="L92" i="33" s="1"/>
  <c r="L92" i="1" s="1"/>
  <c r="L93" i="26"/>
  <c r="L93" i="19" s="1"/>
  <c r="L94" i="26"/>
  <c r="L95" i="26"/>
  <c r="L96" i="26"/>
  <c r="L97" i="26"/>
  <c r="L97" i="19" s="1"/>
  <c r="L98" i="26"/>
  <c r="L98" i="19" s="1"/>
  <c r="L99" i="26"/>
  <c r="L100" i="26"/>
  <c r="L100" i="19" s="1"/>
  <c r="L101" i="26"/>
  <c r="L101" i="19" s="1"/>
  <c r="L102" i="26"/>
  <c r="L102" i="19" s="1"/>
  <c r="L103" i="26"/>
  <c r="L104" i="26"/>
  <c r="L105" i="26"/>
  <c r="L105" i="19" s="1"/>
  <c r="L106" i="26"/>
  <c r="L107" i="26"/>
  <c r="L107" i="33" s="1"/>
  <c r="L108" i="26"/>
  <c r="L108" i="19" s="1"/>
  <c r="L10" i="26"/>
  <c r="L11" i="26"/>
  <c r="L11" i="19" s="1"/>
  <c r="L12" i="26"/>
  <c r="L12" i="33" s="1"/>
  <c r="L12" i="1" s="1"/>
  <c r="L13" i="26"/>
  <c r="L13" i="19" s="1"/>
  <c r="L14" i="26"/>
  <c r="L15" i="26"/>
  <c r="L9" i="26"/>
  <c r="L9" i="33" s="1"/>
  <c r="L9" i="1" s="1"/>
  <c r="M16" i="26"/>
  <c r="M17" i="26"/>
  <c r="M18" i="26"/>
  <c r="M18" i="19" s="1"/>
  <c r="M19" i="26"/>
  <c r="M20" i="26"/>
  <c r="M20" i="33" s="1"/>
  <c r="M20" i="1" s="1"/>
  <c r="M21" i="26"/>
  <c r="M22" i="26"/>
  <c r="M22" i="19" s="1"/>
  <c r="M23" i="26"/>
  <c r="M24" i="26"/>
  <c r="M24" i="19" s="1"/>
  <c r="M25" i="26"/>
  <c r="M26" i="26"/>
  <c r="M26" i="19" s="1"/>
  <c r="M27" i="26"/>
  <c r="M27" i="33" s="1"/>
  <c r="M27" i="1" s="1"/>
  <c r="M28" i="26"/>
  <c r="M28" i="19" s="1"/>
  <c r="M29" i="26"/>
  <c r="M30" i="26"/>
  <c r="M30" i="19" s="1"/>
  <c r="M31" i="26"/>
  <c r="M32" i="26"/>
  <c r="M32" i="19" s="1"/>
  <c r="M33" i="26"/>
  <c r="M34" i="26"/>
  <c r="M34" i="19" s="1"/>
  <c r="M35" i="26"/>
  <c r="M36" i="26"/>
  <c r="M36" i="19" s="1"/>
  <c r="M37" i="26"/>
  <c r="M38" i="26"/>
  <c r="M38" i="19" s="1"/>
  <c r="M39" i="26"/>
  <c r="M39" i="33" s="1"/>
  <c r="M39" i="1" s="1"/>
  <c r="M40" i="26"/>
  <c r="M40" i="19" s="1"/>
  <c r="M41" i="26"/>
  <c r="M41" i="33" s="1"/>
  <c r="M41" i="1" s="1"/>
  <c r="M42" i="26"/>
  <c r="M42" i="19" s="1"/>
  <c r="M43" i="26"/>
  <c r="M43" i="33" s="1"/>
  <c r="M43" i="1" s="1"/>
  <c r="M44" i="26"/>
  <c r="M44" i="19" s="1"/>
  <c r="M45" i="26"/>
  <c r="M45" i="33" s="1"/>
  <c r="M45" i="1" s="1"/>
  <c r="M46" i="26"/>
  <c r="M46" i="19" s="1"/>
  <c r="M47" i="26"/>
  <c r="M47" i="19" s="1"/>
  <c r="M48" i="26"/>
  <c r="M48" i="33" s="1"/>
  <c r="M48" i="1" s="1"/>
  <c r="M49" i="26"/>
  <c r="M49" i="19" s="1"/>
  <c r="M50" i="26"/>
  <c r="M50" i="19" s="1"/>
  <c r="M51" i="26"/>
  <c r="M52" i="26"/>
  <c r="M52" i="19" s="1"/>
  <c r="M53" i="26"/>
  <c r="M54" i="26"/>
  <c r="M54" i="19" s="1"/>
  <c r="M55" i="26"/>
  <c r="M55" i="19" s="1"/>
  <c r="M56" i="26"/>
  <c r="M56" i="19" s="1"/>
  <c r="M57" i="26"/>
  <c r="M57" i="19" s="1"/>
  <c r="M58" i="26"/>
  <c r="M58" i="19" s="1"/>
  <c r="M59" i="26"/>
  <c r="M59" i="19" s="1"/>
  <c r="M60" i="26"/>
  <c r="M60" i="19" s="1"/>
  <c r="M61" i="26"/>
  <c r="M62" i="26"/>
  <c r="M62" i="19" s="1"/>
  <c r="M63" i="26"/>
  <c r="M64" i="26"/>
  <c r="M64" i="19" s="1"/>
  <c r="M65" i="26"/>
  <c r="M65" i="19" s="1"/>
  <c r="M66" i="26"/>
  <c r="M66" i="19" s="1"/>
  <c r="M67" i="26"/>
  <c r="M67" i="33" s="1"/>
  <c r="M67" i="1" s="1"/>
  <c r="M68" i="26"/>
  <c r="M68" i="19" s="1"/>
  <c r="M69" i="26"/>
  <c r="M69" i="19" s="1"/>
  <c r="M70" i="26"/>
  <c r="M70" i="19" s="1"/>
  <c r="M71" i="26"/>
  <c r="M71" i="19" s="1"/>
  <c r="M72" i="26"/>
  <c r="M72" i="33" s="1"/>
  <c r="M72" i="1" s="1"/>
  <c r="M73" i="26"/>
  <c r="M73" i="19" s="1"/>
  <c r="M74" i="26"/>
  <c r="M74" i="19" s="1"/>
  <c r="M75" i="26"/>
  <c r="M75" i="19" s="1"/>
  <c r="M76" i="26"/>
  <c r="M76" i="19" s="1"/>
  <c r="M77" i="26"/>
  <c r="M78" i="26"/>
  <c r="M78" i="19" s="1"/>
  <c r="M79" i="26"/>
  <c r="M80" i="26"/>
  <c r="M80" i="19" s="1"/>
  <c r="M81" i="26"/>
  <c r="M82" i="26"/>
  <c r="M82" i="19" s="1"/>
  <c r="M83" i="26"/>
  <c r="M84" i="26"/>
  <c r="M84" i="19" s="1"/>
  <c r="M85" i="26"/>
  <c r="M86" i="26"/>
  <c r="M86" i="19" s="1"/>
  <c r="M87" i="26"/>
  <c r="M88" i="26"/>
  <c r="M89" i="26"/>
  <c r="M89" i="19" s="1"/>
  <c r="M90" i="26"/>
  <c r="M90" i="19" s="1"/>
  <c r="M91" i="26"/>
  <c r="M91" i="19" s="1"/>
  <c r="M92" i="26"/>
  <c r="M92" i="19" s="1"/>
  <c r="M93" i="26"/>
  <c r="M93" i="19" s="1"/>
  <c r="M94" i="26"/>
  <c r="M94" i="19" s="1"/>
  <c r="M95" i="26"/>
  <c r="M95" i="19" s="1"/>
  <c r="M96" i="26"/>
  <c r="M96" i="19" s="1"/>
  <c r="M97" i="26"/>
  <c r="M98" i="26"/>
  <c r="M98" i="19" s="1"/>
  <c r="M99" i="26"/>
  <c r="M100" i="26"/>
  <c r="M100" i="19" s="1"/>
  <c r="M101" i="26"/>
  <c r="M102" i="26"/>
  <c r="M102" i="19" s="1"/>
  <c r="M103" i="26"/>
  <c r="M104" i="26"/>
  <c r="M104" i="19" s="1"/>
  <c r="M105" i="26"/>
  <c r="M105" i="33" s="1"/>
  <c r="M105" i="1" s="1"/>
  <c r="M106" i="26"/>
  <c r="M106" i="19" s="1"/>
  <c r="M107" i="26"/>
  <c r="M107" i="19" s="1"/>
  <c r="M108" i="26"/>
  <c r="M108" i="19" s="1"/>
  <c r="M10" i="26"/>
  <c r="M11" i="26"/>
  <c r="M12" i="26"/>
  <c r="M12" i="19" s="1"/>
  <c r="M13" i="26"/>
  <c r="M14" i="26"/>
  <c r="M14" i="19" s="1"/>
  <c r="M15" i="26"/>
  <c r="M9" i="26"/>
  <c r="M9" i="33" s="1"/>
  <c r="N16" i="26"/>
  <c r="N16" i="19" s="1"/>
  <c r="N17" i="26"/>
  <c r="N17" i="33" s="1"/>
  <c r="N17" i="1" s="1"/>
  <c r="N18" i="26"/>
  <c r="N19" i="26"/>
  <c r="N20" i="26"/>
  <c r="N21" i="26"/>
  <c r="N22" i="26"/>
  <c r="N23" i="26"/>
  <c r="N23" i="33" s="1"/>
  <c r="N23" i="1" s="1"/>
  <c r="N24" i="26"/>
  <c r="N24" i="19" s="1"/>
  <c r="N25" i="26"/>
  <c r="N26" i="26"/>
  <c r="N26" i="19" s="1"/>
  <c r="N27" i="26"/>
  <c r="N28" i="26"/>
  <c r="N28" i="33" s="1"/>
  <c r="N28" i="1" s="1"/>
  <c r="N29" i="26"/>
  <c r="N29" i="33" s="1"/>
  <c r="N29" i="1" s="1"/>
  <c r="N30" i="26"/>
  <c r="N31" i="26"/>
  <c r="N32" i="26"/>
  <c r="N32" i="19" s="1"/>
  <c r="N33" i="26"/>
  <c r="N33" i="33" s="1"/>
  <c r="N33" i="1" s="1"/>
  <c r="N34" i="26"/>
  <c r="N35" i="26"/>
  <c r="N36" i="26"/>
  <c r="N36" i="33" s="1"/>
  <c r="N36" i="1" s="1"/>
  <c r="N37" i="26"/>
  <c r="N37" i="33" s="1"/>
  <c r="N37" i="1" s="1"/>
  <c r="N38" i="26"/>
  <c r="N39" i="26"/>
  <c r="N40" i="26"/>
  <c r="N40" i="19" s="1"/>
  <c r="N41" i="26"/>
  <c r="N42" i="26"/>
  <c r="N42" i="19" s="1"/>
  <c r="N43" i="26"/>
  <c r="N44" i="26"/>
  <c r="N44" i="33" s="1"/>
  <c r="N45" i="26"/>
  <c r="N45" i="33" s="1"/>
  <c r="N46" i="26"/>
  <c r="N46" i="33" s="1"/>
  <c r="N46" i="1" s="1"/>
  <c r="N47" i="26"/>
  <c r="N47" i="19" s="1"/>
  <c r="N48" i="26"/>
  <c r="N49" i="26"/>
  <c r="N49" i="19" s="1"/>
  <c r="N50" i="26"/>
  <c r="N51" i="26"/>
  <c r="N52" i="26"/>
  <c r="N52" i="33" s="1"/>
  <c r="N53" i="26"/>
  <c r="N53" i="33" s="1"/>
  <c r="N53" i="1" s="1"/>
  <c r="N54" i="26"/>
  <c r="N55" i="26"/>
  <c r="N55" i="19" s="1"/>
  <c r="N56" i="26"/>
  <c r="N56" i="19" s="1"/>
  <c r="N57" i="26"/>
  <c r="N57" i="19" s="1"/>
  <c r="N58" i="26"/>
  <c r="N59" i="26"/>
  <c r="N60" i="26"/>
  <c r="N60" i="33" s="1"/>
  <c r="N61" i="26"/>
  <c r="N61" i="33" s="1"/>
  <c r="N62" i="26"/>
  <c r="N62" i="33" s="1"/>
  <c r="N62" i="1" s="1"/>
  <c r="N63" i="26"/>
  <c r="N63" i="19" s="1"/>
  <c r="N64" i="26"/>
  <c r="N64" i="33" s="1"/>
  <c r="N64" i="1" s="1"/>
  <c r="N65" i="26"/>
  <c r="N65" i="33" s="1"/>
  <c r="N65" i="1" s="1"/>
  <c r="N66" i="26"/>
  <c r="N66" i="33" s="1"/>
  <c r="N66" i="1" s="1"/>
  <c r="N67" i="26"/>
  <c r="N68" i="26"/>
  <c r="N69" i="26"/>
  <c r="N69" i="33" s="1"/>
  <c r="N69" i="1" s="1"/>
  <c r="N70" i="26"/>
  <c r="N70" i="33" s="1"/>
  <c r="N70" i="1" s="1"/>
  <c r="N71" i="26"/>
  <c r="N72" i="26"/>
  <c r="N72" i="33" s="1"/>
  <c r="N73" i="26"/>
  <c r="N73" i="33" s="1"/>
  <c r="N73" i="1" s="1"/>
  <c r="N74" i="26"/>
  <c r="N75" i="26"/>
  <c r="N76" i="26"/>
  <c r="N76" i="19" s="1"/>
  <c r="N77" i="26"/>
  <c r="N77" i="33" s="1"/>
  <c r="N77" i="1" s="1"/>
  <c r="N78" i="26"/>
  <c r="N78" i="33" s="1"/>
  <c r="N78" i="1" s="1"/>
  <c r="N79" i="26"/>
  <c r="N79" i="19" s="1"/>
  <c r="N80" i="26"/>
  <c r="N80" i="19" s="1"/>
  <c r="N81" i="26"/>
  <c r="N81" i="33" s="1"/>
  <c r="N81" i="1" s="1"/>
  <c r="N82" i="26"/>
  <c r="N83" i="26"/>
  <c r="N84" i="26"/>
  <c r="N85" i="26"/>
  <c r="N85" i="33" s="1"/>
  <c r="N86" i="26"/>
  <c r="N86" i="19" s="1"/>
  <c r="N87" i="26"/>
  <c r="N88" i="26"/>
  <c r="N88" i="19" s="1"/>
  <c r="N89" i="26"/>
  <c r="N89" i="33" s="1"/>
  <c r="N90" i="26"/>
  <c r="N91" i="26"/>
  <c r="N92" i="26"/>
  <c r="N92" i="33" s="1"/>
  <c r="N93" i="26"/>
  <c r="N93" i="33" s="1"/>
  <c r="N94" i="26"/>
  <c r="N94" i="33" s="1"/>
  <c r="N94" i="1" s="1"/>
  <c r="N95" i="26"/>
  <c r="N95" i="19" s="1"/>
  <c r="N96" i="26"/>
  <c r="N97" i="26"/>
  <c r="N97" i="33" s="1"/>
  <c r="N97" i="1" s="1"/>
  <c r="N98" i="26"/>
  <c r="N99" i="26"/>
  <c r="N100" i="26"/>
  <c r="N100" i="19" s="1"/>
  <c r="N101" i="26"/>
  <c r="N101" i="33" s="1"/>
  <c r="N101" i="1" s="1"/>
  <c r="N102" i="26"/>
  <c r="N102" i="33" s="1"/>
  <c r="N102" i="1" s="1"/>
  <c r="N103" i="26"/>
  <c r="N104" i="26"/>
  <c r="N104" i="33" s="1"/>
  <c r="N104" i="1" s="1"/>
  <c r="N105" i="26"/>
  <c r="N105" i="33" s="1"/>
  <c r="N105" i="1" s="1"/>
  <c r="N106" i="26"/>
  <c r="N106" i="33" s="1"/>
  <c r="N106" i="1" s="1"/>
  <c r="N107" i="26"/>
  <c r="N108" i="26"/>
  <c r="N10" i="26"/>
  <c r="N10" i="19" s="1"/>
  <c r="N11" i="26"/>
  <c r="N11" i="19" s="1"/>
  <c r="N12" i="26"/>
  <c r="N12" i="33" s="1"/>
  <c r="N13" i="26"/>
  <c r="N13" i="19" s="1"/>
  <c r="N14" i="26"/>
  <c r="N14" i="33" s="1"/>
  <c r="N14" i="1" s="1"/>
  <c r="N15" i="26"/>
  <c r="N15" i="19" s="1"/>
  <c r="N9" i="26"/>
  <c r="N9" i="33" s="1"/>
  <c r="N9" i="1" s="1"/>
  <c r="B16" i="26"/>
  <c r="B16" i="19" s="1"/>
  <c r="B17" i="26"/>
  <c r="B18" i="26"/>
  <c r="B18" i="19" s="1"/>
  <c r="B19" i="26"/>
  <c r="B20" i="26"/>
  <c r="B21" i="26"/>
  <c r="B21" i="33" s="1"/>
  <c r="B21" i="1" s="1"/>
  <c r="B22" i="26"/>
  <c r="B22" i="33" s="1"/>
  <c r="B22" i="1" s="1"/>
  <c r="B23" i="26"/>
  <c r="B24" i="26"/>
  <c r="B24" i="19" s="1"/>
  <c r="B25" i="26"/>
  <c r="B26" i="26"/>
  <c r="B26" i="19" s="1"/>
  <c r="B27" i="26"/>
  <c r="B28" i="26"/>
  <c r="B29" i="26"/>
  <c r="B29" i="33" s="1"/>
  <c r="B29" i="1" s="1"/>
  <c r="B30" i="26"/>
  <c r="B30" i="33" s="1"/>
  <c r="B30" i="1" s="1"/>
  <c r="B31" i="26"/>
  <c r="B31" i="19" s="1"/>
  <c r="B32" i="26"/>
  <c r="B32" i="19" s="1"/>
  <c r="B33" i="26"/>
  <c r="B34" i="26"/>
  <c r="B34" i="19" s="1"/>
  <c r="B35" i="26"/>
  <c r="B36" i="26"/>
  <c r="B37" i="26"/>
  <c r="B38" i="26"/>
  <c r="B38" i="33" s="1"/>
  <c r="B38" i="1" s="1"/>
  <c r="B39" i="26"/>
  <c r="B39" i="19" s="1"/>
  <c r="B40" i="26"/>
  <c r="B40" i="19" s="1"/>
  <c r="B41" i="26"/>
  <c r="B42" i="26"/>
  <c r="B42" i="33" s="1"/>
  <c r="B43" i="26"/>
  <c r="B44" i="26"/>
  <c r="B45" i="26"/>
  <c r="B46" i="26"/>
  <c r="B46" i="33" s="1"/>
  <c r="B47" i="26"/>
  <c r="B47" i="19" s="1"/>
  <c r="B48" i="26"/>
  <c r="B48" i="19" s="1"/>
  <c r="B49" i="26"/>
  <c r="B49" i="19" s="1"/>
  <c r="B50" i="26"/>
  <c r="B50" i="33" s="1"/>
  <c r="B51" i="26"/>
  <c r="B52" i="26"/>
  <c r="B53" i="26"/>
  <c r="B53" i="33" s="1"/>
  <c r="B54" i="26"/>
  <c r="B54" i="33" s="1"/>
  <c r="B55" i="26"/>
  <c r="B55" i="19" s="1"/>
  <c r="B56" i="26"/>
  <c r="B56" i="19" s="1"/>
  <c r="B57" i="26"/>
  <c r="B58" i="26"/>
  <c r="B58" i="33" s="1"/>
  <c r="B59" i="26"/>
  <c r="B60" i="26"/>
  <c r="B61" i="26"/>
  <c r="B61" i="33" s="1"/>
  <c r="B62" i="26"/>
  <c r="B62" i="33" s="1"/>
  <c r="B63" i="26"/>
  <c r="B63" i="33" s="1"/>
  <c r="B63" i="1" s="1"/>
  <c r="B64" i="26"/>
  <c r="B64" i="19" s="1"/>
  <c r="B65" i="26"/>
  <c r="B65" i="19" s="1"/>
  <c r="B66" i="26"/>
  <c r="B66" i="33" s="1"/>
  <c r="B67" i="26"/>
  <c r="B68" i="26"/>
  <c r="B69" i="26"/>
  <c r="B70" i="26"/>
  <c r="B70" i="33" s="1"/>
  <c r="B71" i="26"/>
  <c r="B71" i="19" s="1"/>
  <c r="B72" i="26"/>
  <c r="B72" i="19" s="1"/>
  <c r="B73" i="26"/>
  <c r="B73" i="19" s="1"/>
  <c r="B74" i="26"/>
  <c r="B74" i="33" s="1"/>
  <c r="B75" i="26"/>
  <c r="B76" i="26"/>
  <c r="B77" i="26"/>
  <c r="B78" i="26"/>
  <c r="B78" i="33" s="1"/>
  <c r="B79" i="26"/>
  <c r="B79" i="19" s="1"/>
  <c r="B80" i="26"/>
  <c r="B80" i="19" s="1"/>
  <c r="B81" i="26"/>
  <c r="B81" i="19" s="1"/>
  <c r="B82" i="26"/>
  <c r="B82" i="33" s="1"/>
  <c r="B83" i="26"/>
  <c r="B84" i="26"/>
  <c r="B85" i="26"/>
  <c r="B85" i="33" s="1"/>
  <c r="B86" i="26"/>
  <c r="B86" i="33" s="1"/>
  <c r="B87" i="26"/>
  <c r="B87" i="19" s="1"/>
  <c r="B88" i="26"/>
  <c r="B88" i="19" s="1"/>
  <c r="B89" i="26"/>
  <c r="B89" i="33" s="1"/>
  <c r="B89" i="1" s="1"/>
  <c r="B90" i="26"/>
  <c r="B90" i="33" s="1"/>
  <c r="B91" i="26"/>
  <c r="B91" i="33" s="1"/>
  <c r="B91" i="1" s="1"/>
  <c r="B92" i="26"/>
  <c r="B93" i="26"/>
  <c r="B93" i="33" s="1"/>
  <c r="B94" i="26"/>
  <c r="B94" i="33" s="1"/>
  <c r="B95" i="26"/>
  <c r="B95" i="19" s="1"/>
  <c r="B96" i="26"/>
  <c r="B96" i="19" s="1"/>
  <c r="B97" i="26"/>
  <c r="B97" i="19" s="1"/>
  <c r="B98" i="26"/>
  <c r="B98" i="33" s="1"/>
  <c r="B99" i="26"/>
  <c r="B99" i="33" s="1"/>
  <c r="B100" i="26"/>
  <c r="B101" i="26"/>
  <c r="B101" i="33" s="1"/>
  <c r="B102" i="26"/>
  <c r="B102" i="33" s="1"/>
  <c r="B103" i="26"/>
  <c r="B103" i="19" s="1"/>
  <c r="B104" i="26"/>
  <c r="B104" i="19" s="1"/>
  <c r="B105" i="26"/>
  <c r="B105" i="19" s="1"/>
  <c r="B106" i="26"/>
  <c r="B106" i="33" s="1"/>
  <c r="B107" i="26"/>
  <c r="B108" i="26"/>
  <c r="B10" i="26"/>
  <c r="B10" i="33" s="1"/>
  <c r="B10" i="1" s="1"/>
  <c r="B11" i="26"/>
  <c r="B12" i="26"/>
  <c r="B12" i="33" s="1"/>
  <c r="B12" i="1" s="1"/>
  <c r="B13" i="26"/>
  <c r="B14" i="26"/>
  <c r="B14" i="33" s="1"/>
  <c r="B15" i="26"/>
  <c r="B15" i="19" s="1"/>
  <c r="B9" i="26"/>
  <c r="B9" i="33" s="1"/>
  <c r="B9" i="1" s="1"/>
  <c r="C16" i="2"/>
  <c r="D16" i="2"/>
  <c r="E16" i="2"/>
  <c r="F16" i="2"/>
  <c r="G16" i="2"/>
  <c r="H16" i="2"/>
  <c r="I16" i="2"/>
  <c r="J16" i="2"/>
  <c r="K16" i="2"/>
  <c r="L16" i="2"/>
  <c r="M16" i="2"/>
  <c r="B16" i="2"/>
  <c r="C9" i="3"/>
  <c r="D9" i="3"/>
  <c r="E9" i="3"/>
  <c r="F9" i="3"/>
  <c r="G9" i="3"/>
  <c r="H9" i="3"/>
  <c r="I9" i="3"/>
  <c r="J9" i="3"/>
  <c r="K9" i="3"/>
  <c r="L9" i="3"/>
  <c r="M9" i="3"/>
  <c r="N9" i="3"/>
  <c r="B9" i="3"/>
  <c r="C10" i="32"/>
  <c r="C10" i="4" s="1"/>
  <c r="C11" i="32"/>
  <c r="C11" i="4" s="1"/>
  <c r="C12" i="32"/>
  <c r="C12" i="4" s="1"/>
  <c r="C13" i="32"/>
  <c r="C13" i="4" s="1"/>
  <c r="C14" i="32"/>
  <c r="C14" i="4" s="1"/>
  <c r="C15" i="32"/>
  <c r="C15" i="4" s="1"/>
  <c r="C16" i="32"/>
  <c r="C16" i="4" s="1"/>
  <c r="C17" i="32"/>
  <c r="C17" i="4" s="1"/>
  <c r="C18" i="32"/>
  <c r="C18" i="4" s="1"/>
  <c r="C19" i="32"/>
  <c r="C19" i="4" s="1"/>
  <c r="C20" i="32"/>
  <c r="C20" i="4" s="1"/>
  <c r="C21" i="32"/>
  <c r="C21" i="4" s="1"/>
  <c r="C22" i="32"/>
  <c r="C22" i="4" s="1"/>
  <c r="C23" i="32"/>
  <c r="C23" i="4" s="1"/>
  <c r="C24" i="32"/>
  <c r="C24" i="4" s="1"/>
  <c r="C25" i="32"/>
  <c r="C25" i="4" s="1"/>
  <c r="C26" i="32"/>
  <c r="C26" i="4" s="1"/>
  <c r="C27" i="32"/>
  <c r="C27" i="4" s="1"/>
  <c r="C35" i="4"/>
  <c r="C36" i="4"/>
  <c r="C38" i="4"/>
  <c r="C47" i="4"/>
  <c r="C65" i="4"/>
  <c r="C68" i="4"/>
  <c r="C81" i="4"/>
  <c r="C97" i="4"/>
  <c r="C113" i="4"/>
  <c r="C9" i="32"/>
  <c r="C9" i="4" s="1"/>
  <c r="D10" i="32"/>
  <c r="D10" i="4" s="1"/>
  <c r="D11" i="32"/>
  <c r="D11" i="4" s="1"/>
  <c r="D12" i="32"/>
  <c r="D12" i="4" s="1"/>
  <c r="D13" i="32"/>
  <c r="D13" i="4" s="1"/>
  <c r="D14" i="32"/>
  <c r="D14" i="4" s="1"/>
  <c r="D15" i="32"/>
  <c r="D15" i="4" s="1"/>
  <c r="D16" i="32"/>
  <c r="D16" i="4" s="1"/>
  <c r="D17" i="32"/>
  <c r="D17" i="4" s="1"/>
  <c r="D18" i="32"/>
  <c r="D18" i="4" s="1"/>
  <c r="D19" i="32"/>
  <c r="D19" i="4" s="1"/>
  <c r="D20" i="32"/>
  <c r="D20" i="4" s="1"/>
  <c r="D21" i="32"/>
  <c r="D21" i="4" s="1"/>
  <c r="D22" i="32"/>
  <c r="D22" i="4" s="1"/>
  <c r="D23" i="32"/>
  <c r="D23" i="4" s="1"/>
  <c r="D24" i="32"/>
  <c r="D24" i="4" s="1"/>
  <c r="D25" i="32"/>
  <c r="D25" i="4" s="1"/>
  <c r="D26" i="32"/>
  <c r="D26" i="4" s="1"/>
  <c r="D27" i="32"/>
  <c r="D27" i="4" s="1"/>
  <c r="D36" i="4"/>
  <c r="D47" i="4"/>
  <c r="D52" i="4"/>
  <c r="D68" i="4"/>
  <c r="D78" i="4"/>
  <c r="D79" i="4"/>
  <c r="D84" i="4"/>
  <c r="D103" i="4"/>
  <c r="D9" i="32"/>
  <c r="D9" i="4" s="1"/>
  <c r="E10" i="32"/>
  <c r="E10" i="4" s="1"/>
  <c r="E11" i="32"/>
  <c r="E11" i="4" s="1"/>
  <c r="E12" i="32"/>
  <c r="E12" i="4" s="1"/>
  <c r="E13" i="32"/>
  <c r="E13" i="4" s="1"/>
  <c r="E14" i="32"/>
  <c r="E14" i="4" s="1"/>
  <c r="E15" i="32"/>
  <c r="E15" i="4" s="1"/>
  <c r="E16" i="32"/>
  <c r="E16" i="4" s="1"/>
  <c r="E17" i="32"/>
  <c r="E17" i="4" s="1"/>
  <c r="E18" i="32"/>
  <c r="E18" i="4" s="1"/>
  <c r="E19" i="32"/>
  <c r="E19" i="4" s="1"/>
  <c r="E20" i="32"/>
  <c r="E20" i="4" s="1"/>
  <c r="E21" i="32"/>
  <c r="E21" i="4" s="1"/>
  <c r="E22" i="32"/>
  <c r="E22" i="4" s="1"/>
  <c r="E23" i="32"/>
  <c r="E23" i="4" s="1"/>
  <c r="E24" i="32"/>
  <c r="E24" i="4" s="1"/>
  <c r="E25" i="32"/>
  <c r="E25" i="4" s="1"/>
  <c r="E26" i="32"/>
  <c r="E26" i="4" s="1"/>
  <c r="E27" i="32"/>
  <c r="E27" i="4" s="1"/>
  <c r="E50" i="4"/>
  <c r="E9" i="32"/>
  <c r="E9" i="4" s="1"/>
  <c r="F10" i="32"/>
  <c r="F10" i="4" s="1"/>
  <c r="F11" i="32"/>
  <c r="F11" i="4" s="1"/>
  <c r="F12" i="32"/>
  <c r="F12" i="4" s="1"/>
  <c r="F13" i="32"/>
  <c r="F13" i="4" s="1"/>
  <c r="F14" i="32"/>
  <c r="F14" i="4" s="1"/>
  <c r="F15" i="32"/>
  <c r="F15" i="4" s="1"/>
  <c r="F16" i="32"/>
  <c r="F16" i="4" s="1"/>
  <c r="F17" i="32"/>
  <c r="F17" i="4" s="1"/>
  <c r="F18" i="32"/>
  <c r="F18" i="4" s="1"/>
  <c r="F19" i="32"/>
  <c r="F19" i="4" s="1"/>
  <c r="F20" i="32"/>
  <c r="F20" i="4" s="1"/>
  <c r="F21" i="32"/>
  <c r="F21" i="4" s="1"/>
  <c r="F22" i="32"/>
  <c r="F22" i="4" s="1"/>
  <c r="F23" i="32"/>
  <c r="F23" i="4" s="1"/>
  <c r="F24" i="32"/>
  <c r="F24" i="4" s="1"/>
  <c r="F25" i="32"/>
  <c r="F25" i="4" s="1"/>
  <c r="F26" i="32"/>
  <c r="F26" i="4" s="1"/>
  <c r="F27" i="32"/>
  <c r="F27" i="4" s="1"/>
  <c r="F29" i="4"/>
  <c r="F53" i="4"/>
  <c r="F77" i="4"/>
  <c r="F93" i="4"/>
  <c r="F9" i="32"/>
  <c r="F9" i="4" s="1"/>
  <c r="G10" i="32"/>
  <c r="G10" i="4" s="1"/>
  <c r="G11" i="32"/>
  <c r="G11" i="4" s="1"/>
  <c r="G12" i="32"/>
  <c r="G12" i="4" s="1"/>
  <c r="G13" i="32"/>
  <c r="G13" i="4" s="1"/>
  <c r="G14" i="32"/>
  <c r="G14" i="4" s="1"/>
  <c r="G15" i="32"/>
  <c r="G15" i="4" s="1"/>
  <c r="G16" i="32"/>
  <c r="G16" i="4" s="1"/>
  <c r="G17" i="32"/>
  <c r="G17" i="4" s="1"/>
  <c r="G18" i="32"/>
  <c r="G18" i="4" s="1"/>
  <c r="G19" i="32"/>
  <c r="G19" i="4" s="1"/>
  <c r="G20" i="32"/>
  <c r="G20" i="4" s="1"/>
  <c r="G21" i="32"/>
  <c r="G21" i="4" s="1"/>
  <c r="G22" i="32"/>
  <c r="G22" i="4" s="1"/>
  <c r="G23" i="32"/>
  <c r="G23" i="4" s="1"/>
  <c r="G24" i="32"/>
  <c r="G24" i="4" s="1"/>
  <c r="G25" i="32"/>
  <c r="G25" i="4" s="1"/>
  <c r="G26" i="32"/>
  <c r="G26" i="4" s="1"/>
  <c r="G27" i="32"/>
  <c r="G27" i="4" s="1"/>
  <c r="G40" i="4"/>
  <c r="G79" i="4"/>
  <c r="G88" i="4"/>
  <c r="G90" i="4"/>
  <c r="G104" i="4"/>
  <c r="G9" i="32"/>
  <c r="G9" i="4" s="1"/>
  <c r="H10" i="32"/>
  <c r="H10" i="4" s="1"/>
  <c r="H11" i="32"/>
  <c r="H11" i="4" s="1"/>
  <c r="H12" i="32"/>
  <c r="H12" i="4" s="1"/>
  <c r="H13" i="32"/>
  <c r="H13" i="4" s="1"/>
  <c r="H14" i="32"/>
  <c r="H14" i="4" s="1"/>
  <c r="H15" i="32"/>
  <c r="H15" i="4" s="1"/>
  <c r="H16" i="32"/>
  <c r="H16" i="4" s="1"/>
  <c r="H17" i="32"/>
  <c r="H17" i="4" s="1"/>
  <c r="H18" i="32"/>
  <c r="H18" i="4" s="1"/>
  <c r="H19" i="32"/>
  <c r="H19" i="4" s="1"/>
  <c r="H20" i="32"/>
  <c r="H20" i="4" s="1"/>
  <c r="H21" i="32"/>
  <c r="H21" i="4" s="1"/>
  <c r="H22" i="32"/>
  <c r="H22" i="4" s="1"/>
  <c r="H23" i="32"/>
  <c r="H23" i="4" s="1"/>
  <c r="H24" i="32"/>
  <c r="H24" i="4" s="1"/>
  <c r="H25" i="32"/>
  <c r="H25" i="4" s="1"/>
  <c r="H26" i="32"/>
  <c r="H26" i="4" s="1"/>
  <c r="H27" i="32"/>
  <c r="H27" i="4" s="1"/>
  <c r="H32" i="4"/>
  <c r="H35" i="4"/>
  <c r="H71" i="4"/>
  <c r="H72" i="4"/>
  <c r="H112" i="4"/>
  <c r="H9" i="32"/>
  <c r="H9" i="4" s="1"/>
  <c r="I10" i="32"/>
  <c r="I10" i="4" s="1"/>
  <c r="I11" i="32"/>
  <c r="I11" i="4" s="1"/>
  <c r="I12" i="32"/>
  <c r="I12" i="4" s="1"/>
  <c r="I13" i="32"/>
  <c r="I13" i="4" s="1"/>
  <c r="I14" i="32"/>
  <c r="I14" i="4" s="1"/>
  <c r="I15" i="32"/>
  <c r="I15" i="4" s="1"/>
  <c r="I16" i="32"/>
  <c r="I16" i="4" s="1"/>
  <c r="I17" i="32"/>
  <c r="I17" i="4" s="1"/>
  <c r="I18" i="32"/>
  <c r="I18" i="4" s="1"/>
  <c r="I19" i="32"/>
  <c r="I19" i="4" s="1"/>
  <c r="I20" i="32"/>
  <c r="I20" i="4" s="1"/>
  <c r="I21" i="32"/>
  <c r="I21" i="4" s="1"/>
  <c r="I22" i="32"/>
  <c r="I22" i="4" s="1"/>
  <c r="I23" i="32"/>
  <c r="I23" i="4" s="1"/>
  <c r="I24" i="32"/>
  <c r="I24" i="4" s="1"/>
  <c r="I25" i="32"/>
  <c r="I25" i="4" s="1"/>
  <c r="I26" i="32"/>
  <c r="I26" i="4" s="1"/>
  <c r="I27" i="32"/>
  <c r="I27" i="4" s="1"/>
  <c r="I61" i="4"/>
  <c r="I109" i="4"/>
  <c r="I9" i="32"/>
  <c r="I9" i="4" s="1"/>
  <c r="J10" i="32"/>
  <c r="J10" i="4" s="1"/>
  <c r="J11" i="32"/>
  <c r="J11" i="4" s="1"/>
  <c r="J12" i="32"/>
  <c r="J12" i="4" s="1"/>
  <c r="J13" i="32"/>
  <c r="J13" i="4" s="1"/>
  <c r="J14" i="32"/>
  <c r="J14" i="4" s="1"/>
  <c r="J15" i="32"/>
  <c r="J15" i="4" s="1"/>
  <c r="J16" i="32"/>
  <c r="J16" i="4" s="1"/>
  <c r="J17" i="32"/>
  <c r="J17" i="4" s="1"/>
  <c r="J18" i="32"/>
  <c r="J18" i="4" s="1"/>
  <c r="J19" i="32"/>
  <c r="J19" i="4" s="1"/>
  <c r="J20" i="32"/>
  <c r="J20" i="4" s="1"/>
  <c r="J21" i="32"/>
  <c r="J21" i="4" s="1"/>
  <c r="J22" i="32"/>
  <c r="J22" i="4" s="1"/>
  <c r="J23" i="32"/>
  <c r="J23" i="4" s="1"/>
  <c r="J24" i="32"/>
  <c r="J24" i="4" s="1"/>
  <c r="J25" i="32"/>
  <c r="J25" i="4" s="1"/>
  <c r="J26" i="32"/>
  <c r="J26" i="4" s="1"/>
  <c r="J27" i="32"/>
  <c r="J27" i="4" s="1"/>
  <c r="J33" i="4"/>
  <c r="J54" i="4"/>
  <c r="J65" i="4"/>
  <c r="J86" i="4"/>
  <c r="J105" i="4"/>
  <c r="J9" i="32"/>
  <c r="J9" i="4" s="1"/>
  <c r="K10" i="32"/>
  <c r="K10" i="4" s="1"/>
  <c r="K11" i="32"/>
  <c r="K11" i="4" s="1"/>
  <c r="K12" i="32"/>
  <c r="K12" i="4" s="1"/>
  <c r="K13" i="32"/>
  <c r="K13" i="4" s="1"/>
  <c r="K14" i="32"/>
  <c r="K14" i="4" s="1"/>
  <c r="K15" i="32"/>
  <c r="K15" i="4" s="1"/>
  <c r="K16" i="32"/>
  <c r="K16" i="4" s="1"/>
  <c r="K17" i="32"/>
  <c r="K17" i="4" s="1"/>
  <c r="K18" i="32"/>
  <c r="K18" i="4" s="1"/>
  <c r="K19" i="32"/>
  <c r="K19" i="4" s="1"/>
  <c r="K20" i="32"/>
  <c r="K20" i="4" s="1"/>
  <c r="K21" i="32"/>
  <c r="K21" i="4" s="1"/>
  <c r="K22" i="32"/>
  <c r="K22" i="4" s="1"/>
  <c r="K23" i="32"/>
  <c r="K23" i="4" s="1"/>
  <c r="K24" i="32"/>
  <c r="K24" i="4" s="1"/>
  <c r="K25" i="32"/>
  <c r="K25" i="4" s="1"/>
  <c r="K26" i="32"/>
  <c r="K26" i="4" s="1"/>
  <c r="K27" i="32"/>
  <c r="K27" i="4" s="1"/>
  <c r="K57" i="4"/>
  <c r="K60" i="4"/>
  <c r="K113" i="4"/>
  <c r="K9" i="32"/>
  <c r="K9" i="4" s="1"/>
  <c r="L10" i="32"/>
  <c r="L10" i="4" s="1"/>
  <c r="L11" i="32"/>
  <c r="L11" i="4" s="1"/>
  <c r="L12" i="32"/>
  <c r="L12" i="4" s="1"/>
  <c r="L13" i="32"/>
  <c r="L13" i="4" s="1"/>
  <c r="L14" i="32"/>
  <c r="L14" i="4" s="1"/>
  <c r="L15" i="32"/>
  <c r="L15" i="4" s="1"/>
  <c r="L16" i="32"/>
  <c r="L16" i="4" s="1"/>
  <c r="L17" i="32"/>
  <c r="L17" i="4" s="1"/>
  <c r="L18" i="32"/>
  <c r="L18" i="4" s="1"/>
  <c r="L19" i="32"/>
  <c r="L19" i="4" s="1"/>
  <c r="L20" i="32"/>
  <c r="L20" i="4" s="1"/>
  <c r="L21" i="32"/>
  <c r="L21" i="4" s="1"/>
  <c r="L22" i="32"/>
  <c r="L22" i="4" s="1"/>
  <c r="L23" i="32"/>
  <c r="L23" i="4" s="1"/>
  <c r="L24" i="32"/>
  <c r="L24" i="4" s="1"/>
  <c r="L25" i="32"/>
  <c r="L25" i="4" s="1"/>
  <c r="L26" i="32"/>
  <c r="L26" i="4" s="1"/>
  <c r="L27" i="32"/>
  <c r="L27" i="4" s="1"/>
  <c r="L47" i="4"/>
  <c r="L63" i="4"/>
  <c r="L70" i="4"/>
  <c r="L79" i="4"/>
  <c r="L103" i="4"/>
  <c r="L9" i="32"/>
  <c r="L9" i="4" s="1"/>
  <c r="M10" i="32"/>
  <c r="M10" i="4" s="1"/>
  <c r="M11" i="32"/>
  <c r="M11" i="4" s="1"/>
  <c r="M12" i="32"/>
  <c r="M12" i="4" s="1"/>
  <c r="M13" i="32"/>
  <c r="M13" i="4" s="1"/>
  <c r="M14" i="32"/>
  <c r="M14" i="4" s="1"/>
  <c r="M15" i="32"/>
  <c r="M15" i="4" s="1"/>
  <c r="M16" i="32"/>
  <c r="M16" i="4" s="1"/>
  <c r="M17" i="32"/>
  <c r="M17" i="4" s="1"/>
  <c r="M18" i="32"/>
  <c r="M18" i="4" s="1"/>
  <c r="M19" i="32"/>
  <c r="M19" i="4" s="1"/>
  <c r="M20" i="32"/>
  <c r="M20" i="4" s="1"/>
  <c r="M21" i="32"/>
  <c r="M21" i="4" s="1"/>
  <c r="M22" i="32"/>
  <c r="M22" i="4" s="1"/>
  <c r="M23" i="32"/>
  <c r="M23" i="4" s="1"/>
  <c r="M24" i="32"/>
  <c r="M24" i="4" s="1"/>
  <c r="M25" i="32"/>
  <c r="M25" i="4" s="1"/>
  <c r="M26" i="32"/>
  <c r="M26" i="4" s="1"/>
  <c r="M27" i="32"/>
  <c r="M27" i="4" s="1"/>
  <c r="M31" i="4"/>
  <c r="M47" i="4"/>
  <c r="M63" i="4"/>
  <c r="M82" i="4"/>
  <c r="M9" i="32"/>
  <c r="M9" i="4" s="1"/>
  <c r="N10" i="32"/>
  <c r="N10" i="4" s="1"/>
  <c r="N11" i="32"/>
  <c r="N11" i="4" s="1"/>
  <c r="N12" i="32"/>
  <c r="N12" i="4" s="1"/>
  <c r="N13" i="32"/>
  <c r="N13" i="4" s="1"/>
  <c r="N14" i="32"/>
  <c r="N14" i="4" s="1"/>
  <c r="N15" i="32"/>
  <c r="N15" i="4" s="1"/>
  <c r="N16" i="32"/>
  <c r="N16" i="4" s="1"/>
  <c r="N17" i="32"/>
  <c r="N17" i="4" s="1"/>
  <c r="N18" i="32"/>
  <c r="N18" i="4" s="1"/>
  <c r="N19" i="32"/>
  <c r="N19" i="4" s="1"/>
  <c r="N20" i="32"/>
  <c r="N20" i="4" s="1"/>
  <c r="N21" i="32"/>
  <c r="N21" i="4" s="1"/>
  <c r="N22" i="32"/>
  <c r="N22" i="4" s="1"/>
  <c r="N23" i="32"/>
  <c r="N23" i="4" s="1"/>
  <c r="N24" i="32"/>
  <c r="N24" i="4" s="1"/>
  <c r="N25" i="32"/>
  <c r="N25" i="4" s="1"/>
  <c r="N26" i="32"/>
  <c r="N26" i="4" s="1"/>
  <c r="N27" i="32"/>
  <c r="N27" i="4" s="1"/>
  <c r="N31" i="4"/>
  <c r="N50" i="4"/>
  <c r="N60" i="4"/>
  <c r="N68" i="4"/>
  <c r="N76" i="4"/>
  <c r="N77" i="4"/>
  <c r="N93" i="4"/>
  <c r="N9" i="32"/>
  <c r="N9" i="4" s="1"/>
  <c r="B10" i="32"/>
  <c r="B10" i="4" s="1"/>
  <c r="B11" i="32"/>
  <c r="B11" i="4" s="1"/>
  <c r="B12" i="32"/>
  <c r="B12" i="4" s="1"/>
  <c r="B13" i="32"/>
  <c r="B13" i="4" s="1"/>
  <c r="B14" i="32"/>
  <c r="B14" i="4" s="1"/>
  <c r="B15" i="32"/>
  <c r="B15" i="4" s="1"/>
  <c r="B16" i="32"/>
  <c r="B16" i="4" s="1"/>
  <c r="B17" i="32"/>
  <c r="B17" i="4" s="1"/>
  <c r="B18" i="32"/>
  <c r="B18" i="4" s="1"/>
  <c r="B19" i="32"/>
  <c r="B19" i="4" s="1"/>
  <c r="B20" i="32"/>
  <c r="B20" i="4" s="1"/>
  <c r="B21" i="32"/>
  <c r="B21" i="4" s="1"/>
  <c r="B22" i="32"/>
  <c r="B22" i="4" s="1"/>
  <c r="B23" i="32"/>
  <c r="B23" i="4" s="1"/>
  <c r="B24" i="32"/>
  <c r="B24" i="4" s="1"/>
  <c r="B25" i="32"/>
  <c r="B25" i="4" s="1"/>
  <c r="B26" i="32"/>
  <c r="B26" i="4" s="1"/>
  <c r="B27" i="32"/>
  <c r="B27" i="4" s="1"/>
  <c r="B46" i="4"/>
  <c r="B49" i="4"/>
  <c r="B73" i="4"/>
  <c r="B86" i="4"/>
  <c r="B110" i="4"/>
  <c r="B113" i="4"/>
  <c r="B9" i="32"/>
  <c r="B9" i="4" s="1"/>
  <c r="C9" i="5"/>
  <c r="D9" i="5"/>
  <c r="E9" i="5"/>
  <c r="F9" i="5"/>
  <c r="G9" i="5"/>
  <c r="H9" i="5"/>
  <c r="I9" i="5"/>
  <c r="J9" i="5"/>
  <c r="K9" i="5"/>
  <c r="L9" i="5"/>
  <c r="M9" i="5"/>
  <c r="N9" i="5"/>
  <c r="B9" i="5"/>
  <c r="C23" i="6"/>
  <c r="D23" i="6"/>
  <c r="E23" i="6"/>
  <c r="F23" i="6"/>
  <c r="G23" i="6"/>
  <c r="H23" i="6"/>
  <c r="I23" i="6"/>
  <c r="J23" i="6"/>
  <c r="K23" i="6"/>
  <c r="L23" i="6"/>
  <c r="M23" i="6"/>
  <c r="N23" i="6"/>
  <c r="B23" i="6"/>
  <c r="C6" i="8"/>
  <c r="C7" i="8"/>
  <c r="C10" i="8"/>
  <c r="C11" i="8"/>
  <c r="C12" i="8"/>
  <c r="C13" i="8"/>
  <c r="C14" i="8"/>
  <c r="C15" i="8"/>
  <c r="C16" i="8"/>
  <c r="C17" i="8"/>
  <c r="C18" i="8"/>
  <c r="C19" i="8"/>
  <c r="C20" i="8"/>
  <c r="C21" i="8"/>
  <c r="D6" i="8"/>
  <c r="D7" i="8"/>
  <c r="D10" i="8"/>
  <c r="D11" i="8"/>
  <c r="D12" i="8"/>
  <c r="D13" i="8"/>
  <c r="D14" i="8"/>
  <c r="D15" i="8"/>
  <c r="D16" i="8"/>
  <c r="D17" i="8"/>
  <c r="D18" i="8"/>
  <c r="D19" i="8"/>
  <c r="D20" i="8"/>
  <c r="D21" i="8"/>
  <c r="E6" i="8"/>
  <c r="E7" i="8"/>
  <c r="E10" i="8"/>
  <c r="E11" i="8"/>
  <c r="E12" i="8"/>
  <c r="E13" i="8"/>
  <c r="E14" i="8"/>
  <c r="E15" i="8"/>
  <c r="E16" i="8"/>
  <c r="E17" i="8"/>
  <c r="E18" i="8"/>
  <c r="E19" i="8"/>
  <c r="E20" i="8"/>
  <c r="E21" i="8"/>
  <c r="F6" i="8"/>
  <c r="F7" i="8"/>
  <c r="F10" i="8"/>
  <c r="F11" i="8"/>
  <c r="F12" i="8"/>
  <c r="F13" i="8"/>
  <c r="F14" i="8"/>
  <c r="F15" i="8"/>
  <c r="F16" i="8"/>
  <c r="F17" i="8"/>
  <c r="F18" i="8"/>
  <c r="F19" i="8"/>
  <c r="F20" i="8"/>
  <c r="F21" i="8"/>
  <c r="G6" i="8"/>
  <c r="G7" i="8"/>
  <c r="G10" i="8"/>
  <c r="G11" i="8"/>
  <c r="G12" i="8"/>
  <c r="G13" i="8"/>
  <c r="G14" i="8"/>
  <c r="G15" i="8"/>
  <c r="G16" i="8"/>
  <c r="G17" i="8"/>
  <c r="G18" i="8"/>
  <c r="G19" i="8"/>
  <c r="G20" i="8"/>
  <c r="G21" i="8"/>
  <c r="H6" i="8"/>
  <c r="H7" i="8"/>
  <c r="H10" i="8"/>
  <c r="H11" i="8"/>
  <c r="H12" i="8"/>
  <c r="H13" i="8"/>
  <c r="H14" i="8"/>
  <c r="H15" i="8"/>
  <c r="H16" i="8"/>
  <c r="H17" i="8"/>
  <c r="H18" i="8"/>
  <c r="H19" i="8"/>
  <c r="H20" i="8"/>
  <c r="H21" i="8"/>
  <c r="I6" i="8"/>
  <c r="I7" i="8"/>
  <c r="I10" i="8"/>
  <c r="I11" i="8"/>
  <c r="I12" i="8"/>
  <c r="I13" i="8"/>
  <c r="I14" i="8"/>
  <c r="I15" i="8"/>
  <c r="I16" i="8"/>
  <c r="I17" i="8"/>
  <c r="I18" i="8"/>
  <c r="I19" i="8"/>
  <c r="I20" i="8"/>
  <c r="I21" i="8"/>
  <c r="J6" i="8"/>
  <c r="J7" i="8"/>
  <c r="J10" i="8"/>
  <c r="J11" i="8"/>
  <c r="J12" i="8"/>
  <c r="J13" i="8"/>
  <c r="J14" i="8"/>
  <c r="J15" i="8"/>
  <c r="J16" i="8"/>
  <c r="J17" i="8"/>
  <c r="J18" i="8"/>
  <c r="J19" i="8"/>
  <c r="J20" i="8"/>
  <c r="J21" i="8"/>
  <c r="K6" i="8"/>
  <c r="K7" i="8"/>
  <c r="K10" i="8"/>
  <c r="K11" i="8"/>
  <c r="K12" i="8"/>
  <c r="K13" i="8"/>
  <c r="K14" i="8"/>
  <c r="K15" i="8"/>
  <c r="K16" i="8"/>
  <c r="K17" i="8"/>
  <c r="K18" i="8"/>
  <c r="K19" i="8"/>
  <c r="K20" i="8"/>
  <c r="K21" i="8"/>
  <c r="L6" i="8"/>
  <c r="L7" i="8"/>
  <c r="L10" i="8"/>
  <c r="L11" i="8"/>
  <c r="L12" i="8"/>
  <c r="L13" i="8"/>
  <c r="L14" i="8"/>
  <c r="L15" i="8"/>
  <c r="L16" i="8"/>
  <c r="L17" i="8"/>
  <c r="L18" i="8"/>
  <c r="L19" i="8"/>
  <c r="L20" i="8"/>
  <c r="L21" i="8"/>
  <c r="M6" i="8"/>
  <c r="M7" i="8"/>
  <c r="M10" i="8"/>
  <c r="M11" i="8"/>
  <c r="M12" i="8"/>
  <c r="M13" i="8"/>
  <c r="M14" i="8"/>
  <c r="M15" i="8"/>
  <c r="M16" i="8"/>
  <c r="M17" i="8"/>
  <c r="M18" i="8"/>
  <c r="M19" i="8"/>
  <c r="M20" i="8"/>
  <c r="M21" i="8"/>
  <c r="N6" i="8"/>
  <c r="N10" i="8"/>
  <c r="N11" i="8"/>
  <c r="N12" i="8"/>
  <c r="N13" i="8"/>
  <c r="N14" i="8"/>
  <c r="N15" i="8"/>
  <c r="N16" i="8"/>
  <c r="N17" i="8"/>
  <c r="N18" i="8"/>
  <c r="N19" i="8"/>
  <c r="N20" i="8"/>
  <c r="N21" i="8"/>
  <c r="B6" i="8"/>
  <c r="B7" i="8"/>
  <c r="B10" i="8"/>
  <c r="B11" i="8"/>
  <c r="B12" i="8"/>
  <c r="B13" i="8"/>
  <c r="B14" i="8"/>
  <c r="B15" i="8"/>
  <c r="B16" i="8"/>
  <c r="B17" i="8"/>
  <c r="B18" i="8"/>
  <c r="B19" i="8"/>
  <c r="B20" i="8"/>
  <c r="B21" i="8"/>
  <c r="C8" i="9"/>
  <c r="D8" i="9"/>
  <c r="E8" i="9"/>
  <c r="F8" i="9"/>
  <c r="G8" i="9"/>
  <c r="H8" i="9"/>
  <c r="I8" i="9"/>
  <c r="J8" i="9"/>
  <c r="K8" i="9"/>
  <c r="L8" i="9"/>
  <c r="M8" i="9"/>
  <c r="N8" i="9"/>
  <c r="B8" i="9"/>
  <c r="N7" i="5"/>
  <c r="N8" i="5"/>
  <c r="N6" i="5"/>
  <c r="N124" i="20"/>
  <c r="N123" i="20"/>
  <c r="N122" i="20"/>
  <c r="N121" i="20"/>
  <c r="N120" i="20"/>
  <c r="N119" i="20"/>
  <c r="N118" i="20"/>
  <c r="N117" i="20"/>
  <c r="B7" i="5"/>
  <c r="C7" i="5"/>
  <c r="D7" i="5"/>
  <c r="E7" i="5"/>
  <c r="F7" i="5"/>
  <c r="G7" i="5"/>
  <c r="H7" i="5"/>
  <c r="I7" i="5"/>
  <c r="J7" i="5"/>
  <c r="K7" i="5"/>
  <c r="L7" i="5"/>
  <c r="M7" i="5"/>
  <c r="B8" i="5"/>
  <c r="C8" i="5"/>
  <c r="D8" i="5"/>
  <c r="E8" i="5"/>
  <c r="F8" i="5"/>
  <c r="G8" i="5"/>
  <c r="H8" i="5"/>
  <c r="I8" i="5"/>
  <c r="J8" i="5"/>
  <c r="K8" i="5"/>
  <c r="L8" i="5"/>
  <c r="M8" i="5"/>
  <c r="C6" i="5"/>
  <c r="D6" i="5"/>
  <c r="E6" i="5"/>
  <c r="F6" i="5"/>
  <c r="G6" i="5"/>
  <c r="H6" i="5"/>
  <c r="I6" i="5"/>
  <c r="J6" i="5"/>
  <c r="K6" i="5"/>
  <c r="L6" i="5"/>
  <c r="M6" i="5"/>
  <c r="B6" i="5"/>
  <c r="C6" i="26"/>
  <c r="C7" i="26"/>
  <c r="C8" i="26"/>
  <c r="D6" i="26"/>
  <c r="D7" i="26"/>
  <c r="D7" i="33" s="1"/>
  <c r="D7" i="1" s="1"/>
  <c r="D8" i="26"/>
  <c r="E6" i="26"/>
  <c r="E7" i="26"/>
  <c r="E7" i="33" s="1"/>
  <c r="E7" i="1" s="1"/>
  <c r="E8" i="26"/>
  <c r="F6" i="26"/>
  <c r="F7" i="26"/>
  <c r="F7" i="33" s="1"/>
  <c r="F7" i="1" s="1"/>
  <c r="F8" i="26"/>
  <c r="F8" i="33" s="1"/>
  <c r="F8" i="1" s="1"/>
  <c r="G6" i="26"/>
  <c r="G6" i="33" s="1"/>
  <c r="G6" i="1" s="1"/>
  <c r="G7" i="26"/>
  <c r="G8" i="26"/>
  <c r="H6" i="26"/>
  <c r="H7" i="26"/>
  <c r="H8" i="26"/>
  <c r="I6" i="26"/>
  <c r="I7" i="26"/>
  <c r="I7" i="33" s="1"/>
  <c r="I7" i="1" s="1"/>
  <c r="I8" i="26"/>
  <c r="I8" i="33" s="1"/>
  <c r="I8" i="1" s="1"/>
  <c r="J6" i="26"/>
  <c r="J7" i="26"/>
  <c r="J7" i="33" s="1"/>
  <c r="J7" i="1" s="1"/>
  <c r="J8" i="26"/>
  <c r="K6" i="26"/>
  <c r="K6" i="33" s="1"/>
  <c r="K7" i="26"/>
  <c r="K8" i="26"/>
  <c r="K8" i="33" s="1"/>
  <c r="K8" i="1" s="1"/>
  <c r="L6" i="26"/>
  <c r="L6" i="19" s="1"/>
  <c r="L7" i="26"/>
  <c r="L7" i="33" s="1"/>
  <c r="L7" i="1" s="1"/>
  <c r="L8" i="26"/>
  <c r="L8" i="33" s="1"/>
  <c r="L8" i="1" s="1"/>
  <c r="M6" i="26"/>
  <c r="M7" i="26"/>
  <c r="M8" i="26"/>
  <c r="N6" i="26"/>
  <c r="N7" i="26"/>
  <c r="N7" i="33" s="1"/>
  <c r="N7" i="1" s="1"/>
  <c r="N8" i="26"/>
  <c r="B6" i="26"/>
  <c r="B6" i="33" s="1"/>
  <c r="B6" i="1" s="1"/>
  <c r="B7" i="26"/>
  <c r="B7" i="19" s="1"/>
  <c r="B8" i="26"/>
  <c r="C6" i="2"/>
  <c r="C7" i="2"/>
  <c r="C8" i="2"/>
  <c r="C9" i="2"/>
  <c r="C10" i="2"/>
  <c r="C11" i="2"/>
  <c r="C12" i="2"/>
  <c r="C13" i="2"/>
  <c r="C14" i="2"/>
  <c r="C15" i="2"/>
  <c r="D6" i="2"/>
  <c r="D7" i="2"/>
  <c r="D8" i="2"/>
  <c r="D9" i="2"/>
  <c r="D10" i="2"/>
  <c r="D11" i="2"/>
  <c r="D12" i="2"/>
  <c r="D13" i="2"/>
  <c r="D14" i="2"/>
  <c r="D15" i="2"/>
  <c r="E6" i="2"/>
  <c r="E7" i="2"/>
  <c r="E8" i="2"/>
  <c r="E9" i="2"/>
  <c r="E10" i="2"/>
  <c r="E11" i="2"/>
  <c r="E12" i="2"/>
  <c r="E13" i="2"/>
  <c r="E14" i="2"/>
  <c r="E15" i="2"/>
  <c r="F6" i="2"/>
  <c r="F7" i="2"/>
  <c r="F8" i="2"/>
  <c r="F9" i="2"/>
  <c r="F10" i="2"/>
  <c r="F11" i="2"/>
  <c r="F12" i="2"/>
  <c r="F13" i="2"/>
  <c r="F14" i="2"/>
  <c r="F15" i="2"/>
  <c r="G6" i="2"/>
  <c r="G7" i="2"/>
  <c r="G8" i="2"/>
  <c r="G9" i="2"/>
  <c r="G10" i="2"/>
  <c r="G11" i="2"/>
  <c r="G12" i="2"/>
  <c r="G13" i="2"/>
  <c r="G14" i="2"/>
  <c r="G15" i="2"/>
  <c r="H6" i="2"/>
  <c r="H7" i="2"/>
  <c r="H8" i="2"/>
  <c r="H9" i="2"/>
  <c r="H10" i="2"/>
  <c r="H11" i="2"/>
  <c r="H12" i="2"/>
  <c r="H13" i="2"/>
  <c r="H14" i="2"/>
  <c r="H15" i="2"/>
  <c r="I6" i="2"/>
  <c r="I7" i="2"/>
  <c r="I8" i="2"/>
  <c r="I9" i="2"/>
  <c r="I10" i="2"/>
  <c r="I11" i="2"/>
  <c r="I12" i="2"/>
  <c r="I13" i="2"/>
  <c r="I14" i="2"/>
  <c r="I15" i="2"/>
  <c r="J6" i="2"/>
  <c r="J7" i="2"/>
  <c r="J8" i="2"/>
  <c r="J9" i="2"/>
  <c r="J10" i="2"/>
  <c r="J11" i="2"/>
  <c r="J12" i="2"/>
  <c r="J13" i="2"/>
  <c r="J14" i="2"/>
  <c r="J15" i="2"/>
  <c r="K6" i="2"/>
  <c r="K7" i="2"/>
  <c r="K8" i="2"/>
  <c r="K9" i="2"/>
  <c r="K10" i="2"/>
  <c r="K11" i="2"/>
  <c r="K12" i="2"/>
  <c r="K13" i="2"/>
  <c r="K14" i="2"/>
  <c r="K15" i="2"/>
  <c r="L6" i="2"/>
  <c r="L7" i="2"/>
  <c r="L8" i="2"/>
  <c r="L9" i="2"/>
  <c r="L10" i="2"/>
  <c r="L11" i="2"/>
  <c r="L12" i="2"/>
  <c r="L13" i="2"/>
  <c r="L14" i="2"/>
  <c r="L15" i="2"/>
  <c r="M6" i="2"/>
  <c r="M7" i="2"/>
  <c r="M8" i="2"/>
  <c r="M9" i="2"/>
  <c r="M10" i="2"/>
  <c r="M11" i="2"/>
  <c r="M12" i="2"/>
  <c r="M13" i="2"/>
  <c r="M14" i="2"/>
  <c r="M15" i="2"/>
  <c r="N6" i="2"/>
  <c r="N7" i="2"/>
  <c r="N8" i="2"/>
  <c r="N9" i="2"/>
  <c r="N10" i="2"/>
  <c r="N11" i="2"/>
  <c r="N12" i="2"/>
  <c r="N13" i="2"/>
  <c r="N14" i="2"/>
  <c r="N15" i="2"/>
  <c r="B6" i="2"/>
  <c r="B7" i="2"/>
  <c r="B8" i="2"/>
  <c r="B9" i="2"/>
  <c r="B10" i="2"/>
  <c r="B11" i="2"/>
  <c r="B12" i="2"/>
  <c r="B13" i="2"/>
  <c r="B14" i="2"/>
  <c r="B15" i="2"/>
  <c r="C7" i="19"/>
  <c r="C6" i="32"/>
  <c r="C7" i="32"/>
  <c r="C8" i="32"/>
  <c r="C8" i="4" s="1"/>
  <c r="D6" i="32"/>
  <c r="D6" i="4" s="1"/>
  <c r="D7" i="32"/>
  <c r="D8" i="32"/>
  <c r="D8" i="4" s="1"/>
  <c r="E6" i="32"/>
  <c r="E7" i="32"/>
  <c r="E7" i="4" s="1"/>
  <c r="E8" i="32"/>
  <c r="E8" i="4" s="1"/>
  <c r="F6" i="32"/>
  <c r="F7" i="32"/>
  <c r="F7" i="4" s="1"/>
  <c r="F8" i="32"/>
  <c r="F8" i="4" s="1"/>
  <c r="G6" i="32"/>
  <c r="G7" i="32"/>
  <c r="G7" i="4" s="1"/>
  <c r="G8" i="32"/>
  <c r="G8" i="4" s="1"/>
  <c r="H6" i="32"/>
  <c r="H7" i="32"/>
  <c r="H7" i="4" s="1"/>
  <c r="H8" i="32"/>
  <c r="H8" i="4" s="1"/>
  <c r="I6" i="32"/>
  <c r="I6" i="4" s="1"/>
  <c r="I7" i="32"/>
  <c r="I8" i="32"/>
  <c r="I8" i="4" s="1"/>
  <c r="J6" i="32"/>
  <c r="J7" i="32"/>
  <c r="J7" i="4" s="1"/>
  <c r="J8" i="32"/>
  <c r="J8" i="4" s="1"/>
  <c r="K6" i="32"/>
  <c r="K7" i="32"/>
  <c r="K8" i="32"/>
  <c r="K8" i="4" s="1"/>
  <c r="L6" i="32"/>
  <c r="L6" i="4" s="1"/>
  <c r="L7" i="32"/>
  <c r="L8" i="32"/>
  <c r="L8" i="4" s="1"/>
  <c r="M6" i="32"/>
  <c r="M7" i="32"/>
  <c r="M7" i="4" s="1"/>
  <c r="M8" i="32"/>
  <c r="M8" i="4" s="1"/>
  <c r="N6" i="32"/>
  <c r="N7" i="32"/>
  <c r="N7" i="4" s="1"/>
  <c r="N8" i="32"/>
  <c r="N8" i="4" s="1"/>
  <c r="B6" i="32"/>
  <c r="B6" i="4" s="1"/>
  <c r="B7" i="32"/>
  <c r="B7" i="4" s="1"/>
  <c r="B8" i="32"/>
  <c r="B8" i="4" s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C6" i="9"/>
  <c r="C7" i="9"/>
  <c r="D6" i="9"/>
  <c r="D7" i="9"/>
  <c r="E6" i="9"/>
  <c r="E7" i="9"/>
  <c r="F6" i="9"/>
  <c r="F7" i="9"/>
  <c r="G6" i="9"/>
  <c r="G7" i="9"/>
  <c r="H6" i="9"/>
  <c r="H7" i="9"/>
  <c r="I6" i="9"/>
  <c r="I7" i="9"/>
  <c r="J6" i="9"/>
  <c r="J7" i="9"/>
  <c r="K6" i="9"/>
  <c r="K7" i="9"/>
  <c r="L6" i="9"/>
  <c r="L7" i="9"/>
  <c r="M6" i="9"/>
  <c r="M7" i="9"/>
  <c r="N6" i="9"/>
  <c r="N7" i="9"/>
  <c r="B6" i="9"/>
  <c r="B7" i="9"/>
  <c r="N8" i="3"/>
  <c r="M8" i="3"/>
  <c r="L8" i="3"/>
  <c r="K8" i="3"/>
  <c r="J8" i="3"/>
  <c r="I8" i="3"/>
  <c r="H8" i="3"/>
  <c r="G8" i="3"/>
  <c r="F8" i="3"/>
  <c r="E8" i="3"/>
  <c r="D8" i="3"/>
  <c r="C8" i="3"/>
  <c r="B8" i="3"/>
  <c r="N7" i="3"/>
  <c r="M7" i="3"/>
  <c r="L7" i="3"/>
  <c r="K7" i="3"/>
  <c r="J7" i="3"/>
  <c r="I7" i="3"/>
  <c r="H7" i="3"/>
  <c r="G7" i="3"/>
  <c r="F7" i="3"/>
  <c r="E7" i="3"/>
  <c r="D7" i="3"/>
  <c r="C7" i="3"/>
  <c r="B7" i="3"/>
  <c r="N6" i="3"/>
  <c r="M6" i="3"/>
  <c r="L6" i="3"/>
  <c r="K6" i="3"/>
  <c r="J6" i="3"/>
  <c r="I6" i="3"/>
  <c r="H6" i="3"/>
  <c r="G6" i="3"/>
  <c r="F6" i="3"/>
  <c r="E6" i="3"/>
  <c r="D6" i="3"/>
  <c r="C6" i="3"/>
  <c r="B6" i="3"/>
  <c r="C127" i="23"/>
  <c r="D127" i="23"/>
  <c r="E127" i="23"/>
  <c r="F127" i="23"/>
  <c r="G127" i="23"/>
  <c r="H127" i="23"/>
  <c r="I127" i="23"/>
  <c r="J127" i="23"/>
  <c r="K127" i="23"/>
  <c r="L127" i="23"/>
  <c r="M127" i="23"/>
  <c r="N127" i="23"/>
  <c r="C128" i="23"/>
  <c r="D128" i="23"/>
  <c r="E128" i="23"/>
  <c r="F128" i="23"/>
  <c r="G128" i="23"/>
  <c r="H128" i="23"/>
  <c r="I128" i="23"/>
  <c r="J128" i="23"/>
  <c r="K128" i="23"/>
  <c r="L128" i="23"/>
  <c r="M128" i="23"/>
  <c r="N128" i="23"/>
  <c r="C129" i="23"/>
  <c r="D129" i="23"/>
  <c r="E129" i="23"/>
  <c r="F129" i="23"/>
  <c r="G129" i="23"/>
  <c r="H129" i="23"/>
  <c r="I129" i="23"/>
  <c r="J129" i="23"/>
  <c r="K129" i="23"/>
  <c r="L129" i="23"/>
  <c r="M129" i="23"/>
  <c r="N129" i="23"/>
  <c r="B129" i="23"/>
  <c r="B128" i="23"/>
  <c r="B127" i="23"/>
  <c r="B7" i="22"/>
  <c r="B5" i="22"/>
  <c r="C13" i="22"/>
  <c r="B13" i="22"/>
  <c r="N7" i="20"/>
  <c r="N7" i="8" s="1"/>
  <c r="N6" i="20"/>
  <c r="N8" i="20"/>
  <c r="N9" i="20"/>
  <c r="N9" i="9" s="1"/>
  <c r="N10" i="20"/>
  <c r="N11" i="20"/>
  <c r="N11" i="9" s="1"/>
  <c r="N12" i="20"/>
  <c r="N13" i="20"/>
  <c r="N13" i="9" s="1"/>
  <c r="N14" i="20"/>
  <c r="N14" i="9" s="1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1" i="9" s="1"/>
  <c r="N32" i="20"/>
  <c r="N33" i="20"/>
  <c r="N34" i="20"/>
  <c r="N35" i="20"/>
  <c r="N36" i="20"/>
  <c r="N37" i="20"/>
  <c r="N38" i="20"/>
  <c r="N39" i="20"/>
  <c r="N39" i="9" s="1"/>
  <c r="N40" i="20"/>
  <c r="N41" i="20"/>
  <c r="N42" i="20"/>
  <c r="N43" i="20"/>
  <c r="N44" i="20"/>
  <c r="N45" i="20"/>
  <c r="N46" i="20"/>
  <c r="N47" i="20"/>
  <c r="N47" i="9" s="1"/>
  <c r="N48" i="20"/>
  <c r="N48" i="9" s="1"/>
  <c r="N49" i="20"/>
  <c r="N50" i="20"/>
  <c r="N51" i="20"/>
  <c r="N52" i="20"/>
  <c r="N53" i="20"/>
  <c r="N54" i="20"/>
  <c r="N55" i="20"/>
  <c r="N55" i="9" s="1"/>
  <c r="N56" i="20"/>
  <c r="N57" i="20"/>
  <c r="N58" i="20"/>
  <c r="N59" i="20"/>
  <c r="N60" i="20"/>
  <c r="N61" i="20"/>
  <c r="N62" i="20"/>
  <c r="N63" i="20"/>
  <c r="N63" i="9" s="1"/>
  <c r="N64" i="20"/>
  <c r="N65" i="20"/>
  <c r="N66" i="20"/>
  <c r="N67" i="20"/>
  <c r="N68" i="20"/>
  <c r="N68" i="7" s="1"/>
  <c r="N69" i="20"/>
  <c r="N70" i="20"/>
  <c r="N71" i="20"/>
  <c r="N72" i="20"/>
  <c r="N73" i="20"/>
  <c r="N74" i="20"/>
  <c r="N75" i="20"/>
  <c r="N76" i="20"/>
  <c r="N77" i="20"/>
  <c r="N78" i="20"/>
  <c r="N79" i="20"/>
  <c r="N79" i="9" s="1"/>
  <c r="N80" i="20"/>
  <c r="N80" i="9" s="1"/>
  <c r="N81" i="20"/>
  <c r="N82" i="20"/>
  <c r="N83" i="20"/>
  <c r="N84" i="20"/>
  <c r="N84" i="7" s="1"/>
  <c r="N85" i="20"/>
  <c r="N86" i="20"/>
  <c r="N87" i="20"/>
  <c r="N88" i="20"/>
  <c r="N89" i="20"/>
  <c r="N90" i="20"/>
  <c r="N91" i="20"/>
  <c r="N92" i="20"/>
  <c r="N93" i="20"/>
  <c r="N94" i="20"/>
  <c r="N95" i="20"/>
  <c r="N95" i="9" s="1"/>
  <c r="N96" i="20"/>
  <c r="N97" i="20"/>
  <c r="N98" i="20"/>
  <c r="N99" i="20"/>
  <c r="N100" i="20"/>
  <c r="N100" i="7" s="1"/>
  <c r="N101" i="20"/>
  <c r="N102" i="20"/>
  <c r="N103" i="20"/>
  <c r="N104" i="20"/>
  <c r="N105" i="20"/>
  <c r="N106" i="20"/>
  <c r="N107" i="20"/>
  <c r="N108" i="20"/>
  <c r="N109" i="20"/>
  <c r="N110" i="20"/>
  <c r="N111" i="20"/>
  <c r="N111" i="9" s="1"/>
  <c r="N112" i="20"/>
  <c r="N113" i="20"/>
  <c r="N114" i="20"/>
  <c r="N115" i="20"/>
  <c r="N116" i="20"/>
  <c r="F83" i="19"/>
  <c r="N96" i="33"/>
  <c r="N96" i="1" s="1"/>
  <c r="L25" i="33"/>
  <c r="L25" i="1" s="1"/>
  <c r="N13" i="33"/>
  <c r="N13" i="1" s="1"/>
  <c r="G71" i="33"/>
  <c r="G55" i="33"/>
  <c r="I93" i="33"/>
  <c r="I69" i="33"/>
  <c r="L81" i="33" l="1"/>
  <c r="I29" i="33"/>
  <c r="I29" i="1" s="1"/>
  <c r="L97" i="33"/>
  <c r="L97" i="1" s="1"/>
  <c r="I53" i="33"/>
  <c r="I53" i="1" s="1"/>
  <c r="I101" i="33"/>
  <c r="I61" i="33"/>
  <c r="I61" i="1" s="1"/>
  <c r="I77" i="33"/>
  <c r="I77" i="1" s="1"/>
  <c r="L65" i="33"/>
  <c r="L65" i="1" s="1"/>
  <c r="D105" i="19"/>
  <c r="I85" i="33"/>
  <c r="N40" i="33"/>
  <c r="N40" i="1" s="1"/>
  <c r="G23" i="33"/>
  <c r="G23" i="1" s="1"/>
  <c r="M84" i="33"/>
  <c r="M84" i="1" s="1"/>
  <c r="I44" i="33"/>
  <c r="L13" i="33"/>
  <c r="L13" i="1" s="1"/>
  <c r="N80" i="33"/>
  <c r="N80" i="1" s="1"/>
  <c r="E104" i="19"/>
  <c r="E112" i="19"/>
  <c r="E88" i="19"/>
  <c r="E89" i="33"/>
  <c r="L63" i="19"/>
  <c r="K67" i="19"/>
  <c r="D40" i="19"/>
  <c r="L109" i="19"/>
  <c r="K107" i="33"/>
  <c r="K107" i="1" s="1"/>
  <c r="K27" i="33"/>
  <c r="K27" i="1" s="1"/>
  <c r="F16" i="33"/>
  <c r="F16" i="1" s="1"/>
  <c r="H59" i="33"/>
  <c r="H59" i="1" s="1"/>
  <c r="G110" i="19"/>
  <c r="E81" i="33"/>
  <c r="E81" i="1" s="1"/>
  <c r="G79" i="33"/>
  <c r="G79" i="1" s="1"/>
  <c r="E97" i="19"/>
  <c r="M49" i="33"/>
  <c r="M49" i="1" s="1"/>
  <c r="I26" i="33"/>
  <c r="I26" i="1" s="1"/>
  <c r="D103" i="19"/>
  <c r="D79" i="19"/>
  <c r="C16" i="33"/>
  <c r="C16" i="1" s="1"/>
  <c r="L34" i="19"/>
  <c r="E56" i="33"/>
  <c r="E56" i="1" s="1"/>
  <c r="J7" i="19"/>
  <c r="H61" i="33"/>
  <c r="H61" i="1" s="1"/>
  <c r="H43" i="19"/>
  <c r="J20" i="33"/>
  <c r="J20" i="1" s="1"/>
  <c r="G95" i="19"/>
  <c r="M72" i="19"/>
  <c r="G12" i="33"/>
  <c r="G12" i="1" s="1"/>
  <c r="J36" i="33"/>
  <c r="J36" i="1" s="1"/>
  <c r="M88" i="19"/>
  <c r="M88" i="33"/>
  <c r="M88" i="1" s="1"/>
  <c r="M16" i="33"/>
  <c r="M16" i="1" s="1"/>
  <c r="M16" i="19"/>
  <c r="D82" i="33"/>
  <c r="D82" i="1" s="1"/>
  <c r="D82" i="19"/>
  <c r="D42" i="33"/>
  <c r="D42" i="19"/>
  <c r="D26" i="33"/>
  <c r="D26" i="1" s="1"/>
  <c r="D26" i="19"/>
  <c r="M114" i="33"/>
  <c r="M114" i="1" s="1"/>
  <c r="M114" i="19"/>
  <c r="J113" i="33"/>
  <c r="J113" i="1" s="1"/>
  <c r="J113" i="19"/>
  <c r="B113" i="33"/>
  <c r="B113" i="1" s="1"/>
  <c r="B113" i="19"/>
  <c r="G112" i="33"/>
  <c r="G112" i="19"/>
  <c r="I110" i="33"/>
  <c r="I110" i="1" s="1"/>
  <c r="I110" i="19"/>
  <c r="F109" i="33"/>
  <c r="F109" i="1" s="1"/>
  <c r="F109" i="19"/>
  <c r="D106" i="33"/>
  <c r="D106" i="1" s="1"/>
  <c r="D106" i="19"/>
  <c r="D90" i="33"/>
  <c r="D90" i="1" s="1"/>
  <c r="D90" i="19"/>
  <c r="D50" i="33"/>
  <c r="D50" i="1" s="1"/>
  <c r="D50" i="19"/>
  <c r="D34" i="19"/>
  <c r="D34" i="33"/>
  <c r="D34" i="1" s="1"/>
  <c r="D18" i="19"/>
  <c r="D18" i="33"/>
  <c r="D18" i="1" s="1"/>
  <c r="C11" i="19"/>
  <c r="C11" i="33"/>
  <c r="C11" i="1" s="1"/>
  <c r="E114" i="33"/>
  <c r="E114" i="1" s="1"/>
  <c r="E114" i="19"/>
  <c r="K88" i="19"/>
  <c r="F32" i="33"/>
  <c r="F32" i="1" s="1"/>
  <c r="B87" i="33"/>
  <c r="B87" i="1" s="1"/>
  <c r="F56" i="33"/>
  <c r="F56" i="1" s="1"/>
  <c r="D57" i="19"/>
  <c r="K40" i="19"/>
  <c r="K96" i="19"/>
  <c r="D73" i="19"/>
  <c r="B95" i="33"/>
  <c r="B95" i="1" s="1"/>
  <c r="F72" i="33"/>
  <c r="F72" i="1" s="1"/>
  <c r="H85" i="33"/>
  <c r="H85" i="1" s="1"/>
  <c r="D33" i="19"/>
  <c r="N9" i="19"/>
  <c r="H30" i="33"/>
  <c r="H30" i="1" s="1"/>
  <c r="F40" i="33"/>
  <c r="F40" i="1" s="1"/>
  <c r="H38" i="33"/>
  <c r="H38" i="1" s="1"/>
  <c r="F80" i="33"/>
  <c r="F80" i="1" s="1"/>
  <c r="J60" i="33"/>
  <c r="J60" i="1" s="1"/>
  <c r="D31" i="19"/>
  <c r="F104" i="19"/>
  <c r="K16" i="19"/>
  <c r="D117" i="33"/>
  <c r="D117" i="1" s="1"/>
  <c r="F24" i="33"/>
  <c r="F24" i="1" s="1"/>
  <c r="B55" i="33"/>
  <c r="B55" i="1" s="1"/>
  <c r="B111" i="19"/>
  <c r="I98" i="33"/>
  <c r="I98" i="1" s="1"/>
  <c r="F96" i="33"/>
  <c r="F96" i="1" s="1"/>
  <c r="J68" i="33"/>
  <c r="J68" i="1" s="1"/>
  <c r="C107" i="19"/>
  <c r="I116" i="33"/>
  <c r="I116" i="1" s="1"/>
  <c r="M64" i="33"/>
  <c r="M64" i="1" s="1"/>
  <c r="G118" i="33"/>
  <c r="G118" i="1" s="1"/>
  <c r="H113" i="33"/>
  <c r="H113" i="1" s="1"/>
  <c r="E63" i="33"/>
  <c r="E63" i="1" s="1"/>
  <c r="G63" i="33"/>
  <c r="G63" i="1" s="1"/>
  <c r="B71" i="33"/>
  <c r="B71" i="1" s="1"/>
  <c r="H105" i="33"/>
  <c r="H105" i="1" s="1"/>
  <c r="M112" i="19"/>
  <c r="J84" i="19"/>
  <c r="L117" i="33"/>
  <c r="L117" i="1" s="1"/>
  <c r="G87" i="33"/>
  <c r="G87" i="1" s="1"/>
  <c r="L39" i="19"/>
  <c r="L50" i="19"/>
  <c r="I100" i="33"/>
  <c r="I100" i="1" s="1"/>
  <c r="I108" i="33"/>
  <c r="I108" i="1" s="1"/>
  <c r="G31" i="33"/>
  <c r="G31" i="1" s="1"/>
  <c r="C106" i="33"/>
  <c r="C106" i="1" s="1"/>
  <c r="G39" i="33"/>
  <c r="G39" i="1" s="1"/>
  <c r="K106" i="33"/>
  <c r="K106" i="1" s="1"/>
  <c r="C114" i="19"/>
  <c r="J31" i="19"/>
  <c r="G47" i="19"/>
  <c r="G103" i="33"/>
  <c r="G103" i="1" s="1"/>
  <c r="E49" i="33"/>
  <c r="E49" i="1" s="1"/>
  <c r="I84" i="33"/>
  <c r="I84" i="1" s="1"/>
  <c r="J28" i="33"/>
  <c r="J28" i="1" s="1"/>
  <c r="B39" i="33"/>
  <c r="B39" i="1" s="1"/>
  <c r="K112" i="19"/>
  <c r="H112" i="19"/>
  <c r="E111" i="19"/>
  <c r="D120" i="1"/>
  <c r="K117" i="33"/>
  <c r="K117" i="1" s="1"/>
  <c r="L112" i="33"/>
  <c r="L112" i="1" s="1"/>
  <c r="I111" i="33"/>
  <c r="I111" i="1" s="1"/>
  <c r="H116" i="19"/>
  <c r="M57" i="33"/>
  <c r="M57" i="1" s="1"/>
  <c r="M118" i="33"/>
  <c r="M118" i="1" s="1"/>
  <c r="G116" i="33"/>
  <c r="G116" i="1" s="1"/>
  <c r="C112" i="33"/>
  <c r="C112" i="1" s="1"/>
  <c r="H93" i="33"/>
  <c r="H93" i="1" s="1"/>
  <c r="H70" i="19"/>
  <c r="H22" i="19"/>
  <c r="B120" i="1"/>
  <c r="I117" i="33"/>
  <c r="I117" i="1" s="1"/>
  <c r="F116" i="19"/>
  <c r="E25" i="33"/>
  <c r="E25" i="1" s="1"/>
  <c r="E65" i="33"/>
  <c r="E65" i="1" s="1"/>
  <c r="L93" i="33"/>
  <c r="L93" i="1" s="1"/>
  <c r="C35" i="33"/>
  <c r="C35" i="1" s="1"/>
  <c r="I114" i="19"/>
  <c r="J99" i="19"/>
  <c r="D67" i="19"/>
  <c r="H68" i="19"/>
  <c r="E40" i="19"/>
  <c r="C17" i="19"/>
  <c r="M110" i="19"/>
  <c r="I120" i="1"/>
  <c r="N119" i="1"/>
  <c r="F119" i="1"/>
  <c r="K118" i="33"/>
  <c r="K118" i="1" s="1"/>
  <c r="C118" i="33"/>
  <c r="C118" i="1" s="1"/>
  <c r="H117" i="33"/>
  <c r="H117" i="1" s="1"/>
  <c r="M116" i="33"/>
  <c r="M116" i="1" s="1"/>
  <c r="E116" i="33"/>
  <c r="E116" i="1" s="1"/>
  <c r="L113" i="33"/>
  <c r="L113" i="1" s="1"/>
  <c r="N111" i="33"/>
  <c r="N111" i="1" s="1"/>
  <c r="F111" i="33"/>
  <c r="F111" i="1" s="1"/>
  <c r="C110" i="33"/>
  <c r="C110" i="1" s="1"/>
  <c r="H109" i="33"/>
  <c r="H109" i="1" s="1"/>
  <c r="C91" i="19"/>
  <c r="N118" i="33"/>
  <c r="N118" i="1" s="1"/>
  <c r="H62" i="33"/>
  <c r="H62" i="1" s="1"/>
  <c r="C59" i="19"/>
  <c r="I12" i="19"/>
  <c r="H119" i="1"/>
  <c r="E105" i="33"/>
  <c r="E105" i="1" s="1"/>
  <c r="M73" i="33"/>
  <c r="M73" i="1" s="1"/>
  <c r="M48" i="19"/>
  <c r="D118" i="33"/>
  <c r="D118" i="1" s="1"/>
  <c r="E113" i="33"/>
  <c r="E113" i="1" s="1"/>
  <c r="C26" i="33"/>
  <c r="C26" i="1" s="1"/>
  <c r="M24" i="33"/>
  <c r="M24" i="1" s="1"/>
  <c r="J67" i="19"/>
  <c r="E41" i="19"/>
  <c r="B102" i="19"/>
  <c r="C90" i="19"/>
  <c r="F113" i="19"/>
  <c r="E110" i="19"/>
  <c r="H120" i="1"/>
  <c r="M119" i="1"/>
  <c r="E119" i="1"/>
  <c r="J118" i="33"/>
  <c r="J118" i="1" s="1"/>
  <c r="B118" i="33"/>
  <c r="B118" i="1" s="1"/>
  <c r="G117" i="33"/>
  <c r="G117" i="1" s="1"/>
  <c r="L116" i="33"/>
  <c r="L116" i="1" s="1"/>
  <c r="D116" i="33"/>
  <c r="D116" i="1" s="1"/>
  <c r="N114" i="33"/>
  <c r="N114" i="1" s="1"/>
  <c r="K113" i="33"/>
  <c r="K113" i="1" s="1"/>
  <c r="C113" i="33"/>
  <c r="C113" i="1" s="1"/>
  <c r="M111" i="33"/>
  <c r="M111" i="1" s="1"/>
  <c r="G109" i="33"/>
  <c r="G109" i="1" s="1"/>
  <c r="G45" i="33"/>
  <c r="G45" i="1" s="1"/>
  <c r="L120" i="1"/>
  <c r="F118" i="33"/>
  <c r="F118" i="1" s="1"/>
  <c r="E57" i="33"/>
  <c r="E57" i="1" s="1"/>
  <c r="L31" i="19"/>
  <c r="K120" i="1"/>
  <c r="E118" i="33"/>
  <c r="E118" i="1" s="1"/>
  <c r="E17" i="33"/>
  <c r="E17" i="1" s="1"/>
  <c r="M96" i="33"/>
  <c r="M96" i="1" s="1"/>
  <c r="I112" i="1"/>
  <c r="N116" i="33"/>
  <c r="N116" i="1" s="1"/>
  <c r="B112" i="33"/>
  <c r="B112" i="1" s="1"/>
  <c r="I109" i="33"/>
  <c r="I109" i="1" s="1"/>
  <c r="C24" i="33"/>
  <c r="C24" i="1" s="1"/>
  <c r="E31" i="33"/>
  <c r="E31" i="1" s="1"/>
  <c r="E72" i="33"/>
  <c r="E72" i="1" s="1"/>
  <c r="E33" i="33"/>
  <c r="E33" i="1" s="1"/>
  <c r="I62" i="33"/>
  <c r="I62" i="1" s="1"/>
  <c r="M32" i="33"/>
  <c r="M32" i="1" s="1"/>
  <c r="H46" i="33"/>
  <c r="H46" i="1" s="1"/>
  <c r="J35" i="19"/>
  <c r="B54" i="19"/>
  <c r="C74" i="19"/>
  <c r="F110" i="19"/>
  <c r="G120" i="1"/>
  <c r="L119" i="1"/>
  <c r="D119" i="1"/>
  <c r="I118" i="33"/>
  <c r="I118" i="1" s="1"/>
  <c r="N117" i="33"/>
  <c r="N117" i="1" s="1"/>
  <c r="F117" i="33"/>
  <c r="F117" i="1" s="1"/>
  <c r="K116" i="33"/>
  <c r="K116" i="1" s="1"/>
  <c r="C116" i="33"/>
  <c r="C116" i="1" s="1"/>
  <c r="C51" i="19"/>
  <c r="E48" i="19"/>
  <c r="D113" i="1"/>
  <c r="J120" i="1"/>
  <c r="M113" i="33"/>
  <c r="M113" i="1" s="1"/>
  <c r="G111" i="33"/>
  <c r="G111" i="1" s="1"/>
  <c r="C32" i="33"/>
  <c r="C32" i="1" s="1"/>
  <c r="E73" i="33"/>
  <c r="E73" i="1" s="1"/>
  <c r="E80" i="33"/>
  <c r="E80" i="1" s="1"/>
  <c r="M56" i="33"/>
  <c r="M56" i="1" s="1"/>
  <c r="H54" i="33"/>
  <c r="H54" i="1" s="1"/>
  <c r="H78" i="33"/>
  <c r="H78" i="1" s="1"/>
  <c r="B15" i="33"/>
  <c r="B15" i="1" s="1"/>
  <c r="M41" i="19"/>
  <c r="D113" i="19"/>
  <c r="B46" i="19"/>
  <c r="C50" i="19"/>
  <c r="N120" i="1"/>
  <c r="F120" i="1"/>
  <c r="K119" i="1"/>
  <c r="C119" i="1"/>
  <c r="H118" i="33"/>
  <c r="H118" i="1" s="1"/>
  <c r="M117" i="33"/>
  <c r="M117" i="1" s="1"/>
  <c r="E117" i="33"/>
  <c r="E117" i="1" s="1"/>
  <c r="J116" i="33"/>
  <c r="J116" i="1" s="1"/>
  <c r="B116" i="33"/>
  <c r="B116" i="1" s="1"/>
  <c r="N112" i="33"/>
  <c r="N112" i="1" s="1"/>
  <c r="E109" i="33"/>
  <c r="E109" i="1" s="1"/>
  <c r="E127" i="9"/>
  <c r="D110" i="1"/>
  <c r="F114" i="19"/>
  <c r="L129" i="9"/>
  <c r="M127" i="9"/>
  <c r="I127" i="9"/>
  <c r="J127" i="9"/>
  <c r="F127" i="9"/>
  <c r="H127" i="8"/>
  <c r="E129" i="8"/>
  <c r="G127" i="8"/>
  <c r="D129" i="8"/>
  <c r="C129" i="8"/>
  <c r="J23" i="19"/>
  <c r="G52" i="33"/>
  <c r="G52" i="1" s="1"/>
  <c r="E78" i="33"/>
  <c r="E78" i="1" s="1"/>
  <c r="G76" i="33"/>
  <c r="G76" i="1" s="1"/>
  <c r="H107" i="19"/>
  <c r="J49" i="33"/>
  <c r="J49" i="1" s="1"/>
  <c r="K114" i="19"/>
  <c r="B93" i="19"/>
  <c r="K57" i="19"/>
  <c r="K24" i="19"/>
  <c r="F102" i="19"/>
  <c r="C88" i="19"/>
  <c r="I35" i="33"/>
  <c r="I35" i="1" s="1"/>
  <c r="G108" i="33"/>
  <c r="G108" i="1" s="1"/>
  <c r="H44" i="33"/>
  <c r="H44" i="1" s="1"/>
  <c r="L32" i="33"/>
  <c r="L32" i="1" s="1"/>
  <c r="H97" i="33"/>
  <c r="H97" i="1" s="1"/>
  <c r="J89" i="33"/>
  <c r="J89" i="1" s="1"/>
  <c r="H99" i="19"/>
  <c r="E111" i="1"/>
  <c r="J65" i="33"/>
  <c r="J65" i="1" s="1"/>
  <c r="I90" i="33"/>
  <c r="I90" i="1" s="1"/>
  <c r="H91" i="19"/>
  <c r="E110" i="1"/>
  <c r="K112" i="1"/>
  <c r="C65" i="19"/>
  <c r="K32" i="19"/>
  <c r="M47" i="33"/>
  <c r="M47" i="1" s="1"/>
  <c r="D55" i="19"/>
  <c r="E62" i="33"/>
  <c r="E62" i="1" s="1"/>
  <c r="E86" i="33"/>
  <c r="E86" i="1" s="1"/>
  <c r="F29" i="33"/>
  <c r="F29" i="1" s="1"/>
  <c r="L87" i="19"/>
  <c r="H51" i="19"/>
  <c r="F75" i="19"/>
  <c r="D109" i="19"/>
  <c r="I40" i="19"/>
  <c r="C40" i="19"/>
  <c r="I56" i="33"/>
  <c r="I56" i="1" s="1"/>
  <c r="I104" i="19"/>
  <c r="D129" i="5"/>
  <c r="E52" i="33"/>
  <c r="E52" i="1" s="1"/>
  <c r="E100" i="33"/>
  <c r="E100" i="1" s="1"/>
  <c r="G21" i="33"/>
  <c r="G21" i="1" s="1"/>
  <c r="F62" i="33"/>
  <c r="F62" i="1" s="1"/>
  <c r="K38" i="33"/>
  <c r="K38" i="1" s="1"/>
  <c r="H71" i="19"/>
  <c r="I48" i="19"/>
  <c r="C86" i="19"/>
  <c r="D45" i="19"/>
  <c r="C46" i="19"/>
  <c r="D37" i="19"/>
  <c r="G72" i="33"/>
  <c r="G72" i="1" s="1"/>
  <c r="M36" i="33"/>
  <c r="M36" i="1" s="1"/>
  <c r="H25" i="33"/>
  <c r="H25" i="1" s="1"/>
  <c r="J82" i="33"/>
  <c r="J82" i="1" s="1"/>
  <c r="J79" i="19"/>
  <c r="G69" i="19"/>
  <c r="L40" i="19"/>
  <c r="G24" i="19"/>
  <c r="C30" i="33"/>
  <c r="C30" i="1" s="1"/>
  <c r="E84" i="33"/>
  <c r="E84" i="1" s="1"/>
  <c r="I80" i="33"/>
  <c r="I80" i="1" s="1"/>
  <c r="B10" i="19"/>
  <c r="E68" i="33"/>
  <c r="E68" i="1" s="1"/>
  <c r="M44" i="33"/>
  <c r="M44" i="1" s="1"/>
  <c r="H33" i="33"/>
  <c r="H33" i="1" s="1"/>
  <c r="H76" i="33"/>
  <c r="H76" i="1" s="1"/>
  <c r="J71" i="19"/>
  <c r="D77" i="19"/>
  <c r="I112" i="19"/>
  <c r="E103" i="33"/>
  <c r="E103" i="1" s="1"/>
  <c r="I45" i="33"/>
  <c r="I45" i="1" s="1"/>
  <c r="I102" i="33"/>
  <c r="I102" i="1" s="1"/>
  <c r="K35" i="33"/>
  <c r="K35" i="1" s="1"/>
  <c r="B47" i="33"/>
  <c r="B47" i="1" s="1"/>
  <c r="N32" i="33"/>
  <c r="N32" i="1" s="1"/>
  <c r="L24" i="33"/>
  <c r="L24" i="1" s="1"/>
  <c r="M89" i="33"/>
  <c r="M89" i="1" s="1"/>
  <c r="J100" i="33"/>
  <c r="J100" i="1" s="1"/>
  <c r="B63" i="19"/>
  <c r="E95" i="19"/>
  <c r="F54" i="19"/>
  <c r="D96" i="19"/>
  <c r="N70" i="19"/>
  <c r="N102" i="19"/>
  <c r="I21" i="33"/>
  <c r="I21" i="1" s="1"/>
  <c r="M43" i="19"/>
  <c r="B32" i="33"/>
  <c r="B32" i="1" s="1"/>
  <c r="L88" i="33"/>
  <c r="L88" i="1" s="1"/>
  <c r="L80" i="33"/>
  <c r="L80" i="1" s="1"/>
  <c r="E128" i="3"/>
  <c r="F110" i="1"/>
  <c r="M105" i="19"/>
  <c r="E79" i="19"/>
  <c r="L82" i="19"/>
  <c r="L18" i="19"/>
  <c r="K49" i="19"/>
  <c r="J26" i="19"/>
  <c r="I37" i="33"/>
  <c r="I37" i="1" s="1"/>
  <c r="I75" i="33"/>
  <c r="I75" i="1" s="1"/>
  <c r="J13" i="33"/>
  <c r="J13" i="1" s="1"/>
  <c r="B103" i="33"/>
  <c r="B103" i="1" s="1"/>
  <c r="L98" i="33"/>
  <c r="L98" i="1" s="1"/>
  <c r="K99" i="33"/>
  <c r="K99" i="1" s="1"/>
  <c r="M65" i="33"/>
  <c r="M65" i="1" s="1"/>
  <c r="N88" i="33"/>
  <c r="N88" i="1" s="1"/>
  <c r="B31" i="33"/>
  <c r="B31" i="1" s="1"/>
  <c r="J76" i="33"/>
  <c r="J76" i="1" s="1"/>
  <c r="L91" i="19"/>
  <c r="I67" i="19"/>
  <c r="N104" i="19"/>
  <c r="D129" i="3"/>
  <c r="F22" i="19"/>
  <c r="L128" i="9"/>
  <c r="D129" i="9"/>
  <c r="G128" i="9"/>
  <c r="G129" i="9"/>
  <c r="F128" i="9"/>
  <c r="J129" i="9"/>
  <c r="G129" i="8"/>
  <c r="D127" i="8"/>
  <c r="B127" i="8"/>
  <c r="I127" i="8"/>
  <c r="M127" i="8"/>
  <c r="K127" i="8"/>
  <c r="I129" i="8"/>
  <c r="B128" i="7"/>
  <c r="E53" i="33"/>
  <c r="E53" i="1" s="1"/>
  <c r="G6" i="19"/>
  <c r="C38" i="33"/>
  <c r="C38" i="1" s="1"/>
  <c r="E85" i="33"/>
  <c r="E85" i="1" s="1"/>
  <c r="M52" i="33"/>
  <c r="M52" i="1" s="1"/>
  <c r="M92" i="33"/>
  <c r="M92" i="1" s="1"/>
  <c r="H41" i="33"/>
  <c r="H41" i="1" s="1"/>
  <c r="F67" i="19"/>
  <c r="D69" i="19"/>
  <c r="G51" i="33"/>
  <c r="G51" i="1" s="1"/>
  <c r="H73" i="33"/>
  <c r="H73" i="1" s="1"/>
  <c r="M20" i="19"/>
  <c r="E60" i="33"/>
  <c r="E60" i="1" s="1"/>
  <c r="E74" i="33"/>
  <c r="E74" i="1" s="1"/>
  <c r="I88" i="33"/>
  <c r="I88" i="1" s="1"/>
  <c r="G19" i="33"/>
  <c r="G19" i="1" s="1"/>
  <c r="M60" i="33"/>
  <c r="M60" i="1" s="1"/>
  <c r="M100" i="33"/>
  <c r="M100" i="1" s="1"/>
  <c r="N76" i="33"/>
  <c r="N76" i="1" s="1"/>
  <c r="D35" i="33"/>
  <c r="D35" i="1" s="1"/>
  <c r="H81" i="33"/>
  <c r="H81" i="1" s="1"/>
  <c r="N12" i="19"/>
  <c r="M109" i="19"/>
  <c r="L83" i="19"/>
  <c r="J103" i="19"/>
  <c r="J55" i="19"/>
  <c r="F51" i="19"/>
  <c r="D101" i="19"/>
  <c r="D61" i="19"/>
  <c r="D29" i="19"/>
  <c r="L78" i="19"/>
  <c r="H82" i="19"/>
  <c r="C70" i="19"/>
  <c r="E37" i="33"/>
  <c r="E37" i="1" s="1"/>
  <c r="E108" i="33"/>
  <c r="E108" i="1" s="1"/>
  <c r="J111" i="19"/>
  <c r="C31" i="19"/>
  <c r="G10" i="19"/>
  <c r="E76" i="33"/>
  <c r="E76" i="1" s="1"/>
  <c r="E92" i="33"/>
  <c r="E92" i="1" s="1"/>
  <c r="J47" i="19"/>
  <c r="F107" i="19"/>
  <c r="F43" i="19"/>
  <c r="D93" i="19"/>
  <c r="I72" i="19"/>
  <c r="C102" i="19"/>
  <c r="C68" i="19"/>
  <c r="K22" i="19"/>
  <c r="E20" i="19"/>
  <c r="E69" i="33"/>
  <c r="E69" i="1" s="1"/>
  <c r="B91" i="19"/>
  <c r="I105" i="19"/>
  <c r="I96" i="19"/>
  <c r="I32" i="19"/>
  <c r="E28" i="19"/>
  <c r="C78" i="19"/>
  <c r="I64" i="33"/>
  <c r="I64" i="1" s="1"/>
  <c r="L102" i="33"/>
  <c r="L102" i="1" s="1"/>
  <c r="H65" i="33"/>
  <c r="H65" i="1" s="1"/>
  <c r="J56" i="33"/>
  <c r="J56" i="1" s="1"/>
  <c r="N7" i="19"/>
  <c r="F59" i="19"/>
  <c r="I71" i="33"/>
  <c r="I71" i="1" s="1"/>
  <c r="H49" i="33"/>
  <c r="H49" i="1" s="1"/>
  <c r="E45" i="33"/>
  <c r="E45" i="1" s="1"/>
  <c r="I17" i="33"/>
  <c r="I17" i="1" s="1"/>
  <c r="G67" i="33"/>
  <c r="G67" i="1" s="1"/>
  <c r="L29" i="33"/>
  <c r="L29" i="1" s="1"/>
  <c r="M28" i="33"/>
  <c r="M28" i="1" s="1"/>
  <c r="M68" i="33"/>
  <c r="M68" i="1" s="1"/>
  <c r="M12" i="33"/>
  <c r="M12" i="1" s="1"/>
  <c r="G26" i="33"/>
  <c r="G26" i="1" s="1"/>
  <c r="H89" i="33"/>
  <c r="H89" i="1" s="1"/>
  <c r="J95" i="19"/>
  <c r="J39" i="19"/>
  <c r="H39" i="19"/>
  <c r="F99" i="19"/>
  <c r="F35" i="19"/>
  <c r="D85" i="19"/>
  <c r="C94" i="19"/>
  <c r="C62" i="19"/>
  <c r="N53" i="4"/>
  <c r="G83" i="33"/>
  <c r="G83" i="1" s="1"/>
  <c r="J114" i="19"/>
  <c r="G18" i="19"/>
  <c r="J63" i="19"/>
  <c r="I24" i="19"/>
  <c r="C22" i="33"/>
  <c r="C22" i="1" s="1"/>
  <c r="E44" i="33"/>
  <c r="E44" i="1" s="1"/>
  <c r="B81" i="33"/>
  <c r="B81" i="1" s="1"/>
  <c r="M108" i="33"/>
  <c r="M108" i="1" s="1"/>
  <c r="E98" i="33"/>
  <c r="E98" i="1" s="1"/>
  <c r="I54" i="33"/>
  <c r="I54" i="1" s="1"/>
  <c r="L37" i="33"/>
  <c r="L37" i="1" s="1"/>
  <c r="M76" i="33"/>
  <c r="M76" i="1" s="1"/>
  <c r="F60" i="33"/>
  <c r="F60" i="1" s="1"/>
  <c r="G34" i="33"/>
  <c r="G34" i="1" s="1"/>
  <c r="H57" i="33"/>
  <c r="H57" i="1" s="1"/>
  <c r="K30" i="33"/>
  <c r="K30" i="1" s="1"/>
  <c r="B99" i="19"/>
  <c r="M45" i="19"/>
  <c r="J87" i="19"/>
  <c r="I41" i="19"/>
  <c r="F91" i="19"/>
  <c r="F27" i="19"/>
  <c r="D53" i="19"/>
  <c r="C54" i="19"/>
  <c r="I16" i="19"/>
  <c r="D8" i="33"/>
  <c r="D8" i="1" s="1"/>
  <c r="D8" i="19"/>
  <c r="M71" i="33"/>
  <c r="M71" i="1" s="1"/>
  <c r="I27" i="33"/>
  <c r="I27" i="1" s="1"/>
  <c r="I74" i="33"/>
  <c r="I74" i="1" s="1"/>
  <c r="I91" i="33"/>
  <c r="I91" i="1" s="1"/>
  <c r="G92" i="33"/>
  <c r="G92" i="1" s="1"/>
  <c r="G85" i="33"/>
  <c r="G85" i="1" s="1"/>
  <c r="L79" i="33"/>
  <c r="L79" i="1" s="1"/>
  <c r="N86" i="33"/>
  <c r="N86" i="1" s="1"/>
  <c r="D39" i="33"/>
  <c r="D39" i="1" s="1"/>
  <c r="F86" i="33"/>
  <c r="F86" i="1" s="1"/>
  <c r="J106" i="33"/>
  <c r="J106" i="1" s="1"/>
  <c r="L111" i="19"/>
  <c r="K97" i="19"/>
  <c r="E55" i="19"/>
  <c r="K64" i="19"/>
  <c r="H28" i="19"/>
  <c r="C64" i="19"/>
  <c r="B13" i="33"/>
  <c r="B13" i="1" s="1"/>
  <c r="B13" i="19"/>
  <c r="B77" i="33"/>
  <c r="B77" i="1" s="1"/>
  <c r="B77" i="19"/>
  <c r="B69" i="33"/>
  <c r="B69" i="1" s="1"/>
  <c r="B69" i="19"/>
  <c r="B45" i="33"/>
  <c r="B45" i="1" s="1"/>
  <c r="B45" i="19"/>
  <c r="B37" i="33"/>
  <c r="B37" i="1" s="1"/>
  <c r="B37" i="19"/>
  <c r="N54" i="19"/>
  <c r="N54" i="33"/>
  <c r="N54" i="1" s="1"/>
  <c r="N38" i="33"/>
  <c r="N38" i="1" s="1"/>
  <c r="N38" i="19"/>
  <c r="N30" i="33"/>
  <c r="N30" i="1" s="1"/>
  <c r="N30" i="19"/>
  <c r="N22" i="19"/>
  <c r="N22" i="33"/>
  <c r="N22" i="1" s="1"/>
  <c r="M15" i="33"/>
  <c r="M15" i="1" s="1"/>
  <c r="M15" i="19"/>
  <c r="M103" i="19"/>
  <c r="M103" i="33"/>
  <c r="M103" i="1" s="1"/>
  <c r="M87" i="33"/>
  <c r="M87" i="1" s="1"/>
  <c r="M87" i="19"/>
  <c r="M79" i="19"/>
  <c r="M79" i="33"/>
  <c r="M79" i="1" s="1"/>
  <c r="M63" i="33"/>
  <c r="M63" i="1" s="1"/>
  <c r="M63" i="19"/>
  <c r="M31" i="33"/>
  <c r="M31" i="1" s="1"/>
  <c r="M31" i="19"/>
  <c r="M23" i="33"/>
  <c r="M23" i="1" s="1"/>
  <c r="M23" i="19"/>
  <c r="L104" i="33"/>
  <c r="L104" i="1" s="1"/>
  <c r="L104" i="19"/>
  <c r="L96" i="33"/>
  <c r="L96" i="1" s="1"/>
  <c r="L96" i="19"/>
  <c r="L72" i="19"/>
  <c r="L72" i="33"/>
  <c r="L72" i="1" s="1"/>
  <c r="L56" i="33"/>
  <c r="L56" i="1" s="1"/>
  <c r="L56" i="19"/>
  <c r="L16" i="19"/>
  <c r="L16" i="33"/>
  <c r="L16" i="1" s="1"/>
  <c r="K105" i="33"/>
  <c r="K105" i="1" s="1"/>
  <c r="K105" i="19"/>
  <c r="K81" i="33"/>
  <c r="K81" i="1" s="1"/>
  <c r="K81" i="19"/>
  <c r="K33" i="33"/>
  <c r="K33" i="1" s="1"/>
  <c r="K33" i="19"/>
  <c r="K25" i="33"/>
  <c r="K25" i="1" s="1"/>
  <c r="K25" i="19"/>
  <c r="K17" i="19"/>
  <c r="K17" i="33"/>
  <c r="K17" i="1" s="1"/>
  <c r="J98" i="33"/>
  <c r="J98" i="1" s="1"/>
  <c r="J98" i="19"/>
  <c r="J90" i="19"/>
  <c r="J90" i="33"/>
  <c r="J90" i="1" s="1"/>
  <c r="J74" i="19"/>
  <c r="J74" i="33"/>
  <c r="J74" i="1" s="1"/>
  <c r="J66" i="33"/>
  <c r="J66" i="1" s="1"/>
  <c r="J66" i="19"/>
  <c r="J18" i="33"/>
  <c r="J18" i="1" s="1"/>
  <c r="J18" i="19"/>
  <c r="I11" i="33"/>
  <c r="I11" i="1" s="1"/>
  <c r="I11" i="19"/>
  <c r="I107" i="33"/>
  <c r="I107" i="1" s="1"/>
  <c r="I107" i="19"/>
  <c r="I99" i="19"/>
  <c r="I99" i="33"/>
  <c r="I99" i="1" s="1"/>
  <c r="I43" i="33"/>
  <c r="I43" i="1" s="1"/>
  <c r="I43" i="19"/>
  <c r="I19" i="33"/>
  <c r="I19" i="1" s="1"/>
  <c r="I19" i="19"/>
  <c r="H12" i="33"/>
  <c r="H12" i="1" s="1"/>
  <c r="H12" i="19"/>
  <c r="H84" i="19"/>
  <c r="H84" i="33"/>
  <c r="H84" i="1" s="1"/>
  <c r="H52" i="19"/>
  <c r="H52" i="33"/>
  <c r="H52" i="1" s="1"/>
  <c r="H36" i="19"/>
  <c r="H36" i="33"/>
  <c r="H36" i="1" s="1"/>
  <c r="G13" i="33"/>
  <c r="G13" i="1" s="1"/>
  <c r="G13" i="19"/>
  <c r="G101" i="33"/>
  <c r="G101" i="1" s="1"/>
  <c r="G101" i="19"/>
  <c r="G93" i="19"/>
  <c r="G93" i="33"/>
  <c r="G93" i="1" s="1"/>
  <c r="G77" i="33"/>
  <c r="G77" i="1" s="1"/>
  <c r="G77" i="19"/>
  <c r="G29" i="19"/>
  <c r="G29" i="33"/>
  <c r="G29" i="1" s="1"/>
  <c r="F14" i="33"/>
  <c r="F14" i="1" s="1"/>
  <c r="F14" i="19"/>
  <c r="F94" i="19"/>
  <c r="F94" i="33"/>
  <c r="F94" i="1" s="1"/>
  <c r="F46" i="33"/>
  <c r="F46" i="1" s="1"/>
  <c r="F46" i="19"/>
  <c r="E15" i="33"/>
  <c r="E15" i="1" s="1"/>
  <c r="E15" i="19"/>
  <c r="E87" i="33"/>
  <c r="E87" i="1" s="1"/>
  <c r="E87" i="19"/>
  <c r="E71" i="33"/>
  <c r="E71" i="1" s="1"/>
  <c r="E71" i="19"/>
  <c r="E47" i="19"/>
  <c r="E47" i="33"/>
  <c r="E47" i="1" s="1"/>
  <c r="E39" i="33"/>
  <c r="E39" i="1" s="1"/>
  <c r="E39" i="19"/>
  <c r="D88" i="33"/>
  <c r="D88" i="1" s="1"/>
  <c r="D88" i="19"/>
  <c r="D56" i="33"/>
  <c r="D56" i="1" s="1"/>
  <c r="D56" i="19"/>
  <c r="D16" i="33"/>
  <c r="D16" i="1" s="1"/>
  <c r="D16" i="19"/>
  <c r="C105" i="33"/>
  <c r="C105" i="1" s="1"/>
  <c r="C105" i="19"/>
  <c r="C89" i="33"/>
  <c r="C89" i="1" s="1"/>
  <c r="C89" i="19"/>
  <c r="C49" i="33"/>
  <c r="C49" i="1" s="1"/>
  <c r="C49" i="19"/>
  <c r="C25" i="33"/>
  <c r="C25" i="1" s="1"/>
  <c r="C25" i="19"/>
  <c r="L114" i="1"/>
  <c r="L114" i="19"/>
  <c r="D114" i="1"/>
  <c r="D114" i="19"/>
  <c r="B28" i="19"/>
  <c r="B28" i="33"/>
  <c r="B28" i="1" s="1"/>
  <c r="B20" i="19"/>
  <c r="B20" i="33"/>
  <c r="B20" i="1" s="1"/>
  <c r="L55" i="33"/>
  <c r="L55" i="1" s="1"/>
  <c r="L55" i="19"/>
  <c r="L23" i="33"/>
  <c r="L23" i="1" s="1"/>
  <c r="L23" i="19"/>
  <c r="K80" i="33"/>
  <c r="K80" i="1" s="1"/>
  <c r="K80" i="19"/>
  <c r="K72" i="33"/>
  <c r="K72" i="1" s="1"/>
  <c r="K72" i="19"/>
  <c r="K56" i="33"/>
  <c r="K56" i="1" s="1"/>
  <c r="K56" i="19"/>
  <c r="J25" i="19"/>
  <c r="J25" i="33"/>
  <c r="J25" i="1" s="1"/>
  <c r="I106" i="19"/>
  <c r="I106" i="33"/>
  <c r="I106" i="1" s="1"/>
  <c r="I82" i="19"/>
  <c r="I82" i="33"/>
  <c r="I82" i="1" s="1"/>
  <c r="I66" i="19"/>
  <c r="I66" i="33"/>
  <c r="I66" i="1" s="1"/>
  <c r="I58" i="19"/>
  <c r="I58" i="33"/>
  <c r="I58" i="1" s="1"/>
  <c r="I50" i="19"/>
  <c r="I50" i="33"/>
  <c r="I50" i="1" s="1"/>
  <c r="I42" i="19"/>
  <c r="I42" i="33"/>
  <c r="I42" i="1" s="1"/>
  <c r="I18" i="33"/>
  <c r="I18" i="1" s="1"/>
  <c r="I18" i="19"/>
  <c r="H83" i="33"/>
  <c r="H83" i="1" s="1"/>
  <c r="H83" i="19"/>
  <c r="H75" i="33"/>
  <c r="H75" i="1" s="1"/>
  <c r="H75" i="19"/>
  <c r="H67" i="19"/>
  <c r="H67" i="33"/>
  <c r="H67" i="1" s="1"/>
  <c r="G100" i="19"/>
  <c r="G100" i="33"/>
  <c r="G100" i="1" s="1"/>
  <c r="G84" i="19"/>
  <c r="G84" i="33"/>
  <c r="G84" i="1" s="1"/>
  <c r="G44" i="19"/>
  <c r="G44" i="33"/>
  <c r="G44" i="1" s="1"/>
  <c r="G20" i="33"/>
  <c r="G20" i="1" s="1"/>
  <c r="G20" i="19"/>
  <c r="F37" i="19"/>
  <c r="F37" i="33"/>
  <c r="F37" i="1" s="1"/>
  <c r="E14" i="19"/>
  <c r="E14" i="33"/>
  <c r="E14" i="1" s="1"/>
  <c r="E102" i="19"/>
  <c r="E102" i="33"/>
  <c r="E102" i="1" s="1"/>
  <c r="E94" i="19"/>
  <c r="E94" i="33"/>
  <c r="E94" i="1" s="1"/>
  <c r="E70" i="19"/>
  <c r="E70" i="33"/>
  <c r="E70" i="1" s="1"/>
  <c r="E54" i="19"/>
  <c r="E54" i="33"/>
  <c r="E54" i="1" s="1"/>
  <c r="E46" i="19"/>
  <c r="E46" i="33"/>
  <c r="E46" i="1" s="1"/>
  <c r="E38" i="19"/>
  <c r="E38" i="33"/>
  <c r="E38" i="1" s="1"/>
  <c r="E30" i="19"/>
  <c r="E30" i="33"/>
  <c r="E30" i="1" s="1"/>
  <c r="E22" i="33"/>
  <c r="E22" i="1" s="1"/>
  <c r="E22" i="19"/>
  <c r="D111" i="1"/>
  <c r="D111" i="19"/>
  <c r="D95" i="33"/>
  <c r="D95" i="1" s="1"/>
  <c r="D95" i="19"/>
  <c r="D87" i="33"/>
  <c r="D87" i="1" s="1"/>
  <c r="D87" i="19"/>
  <c r="D71" i="33"/>
  <c r="D71" i="1" s="1"/>
  <c r="D71" i="19"/>
  <c r="D63" i="33"/>
  <c r="D63" i="1" s="1"/>
  <c r="D63" i="19"/>
  <c r="D47" i="33"/>
  <c r="D47" i="1" s="1"/>
  <c r="D47" i="19"/>
  <c r="C104" i="33"/>
  <c r="C104" i="1" s="1"/>
  <c r="C104" i="19"/>
  <c r="C96" i="33"/>
  <c r="C96" i="1" s="1"/>
  <c r="C96" i="19"/>
  <c r="C80" i="33"/>
  <c r="C80" i="1" s="1"/>
  <c r="C80" i="19"/>
  <c r="C72" i="33"/>
  <c r="C72" i="1" s="1"/>
  <c r="C72" i="19"/>
  <c r="C56" i="33"/>
  <c r="C56" i="1" s="1"/>
  <c r="C56" i="19"/>
  <c r="C48" i="33"/>
  <c r="C48" i="1" s="1"/>
  <c r="C48" i="19"/>
  <c r="B36" i="19"/>
  <c r="B36" i="33"/>
  <c r="B36" i="1" s="1"/>
  <c r="L15" i="33"/>
  <c r="L15" i="1" s="1"/>
  <c r="L15" i="19"/>
  <c r="L103" i="33"/>
  <c r="L103" i="1" s="1"/>
  <c r="L103" i="19"/>
  <c r="L95" i="33"/>
  <c r="L95" i="1" s="1"/>
  <c r="L95" i="19"/>
  <c r="L71" i="33"/>
  <c r="L71" i="1" s="1"/>
  <c r="L71" i="19"/>
  <c r="K48" i="33"/>
  <c r="K48" i="1" s="1"/>
  <c r="K48" i="19"/>
  <c r="J105" i="19"/>
  <c r="J105" i="33"/>
  <c r="J105" i="1" s="1"/>
  <c r="J97" i="19"/>
  <c r="J97" i="33"/>
  <c r="J97" i="1" s="1"/>
  <c r="J81" i="19"/>
  <c r="J81" i="33"/>
  <c r="J81" i="1" s="1"/>
  <c r="J73" i="19"/>
  <c r="J73" i="33"/>
  <c r="J73" i="1" s="1"/>
  <c r="J41" i="19"/>
  <c r="J41" i="33"/>
  <c r="J41" i="1" s="1"/>
  <c r="G60" i="19"/>
  <c r="G60" i="33"/>
  <c r="G60" i="1" s="1"/>
  <c r="J34" i="33"/>
  <c r="J34" i="1" s="1"/>
  <c r="G68" i="33"/>
  <c r="G68" i="1" s="1"/>
  <c r="F70" i="33"/>
  <c r="F70" i="1" s="1"/>
  <c r="J57" i="33"/>
  <c r="J57" i="1" s="1"/>
  <c r="L47" i="19"/>
  <c r="I83" i="19"/>
  <c r="G53" i="19"/>
  <c r="K104" i="19"/>
  <c r="J50" i="19"/>
  <c r="D104" i="19"/>
  <c r="F127" i="32"/>
  <c r="I10" i="19"/>
  <c r="E101" i="33"/>
  <c r="E101" i="1" s="1"/>
  <c r="H26" i="33"/>
  <c r="H26" i="1" s="1"/>
  <c r="C84" i="19"/>
  <c r="C36" i="19"/>
  <c r="J128" i="5"/>
  <c r="E66" i="33"/>
  <c r="E66" i="1" s="1"/>
  <c r="I94" i="33"/>
  <c r="I94" i="1" s="1"/>
  <c r="N49" i="33"/>
  <c r="N49" i="1" s="1"/>
  <c r="H31" i="19"/>
  <c r="D51" i="19"/>
  <c r="D11" i="33"/>
  <c r="D11" i="1" s="1"/>
  <c r="E77" i="33"/>
  <c r="E77" i="1" s="1"/>
  <c r="E90" i="33"/>
  <c r="E90" i="1" s="1"/>
  <c r="I33" i="33"/>
  <c r="I33" i="1" s="1"/>
  <c r="J40" i="33"/>
  <c r="J40" i="1" s="1"/>
  <c r="G88" i="33"/>
  <c r="G88" i="1" s="1"/>
  <c r="F68" i="19"/>
  <c r="G128" i="5"/>
  <c r="D128" i="5"/>
  <c r="C127" i="5"/>
  <c r="E21" i="33"/>
  <c r="E21" i="1" s="1"/>
  <c r="E93" i="33"/>
  <c r="E93" i="1" s="1"/>
  <c r="F20" i="33"/>
  <c r="F20" i="1" s="1"/>
  <c r="G56" i="33"/>
  <c r="G56" i="1" s="1"/>
  <c r="G35" i="33"/>
  <c r="G35" i="1" s="1"/>
  <c r="G99" i="33"/>
  <c r="G99" i="1" s="1"/>
  <c r="M93" i="33"/>
  <c r="M93" i="1" s="1"/>
  <c r="H55" i="33"/>
  <c r="H55" i="1" s="1"/>
  <c r="I38" i="33"/>
  <c r="I38" i="1" s="1"/>
  <c r="L59" i="19"/>
  <c r="K87" i="19"/>
  <c r="G104" i="19"/>
  <c r="D110" i="19"/>
  <c r="B129" i="5"/>
  <c r="I127" i="5"/>
  <c r="E127" i="5"/>
  <c r="L129" i="5"/>
  <c r="K127" i="5"/>
  <c r="D127" i="5"/>
  <c r="L21" i="19"/>
  <c r="E61" i="33"/>
  <c r="E61" i="1" s="1"/>
  <c r="J96" i="33"/>
  <c r="J96" i="1" s="1"/>
  <c r="C87" i="19"/>
  <c r="G40" i="19"/>
  <c r="L128" i="32"/>
  <c r="F129" i="32"/>
  <c r="E127" i="32"/>
  <c r="N129" i="32"/>
  <c r="D36" i="33"/>
  <c r="D36" i="1" s="1"/>
  <c r="F18" i="33"/>
  <c r="F18" i="1" s="1"/>
  <c r="I63" i="33"/>
  <c r="I63" i="1" s="1"/>
  <c r="J22" i="33"/>
  <c r="J22" i="1" s="1"/>
  <c r="F34" i="33"/>
  <c r="F34" i="1" s="1"/>
  <c r="G65" i="33"/>
  <c r="G65" i="1" s="1"/>
  <c r="F58" i="33"/>
  <c r="F58" i="1" s="1"/>
  <c r="I8" i="19"/>
  <c r="M129" i="3"/>
  <c r="K18" i="19"/>
  <c r="G22" i="19"/>
  <c r="C28" i="33"/>
  <c r="C28" i="1" s="1"/>
  <c r="E64" i="33"/>
  <c r="E64" i="1" s="1"/>
  <c r="E82" i="33"/>
  <c r="E82" i="1" s="1"/>
  <c r="I46" i="33"/>
  <c r="I46" i="1" s="1"/>
  <c r="I55" i="33"/>
  <c r="I55" i="1" s="1"/>
  <c r="I92" i="33"/>
  <c r="I92" i="1" s="1"/>
  <c r="F38" i="33"/>
  <c r="F38" i="1" s="1"/>
  <c r="G64" i="33"/>
  <c r="G64" i="1" s="1"/>
  <c r="G96" i="33"/>
  <c r="G96" i="1" s="1"/>
  <c r="B40" i="33"/>
  <c r="B40" i="1" s="1"/>
  <c r="K12" i="33"/>
  <c r="K12" i="1" s="1"/>
  <c r="L89" i="33"/>
  <c r="L89" i="1" s="1"/>
  <c r="N26" i="33"/>
  <c r="N26" i="1" s="1"/>
  <c r="N57" i="33"/>
  <c r="N57" i="1" s="1"/>
  <c r="H53" i="33"/>
  <c r="H53" i="1" s="1"/>
  <c r="L28" i="33"/>
  <c r="L28" i="1" s="1"/>
  <c r="J42" i="33"/>
  <c r="J42" i="1" s="1"/>
  <c r="L9" i="19"/>
  <c r="B6" i="19"/>
  <c r="B85" i="19"/>
  <c r="B29" i="19"/>
  <c r="M39" i="19"/>
  <c r="K89" i="19"/>
  <c r="K41" i="19"/>
  <c r="J91" i="19"/>
  <c r="J59" i="19"/>
  <c r="J27" i="19"/>
  <c r="G61" i="19"/>
  <c r="D89" i="19"/>
  <c r="C97" i="19"/>
  <c r="C57" i="19"/>
  <c r="B110" i="19"/>
  <c r="B38" i="19"/>
  <c r="L48" i="19"/>
  <c r="J58" i="19"/>
  <c r="E96" i="19"/>
  <c r="E32" i="19"/>
  <c r="D48" i="19"/>
  <c r="C52" i="19"/>
  <c r="C34" i="19"/>
  <c r="N62" i="19"/>
  <c r="N106" i="19"/>
  <c r="D9" i="19"/>
  <c r="F116" i="1"/>
  <c r="E35" i="33"/>
  <c r="E35" i="1" s="1"/>
  <c r="I47" i="33"/>
  <c r="I47" i="1" s="1"/>
  <c r="H80" i="33"/>
  <c r="H80" i="1" s="1"/>
  <c r="I103" i="33"/>
  <c r="I103" i="1" s="1"/>
  <c r="B16" i="33"/>
  <c r="B16" i="1" s="1"/>
  <c r="H45" i="33"/>
  <c r="H45" i="1" s="1"/>
  <c r="J51" i="19"/>
  <c r="E24" i="19"/>
  <c r="C128" i="3"/>
  <c r="C18" i="33"/>
  <c r="C18" i="1" s="1"/>
  <c r="D24" i="33"/>
  <c r="D24" i="1" s="1"/>
  <c r="E19" i="33"/>
  <c r="E19" i="1" s="1"/>
  <c r="E58" i="33"/>
  <c r="E58" i="1" s="1"/>
  <c r="H13" i="33"/>
  <c r="H13" i="1" s="1"/>
  <c r="I59" i="33"/>
  <c r="I59" i="1" s="1"/>
  <c r="I68" i="33"/>
  <c r="I68" i="1" s="1"/>
  <c r="I86" i="33"/>
  <c r="I86" i="1" s="1"/>
  <c r="I95" i="33"/>
  <c r="I95" i="1" s="1"/>
  <c r="G33" i="33"/>
  <c r="G33" i="1" s="1"/>
  <c r="G97" i="33"/>
  <c r="G97" i="1" s="1"/>
  <c r="L33" i="33"/>
  <c r="L33" i="1" s="1"/>
  <c r="M40" i="33"/>
  <c r="M40" i="1" s="1"/>
  <c r="M104" i="33"/>
  <c r="M104" i="1" s="1"/>
  <c r="L64" i="33"/>
  <c r="L64" i="1" s="1"/>
  <c r="M55" i="33"/>
  <c r="M55" i="1" s="1"/>
  <c r="H69" i="33"/>
  <c r="H69" i="1" s="1"/>
  <c r="H101" i="33"/>
  <c r="H101" i="1" s="1"/>
  <c r="H92" i="33"/>
  <c r="H92" i="1" s="1"/>
  <c r="F23" i="33"/>
  <c r="F23" i="1" s="1"/>
  <c r="N17" i="19"/>
  <c r="B109" i="19"/>
  <c r="L75" i="19"/>
  <c r="L27" i="19"/>
  <c r="K73" i="19"/>
  <c r="D83" i="19"/>
  <c r="D65" i="19"/>
  <c r="C41" i="19"/>
  <c r="B78" i="19"/>
  <c r="H108" i="19"/>
  <c r="H60" i="19"/>
  <c r="D112" i="19"/>
  <c r="D80" i="19"/>
  <c r="D32" i="19"/>
  <c r="C100" i="19"/>
  <c r="C82" i="19"/>
  <c r="I127" i="3"/>
  <c r="G129" i="3"/>
  <c r="B127" i="3"/>
  <c r="J129" i="3"/>
  <c r="J10" i="19"/>
  <c r="G49" i="33"/>
  <c r="G49" i="1" s="1"/>
  <c r="L7" i="19"/>
  <c r="J54" i="19"/>
  <c r="D20" i="33"/>
  <c r="D20" i="1" s="1"/>
  <c r="K29" i="33"/>
  <c r="K29" i="1" s="1"/>
  <c r="B49" i="33"/>
  <c r="B49" i="1" s="1"/>
  <c r="M9" i="19"/>
  <c r="B86" i="19"/>
  <c r="C66" i="19"/>
  <c r="H129" i="3"/>
  <c r="K127" i="3"/>
  <c r="D127" i="3"/>
  <c r="C20" i="33"/>
  <c r="C20" i="1" s="1"/>
  <c r="E50" i="33"/>
  <c r="E50" i="1" s="1"/>
  <c r="E10" i="33"/>
  <c r="E10" i="1" s="1"/>
  <c r="H20" i="33"/>
  <c r="H20" i="1" s="1"/>
  <c r="I51" i="33"/>
  <c r="I51" i="1" s="1"/>
  <c r="I60" i="33"/>
  <c r="I60" i="1" s="1"/>
  <c r="I78" i="33"/>
  <c r="I78" i="1" s="1"/>
  <c r="I87" i="33"/>
  <c r="I87" i="1" s="1"/>
  <c r="I14" i="33"/>
  <c r="I14" i="1" s="1"/>
  <c r="J38" i="33"/>
  <c r="J38" i="1" s="1"/>
  <c r="G48" i="33"/>
  <c r="G48" i="1" s="1"/>
  <c r="G80" i="33"/>
  <c r="G80" i="1" s="1"/>
  <c r="G112" i="1"/>
  <c r="B24" i="33"/>
  <c r="B24" i="1" s="1"/>
  <c r="D27" i="33"/>
  <c r="D27" i="1" s="1"/>
  <c r="F78" i="33"/>
  <c r="F78" i="1" s="1"/>
  <c r="H47" i="33"/>
  <c r="H47" i="1" s="1"/>
  <c r="H100" i="33"/>
  <c r="H100" i="1" s="1"/>
  <c r="J69" i="33"/>
  <c r="J69" i="1" s="1"/>
  <c r="N14" i="19"/>
  <c r="B101" i="19"/>
  <c r="B61" i="19"/>
  <c r="L107" i="19"/>
  <c r="J107" i="19"/>
  <c r="J75" i="19"/>
  <c r="J43" i="19"/>
  <c r="H103" i="19"/>
  <c r="D99" i="19"/>
  <c r="D81" i="19"/>
  <c r="D25" i="19"/>
  <c r="C81" i="19"/>
  <c r="B70" i="19"/>
  <c r="D72" i="19"/>
  <c r="C98" i="19"/>
  <c r="C42" i="19"/>
  <c r="I22" i="19"/>
  <c r="G16" i="19"/>
  <c r="I76" i="33"/>
  <c r="I76" i="1" s="1"/>
  <c r="J83" i="19"/>
  <c r="D49" i="19"/>
  <c r="E23" i="33"/>
  <c r="E23" i="1" s="1"/>
  <c r="E42" i="33"/>
  <c r="E42" i="1" s="1"/>
  <c r="E106" i="33"/>
  <c r="E106" i="1" s="1"/>
  <c r="I52" i="33"/>
  <c r="I52" i="1" s="1"/>
  <c r="I70" i="33"/>
  <c r="I70" i="1" s="1"/>
  <c r="I79" i="33"/>
  <c r="I79" i="1" s="1"/>
  <c r="F30" i="33"/>
  <c r="F30" i="1" s="1"/>
  <c r="G17" i="33"/>
  <c r="G17" i="1" s="1"/>
  <c r="G37" i="33"/>
  <c r="G37" i="1" s="1"/>
  <c r="G81" i="33"/>
  <c r="G81" i="1" s="1"/>
  <c r="M80" i="33"/>
  <c r="M80" i="1" s="1"/>
  <c r="M95" i="33"/>
  <c r="M95" i="1" s="1"/>
  <c r="L60" i="33"/>
  <c r="L60" i="1" s="1"/>
  <c r="H77" i="33"/>
  <c r="H77" i="1" s="1"/>
  <c r="B22" i="19"/>
  <c r="B21" i="19"/>
  <c r="D7" i="19"/>
  <c r="B53" i="19"/>
  <c r="K65" i="19"/>
  <c r="D97" i="19"/>
  <c r="D41" i="19"/>
  <c r="C73" i="19"/>
  <c r="C33" i="19"/>
  <c r="B62" i="19"/>
  <c r="H48" i="19"/>
  <c r="D64" i="19"/>
  <c r="C58" i="19"/>
  <c r="I20" i="19"/>
  <c r="G14" i="19"/>
  <c r="E16" i="19"/>
  <c r="K31" i="33"/>
  <c r="K31" i="1" s="1"/>
  <c r="M69" i="33"/>
  <c r="M69" i="1" s="1"/>
  <c r="N100" i="33"/>
  <c r="N100" i="1" s="1"/>
  <c r="I6" i="33"/>
  <c r="I6" i="1" s="1"/>
  <c r="I6" i="19"/>
  <c r="C8" i="33"/>
  <c r="C8" i="1" s="1"/>
  <c r="C8" i="19"/>
  <c r="C7" i="33"/>
  <c r="C7" i="1" s="1"/>
  <c r="C127" i="26"/>
  <c r="L54" i="33"/>
  <c r="L54" i="1" s="1"/>
  <c r="L62" i="33"/>
  <c r="L62" i="1" s="1"/>
  <c r="K63" i="19"/>
  <c r="B107" i="33"/>
  <c r="B107" i="1" s="1"/>
  <c r="B107" i="19"/>
  <c r="B83" i="33"/>
  <c r="B83" i="1" s="1"/>
  <c r="B83" i="19"/>
  <c r="B67" i="33"/>
  <c r="B67" i="1" s="1"/>
  <c r="B67" i="19"/>
  <c r="B51" i="33"/>
  <c r="B51" i="1" s="1"/>
  <c r="B51" i="19"/>
  <c r="B35" i="19"/>
  <c r="B35" i="33"/>
  <c r="B35" i="1" s="1"/>
  <c r="N84" i="33"/>
  <c r="N84" i="1" s="1"/>
  <c r="N84" i="19"/>
  <c r="N20" i="19"/>
  <c r="N20" i="33"/>
  <c r="N20" i="1" s="1"/>
  <c r="M13" i="33"/>
  <c r="M13" i="1" s="1"/>
  <c r="M13" i="19"/>
  <c r="M85" i="19"/>
  <c r="M85" i="33"/>
  <c r="M85" i="1" s="1"/>
  <c r="M77" i="19"/>
  <c r="M77" i="33"/>
  <c r="M77" i="1" s="1"/>
  <c r="M61" i="33"/>
  <c r="M61" i="1" s="1"/>
  <c r="M61" i="19"/>
  <c r="M37" i="33"/>
  <c r="M37" i="1" s="1"/>
  <c r="M37" i="19"/>
  <c r="M29" i="33"/>
  <c r="M29" i="1" s="1"/>
  <c r="M29" i="19"/>
  <c r="M21" i="33"/>
  <c r="M21" i="1" s="1"/>
  <c r="M21" i="19"/>
  <c r="L14" i="33"/>
  <c r="L14" i="1" s="1"/>
  <c r="L14" i="19"/>
  <c r="L110" i="1"/>
  <c r="L110" i="19"/>
  <c r="L94" i="33"/>
  <c r="L94" i="1" s="1"/>
  <c r="L94" i="19"/>
  <c r="L86" i="19"/>
  <c r="L86" i="33"/>
  <c r="L86" i="1" s="1"/>
  <c r="L70" i="19"/>
  <c r="L70" i="33"/>
  <c r="L70" i="1" s="1"/>
  <c r="L46" i="19"/>
  <c r="L46" i="33"/>
  <c r="L46" i="1" s="1"/>
  <c r="L38" i="33"/>
  <c r="L38" i="1" s="1"/>
  <c r="L38" i="19"/>
  <c r="L30" i="33"/>
  <c r="L30" i="1" s="1"/>
  <c r="L30" i="19"/>
  <c r="L22" i="33"/>
  <c r="L22" i="1" s="1"/>
  <c r="L22" i="19"/>
  <c r="K15" i="33"/>
  <c r="K15" i="1" s="1"/>
  <c r="K15" i="19"/>
  <c r="K111" i="1"/>
  <c r="K111" i="19"/>
  <c r="K103" i="33"/>
  <c r="K103" i="1" s="1"/>
  <c r="K103" i="19"/>
  <c r="K95" i="33"/>
  <c r="K95" i="1" s="1"/>
  <c r="K95" i="19"/>
  <c r="K79" i="33"/>
  <c r="K79" i="1" s="1"/>
  <c r="K79" i="19"/>
  <c r="K71" i="33"/>
  <c r="K71" i="1" s="1"/>
  <c r="K71" i="19"/>
  <c r="K55" i="33"/>
  <c r="K55" i="1" s="1"/>
  <c r="K55" i="19"/>
  <c r="K47" i="33"/>
  <c r="K47" i="1" s="1"/>
  <c r="K47" i="19"/>
  <c r="K39" i="33"/>
  <c r="K39" i="1" s="1"/>
  <c r="K39" i="19"/>
  <c r="K23" i="19"/>
  <c r="K23" i="33"/>
  <c r="K23" i="1" s="1"/>
  <c r="J9" i="33"/>
  <c r="J9" i="1" s="1"/>
  <c r="J9" i="19"/>
  <c r="J112" i="19"/>
  <c r="J112" i="1"/>
  <c r="J104" i="33"/>
  <c r="J104" i="1" s="1"/>
  <c r="J104" i="19"/>
  <c r="J88" i="33"/>
  <c r="J88" i="1" s="1"/>
  <c r="J88" i="19"/>
  <c r="J80" i="19"/>
  <c r="J80" i="33"/>
  <c r="J80" i="1" s="1"/>
  <c r="J72" i="19"/>
  <c r="J72" i="33"/>
  <c r="J72" i="1" s="1"/>
  <c r="J64" i="33"/>
  <c r="J64" i="1" s="1"/>
  <c r="J64" i="19"/>
  <c r="J48" i="19"/>
  <c r="J48" i="33"/>
  <c r="J48" i="1" s="1"/>
  <c r="J32" i="19"/>
  <c r="J32" i="33"/>
  <c r="J32" i="1" s="1"/>
  <c r="J24" i="19"/>
  <c r="J24" i="33"/>
  <c r="J24" i="1" s="1"/>
  <c r="J16" i="19"/>
  <c r="J16" i="33"/>
  <c r="J16" i="1" s="1"/>
  <c r="I113" i="19"/>
  <c r="I113" i="1"/>
  <c r="I97" i="19"/>
  <c r="I97" i="33"/>
  <c r="I97" i="1" s="1"/>
  <c r="I81" i="33"/>
  <c r="I81" i="1" s="1"/>
  <c r="I81" i="19"/>
  <c r="I73" i="19"/>
  <c r="I73" i="33"/>
  <c r="I73" i="1" s="1"/>
  <c r="I65" i="19"/>
  <c r="I65" i="33"/>
  <c r="I65" i="1" s="1"/>
  <c r="I57" i="19"/>
  <c r="I57" i="33"/>
  <c r="I57" i="1" s="1"/>
  <c r="I49" i="19"/>
  <c r="I49" i="33"/>
  <c r="I49" i="1" s="1"/>
  <c r="I25" i="19"/>
  <c r="I25" i="33"/>
  <c r="I25" i="1" s="1"/>
  <c r="H10" i="33"/>
  <c r="H10" i="1" s="1"/>
  <c r="H10" i="19"/>
  <c r="H106" i="33"/>
  <c r="H106" i="1" s="1"/>
  <c r="H106" i="19"/>
  <c r="H98" i="19"/>
  <c r="H98" i="33"/>
  <c r="H98" i="1" s="1"/>
  <c r="H90" i="19"/>
  <c r="H90" i="33"/>
  <c r="H90" i="1" s="1"/>
  <c r="H74" i="19"/>
  <c r="H74" i="33"/>
  <c r="H74" i="1" s="1"/>
  <c r="H66" i="33"/>
  <c r="H66" i="1" s="1"/>
  <c r="H66" i="19"/>
  <c r="H58" i="33"/>
  <c r="H58" i="1" s="1"/>
  <c r="H58" i="19"/>
  <c r="H50" i="19"/>
  <c r="H50" i="33"/>
  <c r="H50" i="1" s="1"/>
  <c r="H42" i="33"/>
  <c r="H42" i="1" s="1"/>
  <c r="H42" i="19"/>
  <c r="H34" i="19"/>
  <c r="H34" i="33"/>
  <c r="H34" i="1" s="1"/>
  <c r="H18" i="19"/>
  <c r="H18" i="33"/>
  <c r="H18" i="1" s="1"/>
  <c r="G11" i="33"/>
  <c r="G11" i="1" s="1"/>
  <c r="G11" i="19"/>
  <c r="G107" i="19"/>
  <c r="G107" i="33"/>
  <c r="G107" i="1" s="1"/>
  <c r="G91" i="19"/>
  <c r="G91" i="33"/>
  <c r="G91" i="1" s="1"/>
  <c r="G75" i="19"/>
  <c r="G75" i="33"/>
  <c r="G75" i="1" s="1"/>
  <c r="G59" i="19"/>
  <c r="G59" i="33"/>
  <c r="G59" i="1" s="1"/>
  <c r="G43" i="19"/>
  <c r="G43" i="33"/>
  <c r="G43" i="1" s="1"/>
  <c r="G27" i="19"/>
  <c r="G27" i="33"/>
  <c r="G27" i="1" s="1"/>
  <c r="F12" i="33"/>
  <c r="F12" i="1" s="1"/>
  <c r="F12" i="19"/>
  <c r="F108" i="33"/>
  <c r="F108" i="1" s="1"/>
  <c r="F108" i="19"/>
  <c r="F100" i="33"/>
  <c r="F100" i="1" s="1"/>
  <c r="F100" i="19"/>
  <c r="F92" i="19"/>
  <c r="F92" i="33"/>
  <c r="F92" i="1" s="1"/>
  <c r="F84" i="19"/>
  <c r="F84" i="33"/>
  <c r="F84" i="1" s="1"/>
  <c r="F76" i="19"/>
  <c r="F76" i="33"/>
  <c r="F76" i="1" s="1"/>
  <c r="F52" i="33"/>
  <c r="F52" i="1" s="1"/>
  <c r="F52" i="19"/>
  <c r="F44" i="19"/>
  <c r="F44" i="33"/>
  <c r="F44" i="1" s="1"/>
  <c r="F36" i="19"/>
  <c r="F36" i="33"/>
  <c r="F36" i="1" s="1"/>
  <c r="E13" i="33"/>
  <c r="E13" i="1" s="1"/>
  <c r="E13" i="19"/>
  <c r="E29" i="19"/>
  <c r="E29" i="33"/>
  <c r="E29" i="1" s="1"/>
  <c r="D14" i="19"/>
  <c r="D14" i="33"/>
  <c r="D14" i="1" s="1"/>
  <c r="D102" i="33"/>
  <c r="D102" i="1" s="1"/>
  <c r="D102" i="19"/>
  <c r="D94" i="33"/>
  <c r="D94" i="1" s="1"/>
  <c r="D94" i="19"/>
  <c r="D86" i="33"/>
  <c r="D86" i="1" s="1"/>
  <c r="D86" i="19"/>
  <c r="D78" i="33"/>
  <c r="D78" i="1" s="1"/>
  <c r="D78" i="19"/>
  <c r="D70" i="33"/>
  <c r="D70" i="1" s="1"/>
  <c r="D70" i="19"/>
  <c r="D62" i="33"/>
  <c r="D62" i="1" s="1"/>
  <c r="D62" i="19"/>
  <c r="D54" i="33"/>
  <c r="D54" i="1" s="1"/>
  <c r="D54" i="19"/>
  <c r="D46" i="33"/>
  <c r="D46" i="1" s="1"/>
  <c r="D46" i="19"/>
  <c r="D38" i="19"/>
  <c r="D38" i="33"/>
  <c r="D38" i="1" s="1"/>
  <c r="D30" i="33"/>
  <c r="D30" i="1" s="1"/>
  <c r="D30" i="19"/>
  <c r="D22" i="33"/>
  <c r="D22" i="1" s="1"/>
  <c r="D22" i="19"/>
  <c r="C15" i="19"/>
  <c r="C15" i="33"/>
  <c r="C15" i="1" s="1"/>
  <c r="C111" i="1"/>
  <c r="C111" i="19"/>
  <c r="C103" i="33"/>
  <c r="C103" i="1" s="1"/>
  <c r="C103" i="19"/>
  <c r="C95" i="33"/>
  <c r="C95" i="1" s="1"/>
  <c r="C95" i="19"/>
  <c r="C79" i="33"/>
  <c r="C79" i="1" s="1"/>
  <c r="C79" i="19"/>
  <c r="C71" i="33"/>
  <c r="C71" i="1" s="1"/>
  <c r="C71" i="19"/>
  <c r="C63" i="33"/>
  <c r="C63" i="1" s="1"/>
  <c r="C63" i="19"/>
  <c r="C55" i="33"/>
  <c r="C55" i="1" s="1"/>
  <c r="C55" i="19"/>
  <c r="C47" i="33"/>
  <c r="C47" i="1" s="1"/>
  <c r="C47" i="19"/>
  <c r="C39" i="19"/>
  <c r="C39" i="33"/>
  <c r="C39" i="1" s="1"/>
  <c r="C23" i="33"/>
  <c r="C23" i="1" s="1"/>
  <c r="C23" i="19"/>
  <c r="B114" i="1"/>
  <c r="B114" i="19"/>
  <c r="K7" i="33"/>
  <c r="K7" i="1" s="1"/>
  <c r="K7" i="19"/>
  <c r="B11" i="33"/>
  <c r="B11" i="1" s="1"/>
  <c r="B11" i="19"/>
  <c r="B75" i="33"/>
  <c r="B75" i="1" s="1"/>
  <c r="B75" i="19"/>
  <c r="B59" i="33"/>
  <c r="B59" i="1" s="1"/>
  <c r="B59" i="19"/>
  <c r="B43" i="33"/>
  <c r="B43" i="1" s="1"/>
  <c r="B43" i="19"/>
  <c r="B27" i="19"/>
  <c r="B27" i="33"/>
  <c r="B27" i="1" s="1"/>
  <c r="B19" i="33"/>
  <c r="B19" i="1" s="1"/>
  <c r="B19" i="19"/>
  <c r="N108" i="33"/>
  <c r="N108" i="1" s="1"/>
  <c r="N108" i="19"/>
  <c r="N68" i="33"/>
  <c r="N68" i="1" s="1"/>
  <c r="N68" i="19"/>
  <c r="M101" i="19"/>
  <c r="M101" i="33"/>
  <c r="M101" i="1" s="1"/>
  <c r="M53" i="33"/>
  <c r="M53" i="1" s="1"/>
  <c r="M53" i="19"/>
  <c r="I89" i="19"/>
  <c r="I89" i="33"/>
  <c r="I89" i="1" s="1"/>
  <c r="F28" i="19"/>
  <c r="N90" i="33"/>
  <c r="N90" i="1" s="1"/>
  <c r="N90" i="19"/>
  <c r="J46" i="19"/>
  <c r="J46" i="33"/>
  <c r="J46" i="1" s="1"/>
  <c r="C13" i="33"/>
  <c r="C13" i="1" s="1"/>
  <c r="D28" i="33"/>
  <c r="D28" i="1" s="1"/>
  <c r="D12" i="33"/>
  <c r="D12" i="1" s="1"/>
  <c r="E43" i="33"/>
  <c r="E43" i="1" s="1"/>
  <c r="E51" i="33"/>
  <c r="E51" i="1" s="1"/>
  <c r="E59" i="33"/>
  <c r="E59" i="1" s="1"/>
  <c r="E67" i="33"/>
  <c r="E67" i="1" s="1"/>
  <c r="E75" i="33"/>
  <c r="E75" i="1" s="1"/>
  <c r="E83" i="33"/>
  <c r="E83" i="1" s="1"/>
  <c r="E91" i="33"/>
  <c r="E91" i="1" s="1"/>
  <c r="E99" i="33"/>
  <c r="E99" i="1" s="1"/>
  <c r="E107" i="33"/>
  <c r="E107" i="1" s="1"/>
  <c r="F26" i="33"/>
  <c r="F26" i="1" s="1"/>
  <c r="N10" i="33"/>
  <c r="N10" i="1" s="1"/>
  <c r="F74" i="33"/>
  <c r="F74" i="1" s="1"/>
  <c r="H96" i="33"/>
  <c r="H96" i="1" s="1"/>
  <c r="L12" i="19"/>
  <c r="K109" i="19"/>
  <c r="L92" i="19"/>
  <c r="J102" i="19"/>
  <c r="D60" i="19"/>
  <c r="B79" i="33"/>
  <c r="B79" i="1" s="1"/>
  <c r="N24" i="33"/>
  <c r="N24" i="1" s="1"/>
  <c r="M59" i="33"/>
  <c r="M59" i="1" s="1"/>
  <c r="H63" i="33"/>
  <c r="H63" i="1" s="1"/>
  <c r="L52" i="33"/>
  <c r="L52" i="1" s="1"/>
  <c r="L43" i="19"/>
  <c r="C69" i="19"/>
  <c r="H86" i="19"/>
  <c r="H24" i="19"/>
  <c r="N127" i="26"/>
  <c r="D129" i="26"/>
  <c r="H72" i="19"/>
  <c r="H72" i="33"/>
  <c r="H72" i="1" s="1"/>
  <c r="H56" i="19"/>
  <c r="H56" i="33"/>
  <c r="H56" i="1" s="1"/>
  <c r="F106" i="33"/>
  <c r="F106" i="1" s="1"/>
  <c r="F106" i="19"/>
  <c r="H114" i="1"/>
  <c r="H114" i="19"/>
  <c r="B97" i="33"/>
  <c r="B97" i="1" s="1"/>
  <c r="F90" i="33"/>
  <c r="F90" i="1" s="1"/>
  <c r="K85" i="19"/>
  <c r="N41" i="33"/>
  <c r="N41" i="1" s="1"/>
  <c r="N41" i="19"/>
  <c r="N25" i="33"/>
  <c r="N25" i="1" s="1"/>
  <c r="N25" i="19"/>
  <c r="M10" i="33"/>
  <c r="M10" i="1" s="1"/>
  <c r="M10" i="19"/>
  <c r="L99" i="33"/>
  <c r="L99" i="1" s="1"/>
  <c r="L99" i="19"/>
  <c r="L67" i="33"/>
  <c r="L67" i="1" s="1"/>
  <c r="L67" i="19"/>
  <c r="L35" i="33"/>
  <c r="L35" i="1" s="1"/>
  <c r="L35" i="19"/>
  <c r="J109" i="19"/>
  <c r="J109" i="1"/>
  <c r="J93" i="19"/>
  <c r="J93" i="33"/>
  <c r="J93" i="1" s="1"/>
  <c r="J85" i="19"/>
  <c r="J85" i="33"/>
  <c r="J85" i="1" s="1"/>
  <c r="J77" i="19"/>
  <c r="J77" i="33"/>
  <c r="J77" i="1" s="1"/>
  <c r="J61" i="19"/>
  <c r="J61" i="33"/>
  <c r="J61" i="1" s="1"/>
  <c r="J53" i="19"/>
  <c r="J53" i="33"/>
  <c r="J53" i="1" s="1"/>
  <c r="J45" i="19"/>
  <c r="J45" i="33"/>
  <c r="J45" i="1" s="1"/>
  <c r="H111" i="1"/>
  <c r="H111" i="19"/>
  <c r="H95" i="33"/>
  <c r="H95" i="1" s="1"/>
  <c r="H95" i="19"/>
  <c r="H87" i="33"/>
  <c r="H87" i="1" s="1"/>
  <c r="H87" i="19"/>
  <c r="H79" i="33"/>
  <c r="H79" i="1" s="1"/>
  <c r="H79" i="19"/>
  <c r="H23" i="33"/>
  <c r="H23" i="1" s="1"/>
  <c r="H23" i="19"/>
  <c r="E26" i="19"/>
  <c r="E26" i="33"/>
  <c r="E26" i="1" s="1"/>
  <c r="E18" i="33"/>
  <c r="E18" i="1" s="1"/>
  <c r="E18" i="19"/>
  <c r="D107" i="33"/>
  <c r="D107" i="1" s="1"/>
  <c r="D107" i="19"/>
  <c r="D91" i="33"/>
  <c r="D91" i="1" s="1"/>
  <c r="D91" i="19"/>
  <c r="D75" i="33"/>
  <c r="D75" i="1" s="1"/>
  <c r="D75" i="19"/>
  <c r="D59" i="33"/>
  <c r="D59" i="1" s="1"/>
  <c r="D59" i="19"/>
  <c r="D43" i="33"/>
  <c r="D43" i="1" s="1"/>
  <c r="D43" i="19"/>
  <c r="C108" i="19"/>
  <c r="C108" i="33"/>
  <c r="C108" i="1" s="1"/>
  <c r="C92" i="33"/>
  <c r="C92" i="1" s="1"/>
  <c r="C92" i="19"/>
  <c r="C76" i="33"/>
  <c r="C76" i="1" s="1"/>
  <c r="C76" i="19"/>
  <c r="C60" i="33"/>
  <c r="C60" i="1" s="1"/>
  <c r="C60" i="19"/>
  <c r="C44" i="33"/>
  <c r="C44" i="1" s="1"/>
  <c r="C44" i="19"/>
  <c r="G114" i="1"/>
  <c r="G114" i="19"/>
  <c r="B57" i="33"/>
  <c r="B57" i="1" s="1"/>
  <c r="B57" i="19"/>
  <c r="B33" i="33"/>
  <c r="B33" i="1" s="1"/>
  <c r="B33" i="19"/>
  <c r="N98" i="33"/>
  <c r="N98" i="1" s="1"/>
  <c r="N98" i="19"/>
  <c r="N74" i="33"/>
  <c r="N74" i="1" s="1"/>
  <c r="N74" i="19"/>
  <c r="M99" i="33"/>
  <c r="M99" i="1" s="1"/>
  <c r="M99" i="19"/>
  <c r="M83" i="33"/>
  <c r="M83" i="1" s="1"/>
  <c r="M83" i="19"/>
  <c r="J62" i="19"/>
  <c r="J62" i="33"/>
  <c r="J62" i="1" s="1"/>
  <c r="D108" i="33"/>
  <c r="D108" i="1" s="1"/>
  <c r="D108" i="19"/>
  <c r="C101" i="33"/>
  <c r="C101" i="1" s="1"/>
  <c r="C101" i="19"/>
  <c r="I39" i="33"/>
  <c r="I39" i="1" s="1"/>
  <c r="H32" i="33"/>
  <c r="H32" i="1" s="1"/>
  <c r="F42" i="33"/>
  <c r="F42" i="1" s="1"/>
  <c r="M67" i="19"/>
  <c r="I23" i="19"/>
  <c r="N48" i="33"/>
  <c r="N48" i="1" s="1"/>
  <c r="N48" i="19"/>
  <c r="M97" i="19"/>
  <c r="M97" i="33"/>
  <c r="M97" i="1" s="1"/>
  <c r="M81" i="19"/>
  <c r="M81" i="33"/>
  <c r="M81" i="1" s="1"/>
  <c r="M25" i="33"/>
  <c r="M25" i="1" s="1"/>
  <c r="M25" i="19"/>
  <c r="L10" i="33"/>
  <c r="L10" i="1" s="1"/>
  <c r="L10" i="19"/>
  <c r="L66" i="33"/>
  <c r="L66" i="1" s="1"/>
  <c r="L66" i="19"/>
  <c r="L42" i="19"/>
  <c r="L42" i="33"/>
  <c r="L42" i="1" s="1"/>
  <c r="K83" i="33"/>
  <c r="K83" i="1" s="1"/>
  <c r="K83" i="19"/>
  <c r="K51" i="33"/>
  <c r="K51" i="1" s="1"/>
  <c r="K51" i="19"/>
  <c r="J108" i="19"/>
  <c r="J108" i="33"/>
  <c r="J108" i="1" s="1"/>
  <c r="J92" i="19"/>
  <c r="J92" i="33"/>
  <c r="J92" i="1" s="1"/>
  <c r="J52" i="19"/>
  <c r="J52" i="33"/>
  <c r="J52" i="1" s="1"/>
  <c r="J44" i="19"/>
  <c r="J44" i="33"/>
  <c r="J44" i="1" s="1"/>
  <c r="H110" i="19"/>
  <c r="H110" i="1"/>
  <c r="H102" i="33"/>
  <c r="H102" i="1" s="1"/>
  <c r="H102" i="19"/>
  <c r="F112" i="19"/>
  <c r="F112" i="1"/>
  <c r="F88" i="33"/>
  <c r="F88" i="1" s="1"/>
  <c r="F88" i="19"/>
  <c r="F64" i="19"/>
  <c r="F64" i="33"/>
  <c r="F64" i="1" s="1"/>
  <c r="F48" i="19"/>
  <c r="F48" i="33"/>
  <c r="F48" i="1" s="1"/>
  <c r="D98" i="33"/>
  <c r="D98" i="1" s="1"/>
  <c r="D98" i="19"/>
  <c r="D74" i="33"/>
  <c r="D74" i="1" s="1"/>
  <c r="D74" i="19"/>
  <c r="D66" i="33"/>
  <c r="D66" i="1" s="1"/>
  <c r="D66" i="19"/>
  <c r="D58" i="33"/>
  <c r="D58" i="1" s="1"/>
  <c r="D58" i="19"/>
  <c r="C99" i="33"/>
  <c r="C99" i="1" s="1"/>
  <c r="C99" i="19"/>
  <c r="C83" i="33"/>
  <c r="C83" i="1" s="1"/>
  <c r="C83" i="19"/>
  <c r="C75" i="33"/>
  <c r="C75" i="1" s="1"/>
  <c r="C75" i="19"/>
  <c r="C67" i="33"/>
  <c r="C67" i="1" s="1"/>
  <c r="C67" i="19"/>
  <c r="C43" i="33"/>
  <c r="C43" i="1" s="1"/>
  <c r="C43" i="19"/>
  <c r="C27" i="33"/>
  <c r="C27" i="1" s="1"/>
  <c r="C27" i="19"/>
  <c r="N82" i="19"/>
  <c r="N82" i="33"/>
  <c r="N82" i="1" s="1"/>
  <c r="N50" i="19"/>
  <c r="N50" i="33"/>
  <c r="N50" i="1" s="1"/>
  <c r="J110" i="1"/>
  <c r="J110" i="19"/>
  <c r="H64" i="19"/>
  <c r="H64" i="33"/>
  <c r="H64" i="1" s="1"/>
  <c r="C85" i="33"/>
  <c r="C85" i="1" s="1"/>
  <c r="C85" i="19"/>
  <c r="L84" i="33"/>
  <c r="L84" i="1" s="1"/>
  <c r="C53" i="19"/>
  <c r="E27" i="33"/>
  <c r="E27" i="1" s="1"/>
  <c r="H16" i="33"/>
  <c r="H16" i="1" s="1"/>
  <c r="K19" i="33"/>
  <c r="K19" i="1" s="1"/>
  <c r="G25" i="33"/>
  <c r="G25" i="1" s="1"/>
  <c r="G41" i="33"/>
  <c r="G41" i="1" s="1"/>
  <c r="G57" i="33"/>
  <c r="G57" i="1" s="1"/>
  <c r="G73" i="33"/>
  <c r="G73" i="1" s="1"/>
  <c r="G89" i="33"/>
  <c r="G89" i="1" s="1"/>
  <c r="G105" i="33"/>
  <c r="G105" i="1" s="1"/>
  <c r="B65" i="33"/>
  <c r="B65" i="1" s="1"/>
  <c r="B105" i="33"/>
  <c r="B105" i="1" s="1"/>
  <c r="N16" i="33"/>
  <c r="N16" i="1" s="1"/>
  <c r="M75" i="33"/>
  <c r="M75" i="1" s="1"/>
  <c r="N56" i="33"/>
  <c r="N56" i="1" s="1"/>
  <c r="L108" i="33"/>
  <c r="L108" i="1" s="1"/>
  <c r="J37" i="33"/>
  <c r="J37" i="1" s="1"/>
  <c r="H94" i="33"/>
  <c r="H94" i="1" s="1"/>
  <c r="J101" i="33"/>
  <c r="J101" i="1" s="1"/>
  <c r="D127" i="26"/>
  <c r="L51" i="19"/>
  <c r="G32" i="19"/>
  <c r="B7" i="33"/>
  <c r="B7" i="1" s="1"/>
  <c r="B128" i="26"/>
  <c r="G129" i="26"/>
  <c r="L19" i="19"/>
  <c r="K11" i="19"/>
  <c r="J127" i="26"/>
  <c r="F128" i="2"/>
  <c r="L128" i="2"/>
  <c r="L129" i="2"/>
  <c r="I129" i="2"/>
  <c r="H129" i="2"/>
  <c r="D127" i="2"/>
  <c r="L127" i="2"/>
  <c r="F127" i="2"/>
  <c r="B127" i="2"/>
  <c r="K127" i="2"/>
  <c r="I128" i="2"/>
  <c r="C128" i="2"/>
  <c r="N74" i="7"/>
  <c r="N74" i="9"/>
  <c r="N16" i="2"/>
  <c r="N16" i="9"/>
  <c r="H7" i="33"/>
  <c r="H7" i="1" s="1"/>
  <c r="H7" i="19"/>
  <c r="G129" i="32"/>
  <c r="N45" i="7"/>
  <c r="N45" i="9"/>
  <c r="N29" i="9"/>
  <c r="L128" i="3"/>
  <c r="J6" i="4"/>
  <c r="J129" i="4" s="1"/>
  <c r="J127" i="32"/>
  <c r="J128" i="32"/>
  <c r="H6" i="33"/>
  <c r="H6" i="1" s="1"/>
  <c r="H128" i="26"/>
  <c r="J129" i="8"/>
  <c r="K128" i="5"/>
  <c r="D128" i="9"/>
  <c r="J128" i="9"/>
  <c r="J128" i="3"/>
  <c r="L128" i="5"/>
  <c r="C127" i="2"/>
  <c r="L129" i="32"/>
  <c r="N105" i="9"/>
  <c r="N105" i="7"/>
  <c r="N105" i="4"/>
  <c r="E128" i="9"/>
  <c r="I128" i="5"/>
  <c r="L100" i="33"/>
  <c r="L100" i="1" s="1"/>
  <c r="N45" i="1"/>
  <c r="N109" i="1"/>
  <c r="L20" i="33"/>
  <c r="L20" i="1" s="1"/>
  <c r="L36" i="33"/>
  <c r="L36" i="1" s="1"/>
  <c r="L68" i="33"/>
  <c r="L68" i="1" s="1"/>
  <c r="H112" i="1"/>
  <c r="D127" i="9"/>
  <c r="N45" i="4"/>
  <c r="K45" i="19"/>
  <c r="D44" i="19"/>
  <c r="N10" i="9"/>
  <c r="D64" i="1"/>
  <c r="K87" i="1"/>
  <c r="D103" i="1"/>
  <c r="D55" i="1"/>
  <c r="C73" i="1"/>
  <c r="D49" i="1"/>
  <c r="C98" i="1"/>
  <c r="C82" i="1"/>
  <c r="C66" i="1"/>
  <c r="K41" i="1"/>
  <c r="D77" i="1"/>
  <c r="D42" i="1"/>
  <c r="C88" i="1"/>
  <c r="C90" i="1"/>
  <c r="D93" i="1"/>
  <c r="D57" i="1"/>
  <c r="D41" i="1"/>
  <c r="C87" i="1"/>
  <c r="D72" i="1"/>
  <c r="K73" i="1"/>
  <c r="C68" i="1"/>
  <c r="C70" i="1"/>
  <c r="K63" i="1"/>
  <c r="K89" i="1"/>
  <c r="K49" i="1"/>
  <c r="D99" i="1"/>
  <c r="D81" i="1"/>
  <c r="D48" i="1"/>
  <c r="C94" i="1"/>
  <c r="D101" i="1"/>
  <c r="D69" i="1"/>
  <c r="C78" i="1"/>
  <c r="D96" i="1"/>
  <c r="K67" i="1"/>
  <c r="K65" i="1"/>
  <c r="D97" i="1"/>
  <c r="D67" i="1"/>
  <c r="C102" i="1"/>
  <c r="C74" i="1"/>
  <c r="G127" i="3"/>
  <c r="G128" i="3"/>
  <c r="H6" i="4"/>
  <c r="H127" i="4" s="1"/>
  <c r="H128" i="32"/>
  <c r="H127" i="32"/>
  <c r="H129" i="32"/>
  <c r="H128" i="2"/>
  <c r="D128" i="2"/>
  <c r="D129" i="2"/>
  <c r="N129" i="26"/>
  <c r="F127" i="26"/>
  <c r="F129" i="26"/>
  <c r="H129" i="5"/>
  <c r="H127" i="5"/>
  <c r="H128" i="5"/>
  <c r="K129" i="5"/>
  <c r="C129" i="5"/>
  <c r="K129" i="8"/>
  <c r="N92" i="7"/>
  <c r="N92" i="19"/>
  <c r="N92" i="9"/>
  <c r="F128" i="3"/>
  <c r="F127" i="3"/>
  <c r="F129" i="3"/>
  <c r="H127" i="9"/>
  <c r="H128" i="9"/>
  <c r="H129" i="9"/>
  <c r="E6" i="4"/>
  <c r="E127" i="4" s="1"/>
  <c r="E128" i="32"/>
  <c r="M8" i="33"/>
  <c r="M8" i="1" s="1"/>
  <c r="M8" i="19"/>
  <c r="E8" i="33"/>
  <c r="E8" i="1" s="1"/>
  <c r="E8" i="19"/>
  <c r="N85" i="1"/>
  <c r="B127" i="32"/>
  <c r="N67" i="9"/>
  <c r="N67" i="7"/>
  <c r="N22" i="9"/>
  <c r="D128" i="3"/>
  <c r="F129" i="5"/>
  <c r="F127" i="5"/>
  <c r="N67" i="4"/>
  <c r="I128" i="26"/>
  <c r="I128" i="32"/>
  <c r="N96" i="7"/>
  <c r="N96" i="9"/>
  <c r="N96" i="19"/>
  <c r="N72" i="9"/>
  <c r="N72" i="4"/>
  <c r="N72" i="7"/>
  <c r="N60" i="7"/>
  <c r="N60" i="9"/>
  <c r="N60" i="19"/>
  <c r="N44" i="7"/>
  <c r="N44" i="19"/>
  <c r="N44" i="9"/>
  <c r="N28" i="9"/>
  <c r="N28" i="19"/>
  <c r="J127" i="3"/>
  <c r="K128" i="9"/>
  <c r="K127" i="9"/>
  <c r="K129" i="9"/>
  <c r="C128" i="9"/>
  <c r="C129" i="9"/>
  <c r="C127" i="9"/>
  <c r="L7" i="4"/>
  <c r="L129" i="4" s="1"/>
  <c r="L127" i="32"/>
  <c r="G6" i="4"/>
  <c r="G127" i="4" s="1"/>
  <c r="G127" i="32"/>
  <c r="G128" i="32"/>
  <c r="J129" i="2"/>
  <c r="F129" i="2"/>
  <c r="B8" i="33"/>
  <c r="B8" i="1" s="1"/>
  <c r="B8" i="19"/>
  <c r="M6" i="33"/>
  <c r="M6" i="1" s="1"/>
  <c r="M128" i="26"/>
  <c r="M6" i="19"/>
  <c r="E6" i="33"/>
  <c r="E6" i="1" s="1"/>
  <c r="E128" i="26"/>
  <c r="E6" i="19"/>
  <c r="L127" i="5"/>
  <c r="H40" i="33"/>
  <c r="H40" i="1" s="1"/>
  <c r="B73" i="33"/>
  <c r="B73" i="1" s="1"/>
  <c r="M107" i="33"/>
  <c r="M107" i="1" s="1"/>
  <c r="N52" i="1"/>
  <c r="F50" i="33"/>
  <c r="F50" i="1" s="1"/>
  <c r="F66" i="33"/>
  <c r="F66" i="1" s="1"/>
  <c r="F82" i="33"/>
  <c r="F82" i="1" s="1"/>
  <c r="F98" i="33"/>
  <c r="F98" i="1" s="1"/>
  <c r="B99" i="1"/>
  <c r="G129" i="5"/>
  <c r="K129" i="26"/>
  <c r="L129" i="3"/>
  <c r="K6" i="19"/>
  <c r="F128" i="5"/>
  <c r="H127" i="2"/>
  <c r="B128" i="2"/>
  <c r="I127" i="32"/>
  <c r="B128" i="32"/>
  <c r="C127" i="3"/>
  <c r="D53" i="1"/>
  <c r="C97" i="1"/>
  <c r="D73" i="1"/>
  <c r="D109" i="1"/>
  <c r="K53" i="19"/>
  <c r="J30" i="19"/>
  <c r="N101" i="7"/>
  <c r="N101" i="9"/>
  <c r="N89" i="9"/>
  <c r="N89" i="7"/>
  <c r="N83" i="9"/>
  <c r="N83" i="7"/>
  <c r="N59" i="9"/>
  <c r="N59" i="7"/>
  <c r="N51" i="9"/>
  <c r="N51" i="7"/>
  <c r="N43" i="9"/>
  <c r="N43" i="7"/>
  <c r="N35" i="9"/>
  <c r="N27" i="9"/>
  <c r="M6" i="4"/>
  <c r="M127" i="4" s="1"/>
  <c r="M127" i="32"/>
  <c r="M128" i="32"/>
  <c r="M129" i="32"/>
  <c r="C6" i="33"/>
  <c r="C6" i="19"/>
  <c r="C128" i="26"/>
  <c r="C129" i="26"/>
  <c r="N92" i="4"/>
  <c r="L127" i="9"/>
  <c r="C129" i="3"/>
  <c r="N109" i="7"/>
  <c r="N109" i="9"/>
  <c r="N109" i="4"/>
  <c r="N61" i="7"/>
  <c r="N61" i="9"/>
  <c r="N61" i="4"/>
  <c r="N37" i="9"/>
  <c r="N37" i="4"/>
  <c r="N15" i="9"/>
  <c r="I128" i="3"/>
  <c r="I129" i="3"/>
  <c r="K128" i="2"/>
  <c r="K129" i="2"/>
  <c r="G127" i="2"/>
  <c r="G128" i="2"/>
  <c r="G129" i="2"/>
  <c r="M7" i="33"/>
  <c r="M7" i="1" s="1"/>
  <c r="M7" i="19"/>
  <c r="F129" i="8"/>
  <c r="F127" i="8"/>
  <c r="B129" i="32"/>
  <c r="N29" i="4"/>
  <c r="N90" i="7"/>
  <c r="N90" i="9"/>
  <c r="N78" i="9"/>
  <c r="N78" i="7"/>
  <c r="N78" i="19"/>
  <c r="N78" i="4"/>
  <c r="N66" i="7"/>
  <c r="N66" i="9"/>
  <c r="N66" i="4"/>
  <c r="N52" i="7"/>
  <c r="N52" i="19"/>
  <c r="N36" i="9"/>
  <c r="N36" i="19"/>
  <c r="N21" i="9"/>
  <c r="B128" i="3"/>
  <c r="B129" i="3"/>
  <c r="B127" i="9"/>
  <c r="B128" i="9"/>
  <c r="B129" i="9"/>
  <c r="G127" i="9"/>
  <c r="D7" i="4"/>
  <c r="D127" i="4" s="1"/>
  <c r="D128" i="32"/>
  <c r="G8" i="33"/>
  <c r="G8" i="1" s="1"/>
  <c r="G8" i="19"/>
  <c r="M129" i="5"/>
  <c r="M127" i="5"/>
  <c r="M128" i="5"/>
  <c r="E128" i="5"/>
  <c r="E129" i="5"/>
  <c r="M129" i="8"/>
  <c r="M91" i="33"/>
  <c r="M91" i="1" s="1"/>
  <c r="N72" i="1"/>
  <c r="H70" i="1"/>
  <c r="L50" i="1"/>
  <c r="N42" i="33"/>
  <c r="N42" i="1" s="1"/>
  <c r="J50" i="1"/>
  <c r="H86" i="1"/>
  <c r="J127" i="8"/>
  <c r="D112" i="1"/>
  <c r="G127" i="5"/>
  <c r="K127" i="26"/>
  <c r="L127" i="3"/>
  <c r="C129" i="2"/>
  <c r="D129" i="32"/>
  <c r="J129" i="32"/>
  <c r="C64" i="1"/>
  <c r="C100" i="1"/>
  <c r="D79" i="1"/>
  <c r="B89" i="19"/>
  <c r="M27" i="19"/>
  <c r="J94" i="19"/>
  <c r="H104" i="19"/>
  <c r="N103" i="9"/>
  <c r="N103" i="4"/>
  <c r="N103" i="7"/>
  <c r="N85" i="7"/>
  <c r="N85" i="4"/>
  <c r="N85" i="9"/>
  <c r="H127" i="3"/>
  <c r="H128" i="3"/>
  <c r="N53" i="7"/>
  <c r="N53" i="9"/>
  <c r="B129" i="2"/>
  <c r="J8" i="33"/>
  <c r="J8" i="1" s="1"/>
  <c r="J8" i="19"/>
  <c r="B127" i="5"/>
  <c r="B128" i="5"/>
  <c r="E7" i="19"/>
  <c r="E129" i="32"/>
  <c r="K129" i="32"/>
  <c r="K128" i="3"/>
  <c r="E129" i="3"/>
  <c r="E127" i="3"/>
  <c r="M127" i="3"/>
  <c r="M128" i="3"/>
  <c r="M128" i="9"/>
  <c r="M129" i="9"/>
  <c r="I128" i="9"/>
  <c r="I129" i="9"/>
  <c r="N6" i="4"/>
  <c r="N128" i="32"/>
  <c r="N127" i="32"/>
  <c r="K7" i="4"/>
  <c r="K128" i="32"/>
  <c r="F6" i="4"/>
  <c r="F129" i="4" s="1"/>
  <c r="F128" i="32"/>
  <c r="C7" i="4"/>
  <c r="C128" i="32"/>
  <c r="C129" i="32"/>
  <c r="M129" i="2"/>
  <c r="M127" i="2"/>
  <c r="M128" i="2"/>
  <c r="I127" i="2"/>
  <c r="E129" i="2"/>
  <c r="E128" i="2"/>
  <c r="E127" i="2"/>
  <c r="N8" i="33"/>
  <c r="N8" i="1" s="1"/>
  <c r="N8" i="19"/>
  <c r="L6" i="33"/>
  <c r="L6" i="1" s="1"/>
  <c r="L128" i="26"/>
  <c r="D6" i="33"/>
  <c r="D6" i="1" s="1"/>
  <c r="D128" i="26"/>
  <c r="D6" i="19"/>
  <c r="J127" i="5"/>
  <c r="J129" i="5"/>
  <c r="L127" i="8"/>
  <c r="L129" i="8"/>
  <c r="H129" i="8"/>
  <c r="B41" i="33"/>
  <c r="B41" i="1" s="1"/>
  <c r="B41" i="19"/>
  <c r="B25" i="33"/>
  <c r="B25" i="1" s="1"/>
  <c r="B25" i="19"/>
  <c r="B17" i="33"/>
  <c r="B17" i="1" s="1"/>
  <c r="B17" i="19"/>
  <c r="N66" i="19"/>
  <c r="N58" i="19"/>
  <c r="N58" i="33"/>
  <c r="N58" i="1" s="1"/>
  <c r="N34" i="19"/>
  <c r="N34" i="33"/>
  <c r="N34" i="1" s="1"/>
  <c r="N18" i="19"/>
  <c r="N18" i="33"/>
  <c r="N18" i="1" s="1"/>
  <c r="M11" i="33"/>
  <c r="M11" i="1" s="1"/>
  <c r="M11" i="19"/>
  <c r="M51" i="33"/>
  <c r="M51" i="1" s="1"/>
  <c r="M51" i="19"/>
  <c r="M35" i="19"/>
  <c r="M35" i="33"/>
  <c r="M35" i="1" s="1"/>
  <c r="M19" i="33"/>
  <c r="M19" i="1" s="1"/>
  <c r="M19" i="19"/>
  <c r="L76" i="33"/>
  <c r="L76" i="1" s="1"/>
  <c r="L76" i="19"/>
  <c r="L44" i="19"/>
  <c r="L44" i="33"/>
  <c r="L44" i="1" s="1"/>
  <c r="K13" i="33"/>
  <c r="K13" i="1" s="1"/>
  <c r="K13" i="19"/>
  <c r="K101" i="33"/>
  <c r="K101" i="1" s="1"/>
  <c r="K101" i="19"/>
  <c r="K93" i="33"/>
  <c r="K93" i="1" s="1"/>
  <c r="K93" i="19"/>
  <c r="K77" i="33"/>
  <c r="K77" i="1" s="1"/>
  <c r="K77" i="19"/>
  <c r="K69" i="33"/>
  <c r="K69" i="1" s="1"/>
  <c r="K69" i="19"/>
  <c r="K61" i="33"/>
  <c r="K61" i="1" s="1"/>
  <c r="K61" i="19"/>
  <c r="K37" i="19"/>
  <c r="K37" i="33"/>
  <c r="K37" i="1" s="1"/>
  <c r="K21" i="19"/>
  <c r="K21" i="33"/>
  <c r="K21" i="1" s="1"/>
  <c r="J14" i="33"/>
  <c r="J14" i="1" s="1"/>
  <c r="J14" i="19"/>
  <c r="J86" i="19"/>
  <c r="J86" i="33"/>
  <c r="J86" i="1" s="1"/>
  <c r="J78" i="19"/>
  <c r="J78" i="33"/>
  <c r="J78" i="1" s="1"/>
  <c r="J70" i="33"/>
  <c r="J70" i="1" s="1"/>
  <c r="J70" i="19"/>
  <c r="I15" i="19"/>
  <c r="I15" i="33"/>
  <c r="I15" i="1" s="1"/>
  <c r="I31" i="33"/>
  <c r="I31" i="1" s="1"/>
  <c r="I31" i="19"/>
  <c r="H9" i="33"/>
  <c r="H9" i="1" s="1"/>
  <c r="H9" i="19"/>
  <c r="H88" i="19"/>
  <c r="H88" i="33"/>
  <c r="H88" i="1" s="1"/>
  <c r="G113" i="1"/>
  <c r="G113" i="19"/>
  <c r="F10" i="33"/>
  <c r="F10" i="1" s="1"/>
  <c r="F10" i="19"/>
  <c r="E11" i="33"/>
  <c r="E11" i="1" s="1"/>
  <c r="E11" i="19"/>
  <c r="D100" i="33"/>
  <c r="D100" i="1" s="1"/>
  <c r="D100" i="19"/>
  <c r="D92" i="33"/>
  <c r="D92" i="1" s="1"/>
  <c r="D92" i="19"/>
  <c r="D84" i="33"/>
  <c r="D84" i="1" s="1"/>
  <c r="D84" i="19"/>
  <c r="D76" i="33"/>
  <c r="D76" i="1" s="1"/>
  <c r="D76" i="19"/>
  <c r="D68" i="33"/>
  <c r="D68" i="1" s="1"/>
  <c r="D68" i="19"/>
  <c r="D52" i="33"/>
  <c r="D52" i="1" s="1"/>
  <c r="D52" i="19"/>
  <c r="C109" i="1"/>
  <c r="C109" i="19"/>
  <c r="C93" i="33"/>
  <c r="C93" i="1" s="1"/>
  <c r="C93" i="19"/>
  <c r="C77" i="33"/>
  <c r="C77" i="1" s="1"/>
  <c r="C77" i="19"/>
  <c r="C61" i="33"/>
  <c r="C61" i="1" s="1"/>
  <c r="C61" i="19"/>
  <c r="C45" i="33"/>
  <c r="C45" i="1" s="1"/>
  <c r="C45" i="19"/>
  <c r="C37" i="33"/>
  <c r="C37" i="1" s="1"/>
  <c r="C37" i="19"/>
  <c r="C29" i="33"/>
  <c r="C29" i="1" s="1"/>
  <c r="C29" i="19"/>
  <c r="C21" i="33"/>
  <c r="C21" i="1" s="1"/>
  <c r="C21" i="19"/>
  <c r="N52" i="9"/>
  <c r="C127" i="8"/>
  <c r="L40" i="1"/>
  <c r="J58" i="1"/>
  <c r="N113" i="9"/>
  <c r="N113" i="7"/>
  <c r="N107" i="9"/>
  <c r="N107" i="7"/>
  <c r="N88" i="9"/>
  <c r="N88" i="7"/>
  <c r="N88" i="4"/>
  <c r="N82" i="7"/>
  <c r="N82" i="9"/>
  <c r="N77" i="7"/>
  <c r="N77" i="9"/>
  <c r="N71" i="9"/>
  <c r="N65" i="9"/>
  <c r="N65" i="7"/>
  <c r="N58" i="7"/>
  <c r="N58" i="9"/>
  <c r="N50" i="7"/>
  <c r="N50" i="9"/>
  <c r="N42" i="7"/>
  <c r="N42" i="9"/>
  <c r="N34" i="9"/>
  <c r="J129" i="26"/>
  <c r="C128" i="5"/>
  <c r="E127" i="8"/>
  <c r="N71" i="7"/>
  <c r="L81" i="1"/>
  <c r="N112" i="7"/>
  <c r="N112" i="9"/>
  <c r="N112" i="4"/>
  <c r="N106" i="7"/>
  <c r="N106" i="9"/>
  <c r="N94" i="9"/>
  <c r="N94" i="7"/>
  <c r="N94" i="19"/>
  <c r="N76" i="7"/>
  <c r="N76" i="9"/>
  <c r="N70" i="9"/>
  <c r="N70" i="7"/>
  <c r="N20" i="9"/>
  <c r="N91" i="9"/>
  <c r="N91" i="7"/>
  <c r="N73" i="9"/>
  <c r="N62" i="9"/>
  <c r="N62" i="7"/>
  <c r="N54" i="9"/>
  <c r="N54" i="7"/>
  <c r="N46" i="9"/>
  <c r="N46" i="7"/>
  <c r="N38" i="9"/>
  <c r="N30" i="9"/>
  <c r="N23" i="9"/>
  <c r="N17" i="9"/>
  <c r="N17" i="2"/>
  <c r="K6" i="4"/>
  <c r="K127" i="32"/>
  <c r="C6" i="4"/>
  <c r="C127" i="32"/>
  <c r="N70" i="4"/>
  <c r="N106" i="4"/>
  <c r="N90" i="4"/>
  <c r="N74" i="4"/>
  <c r="N58" i="4"/>
  <c r="N42" i="4"/>
  <c r="N34" i="4"/>
  <c r="B23" i="33"/>
  <c r="B23" i="1" s="1"/>
  <c r="B23" i="19"/>
  <c r="N72" i="19"/>
  <c r="N64" i="19"/>
  <c r="M33" i="33"/>
  <c r="M33" i="1" s="1"/>
  <c r="M33" i="19"/>
  <c r="M17" i="33"/>
  <c r="M17" i="1" s="1"/>
  <c r="M17" i="19"/>
  <c r="L106" i="33"/>
  <c r="L106" i="1" s="1"/>
  <c r="L106" i="19"/>
  <c r="L90" i="33"/>
  <c r="L90" i="1" s="1"/>
  <c r="L90" i="19"/>
  <c r="L74" i="33"/>
  <c r="L74" i="1" s="1"/>
  <c r="L74" i="19"/>
  <c r="L58" i="33"/>
  <c r="L58" i="1" s="1"/>
  <c r="L58" i="19"/>
  <c r="L26" i="33"/>
  <c r="L26" i="1" s="1"/>
  <c r="L26" i="19"/>
  <c r="K91" i="33"/>
  <c r="K91" i="1" s="1"/>
  <c r="K91" i="19"/>
  <c r="K75" i="33"/>
  <c r="K75" i="1" s="1"/>
  <c r="K75" i="19"/>
  <c r="K59" i="33"/>
  <c r="K59" i="1" s="1"/>
  <c r="K59" i="19"/>
  <c r="K43" i="33"/>
  <c r="K43" i="1" s="1"/>
  <c r="K43" i="19"/>
  <c r="J12" i="33"/>
  <c r="J12" i="1" s="1"/>
  <c r="J12" i="19"/>
  <c r="E88" i="1"/>
  <c r="E104" i="1"/>
  <c r="N89" i="1"/>
  <c r="L59" i="1"/>
  <c r="J84" i="1"/>
  <c r="H108" i="1"/>
  <c r="I129" i="5"/>
  <c r="K8" i="19"/>
  <c r="N116" i="7"/>
  <c r="N110" i="9"/>
  <c r="N110" i="7"/>
  <c r="N110" i="19"/>
  <c r="N104" i="9"/>
  <c r="N99" i="9"/>
  <c r="N99" i="7"/>
  <c r="N87" i="9"/>
  <c r="N81" i="9"/>
  <c r="N81" i="7"/>
  <c r="N64" i="7"/>
  <c r="N64" i="9"/>
  <c r="N57" i="9"/>
  <c r="N57" i="7"/>
  <c r="N49" i="9"/>
  <c r="N49" i="7"/>
  <c r="N41" i="9"/>
  <c r="N33" i="9"/>
  <c r="N33" i="19"/>
  <c r="N26" i="9"/>
  <c r="N19" i="9"/>
  <c r="K129" i="3"/>
  <c r="F129" i="9"/>
  <c r="I7" i="4"/>
  <c r="I127" i="4" s="1"/>
  <c r="I129" i="32"/>
  <c r="J128" i="2"/>
  <c r="G127" i="26"/>
  <c r="B128" i="8"/>
  <c r="N87" i="7"/>
  <c r="N41" i="7"/>
  <c r="M115" i="1"/>
  <c r="E115" i="1"/>
  <c r="J114" i="1"/>
  <c r="E48" i="1"/>
  <c r="E96" i="1"/>
  <c r="E112" i="1"/>
  <c r="I44" i="1"/>
  <c r="G53" i="1"/>
  <c r="G69" i="1"/>
  <c r="H43" i="1"/>
  <c r="H51" i="1"/>
  <c r="E129" i="9"/>
  <c r="N73" i="4"/>
  <c r="E41" i="1"/>
  <c r="E89" i="1"/>
  <c r="E97" i="1"/>
  <c r="I69" i="1"/>
  <c r="I85" i="1"/>
  <c r="I93" i="1"/>
  <c r="I101" i="1"/>
  <c r="G55" i="1"/>
  <c r="G71" i="1"/>
  <c r="N61" i="1"/>
  <c r="N93" i="1"/>
  <c r="L107" i="1"/>
  <c r="N44" i="1"/>
  <c r="N60" i="1"/>
  <c r="N92" i="1"/>
  <c r="H60" i="1"/>
  <c r="H68" i="1"/>
  <c r="B127" i="26"/>
  <c r="F7" i="19"/>
  <c r="J127" i="2"/>
  <c r="D127" i="32"/>
  <c r="N57" i="4"/>
  <c r="N46" i="19"/>
  <c r="N115" i="7"/>
  <c r="N98" i="7"/>
  <c r="N98" i="9"/>
  <c r="N93" i="7"/>
  <c r="N93" i="9"/>
  <c r="N86" i="9"/>
  <c r="N86" i="7"/>
  <c r="L115" i="1"/>
  <c r="D115" i="1"/>
  <c r="I114" i="1"/>
  <c r="G15" i="19"/>
  <c r="G115" i="1"/>
  <c r="I13" i="33"/>
  <c r="I13" i="1" s="1"/>
  <c r="I13" i="19"/>
  <c r="H14" i="33"/>
  <c r="H14" i="1" s="1"/>
  <c r="H14" i="19"/>
  <c r="F9" i="33"/>
  <c r="F9" i="1" s="1"/>
  <c r="F9" i="19"/>
  <c r="D10" i="33"/>
  <c r="D10" i="1" s="1"/>
  <c r="D10" i="19"/>
  <c r="C59" i="1"/>
  <c r="C51" i="1"/>
  <c r="C19" i="33"/>
  <c r="C19" i="1" s="1"/>
  <c r="C19" i="19"/>
  <c r="N32" i="9"/>
  <c r="C115" i="1"/>
  <c r="B110" i="1"/>
  <c r="B102" i="1"/>
  <c r="B94" i="1"/>
  <c r="B86" i="1"/>
  <c r="B78" i="1"/>
  <c r="B70" i="1"/>
  <c r="B62" i="1"/>
  <c r="B54" i="1"/>
  <c r="B46" i="1"/>
  <c r="N103" i="19"/>
  <c r="N87" i="19"/>
  <c r="N71" i="19"/>
  <c r="L17" i="33"/>
  <c r="L17" i="1" s="1"/>
  <c r="L17" i="19"/>
  <c r="K10" i="33"/>
  <c r="K10" i="1" s="1"/>
  <c r="K10" i="19"/>
  <c r="J107" i="1"/>
  <c r="J99" i="1"/>
  <c r="J91" i="1"/>
  <c r="J83" i="1"/>
  <c r="J75" i="1"/>
  <c r="J67" i="1"/>
  <c r="J59" i="1"/>
  <c r="J51" i="1"/>
  <c r="J43" i="1"/>
  <c r="B94" i="19"/>
  <c r="B30" i="19"/>
  <c r="N114" i="7"/>
  <c r="N114" i="9"/>
  <c r="N108" i="7"/>
  <c r="N102" i="9"/>
  <c r="N102" i="7"/>
  <c r="N97" i="9"/>
  <c r="N97" i="7"/>
  <c r="N80" i="7"/>
  <c r="N75" i="9"/>
  <c r="N75" i="7"/>
  <c r="N69" i="7"/>
  <c r="N56" i="9"/>
  <c r="N48" i="7"/>
  <c r="N40" i="9"/>
  <c r="N25" i="9"/>
  <c r="N56" i="7"/>
  <c r="N69" i="9"/>
  <c r="K115" i="1"/>
  <c r="N113" i="19"/>
  <c r="N105" i="19"/>
  <c r="N97" i="19"/>
  <c r="N89" i="19"/>
  <c r="N81" i="19"/>
  <c r="N73" i="19"/>
  <c r="N65" i="19"/>
  <c r="L91" i="1"/>
  <c r="L83" i="1"/>
  <c r="L51" i="1"/>
  <c r="L43" i="1"/>
  <c r="K108" i="1"/>
  <c r="K92" i="1"/>
  <c r="K84" i="1"/>
  <c r="K76" i="1"/>
  <c r="K68" i="1"/>
  <c r="K60" i="1"/>
  <c r="K52" i="1"/>
  <c r="K44" i="1"/>
  <c r="H103" i="1"/>
  <c r="C52" i="1"/>
  <c r="M127" i="7"/>
  <c r="E127" i="7"/>
  <c r="N18" i="9"/>
  <c r="N114" i="4"/>
  <c r="N109" i="19"/>
  <c r="N101" i="19"/>
  <c r="N93" i="19"/>
  <c r="N85" i="19"/>
  <c r="N77" i="19"/>
  <c r="N69" i="19"/>
  <c r="N61" i="19"/>
  <c r="N53" i="19"/>
  <c r="N45" i="19"/>
  <c r="N37" i="19"/>
  <c r="N29" i="19"/>
  <c r="L87" i="1"/>
  <c r="L63" i="1"/>
  <c r="L47" i="1"/>
  <c r="K104" i="1"/>
  <c r="K88" i="1"/>
  <c r="K64" i="1"/>
  <c r="K40" i="1"/>
  <c r="H107" i="1"/>
  <c r="H99" i="1"/>
  <c r="H91" i="1"/>
  <c r="I127" i="7"/>
  <c r="K20" i="19"/>
  <c r="E12" i="19"/>
  <c r="L78" i="1"/>
  <c r="N24" i="9"/>
  <c r="B106" i="1"/>
  <c r="B98" i="1"/>
  <c r="B90" i="1"/>
  <c r="B82" i="1"/>
  <c r="B74" i="1"/>
  <c r="B66" i="1"/>
  <c r="B58" i="1"/>
  <c r="B50" i="1"/>
  <c r="B42" i="1"/>
  <c r="N107" i="19"/>
  <c r="N99" i="19"/>
  <c r="N91" i="19"/>
  <c r="N83" i="19"/>
  <c r="N75" i="19"/>
  <c r="N67" i="19"/>
  <c r="N59" i="19"/>
  <c r="N51" i="19"/>
  <c r="N43" i="19"/>
  <c r="J111" i="1"/>
  <c r="J103" i="1"/>
  <c r="J95" i="1"/>
  <c r="J87" i="1"/>
  <c r="J79" i="1"/>
  <c r="J71" i="1"/>
  <c r="J63" i="1"/>
  <c r="J55" i="1"/>
  <c r="J47" i="1"/>
  <c r="F107" i="1"/>
  <c r="F99" i="1"/>
  <c r="F91" i="1"/>
  <c r="F83" i="1"/>
  <c r="F75" i="1"/>
  <c r="F67" i="1"/>
  <c r="F59" i="1"/>
  <c r="F51" i="1"/>
  <c r="F43" i="1"/>
  <c r="C62" i="1"/>
  <c r="C54" i="1"/>
  <c r="C46" i="1"/>
  <c r="G127" i="7"/>
  <c r="K114" i="1"/>
  <c r="N115" i="1"/>
  <c r="F115" i="1"/>
  <c r="H116" i="1"/>
  <c r="J115" i="1"/>
  <c r="B115" i="1"/>
  <c r="C58" i="1"/>
  <c r="C50" i="1"/>
  <c r="C42" i="1"/>
  <c r="K127" i="7"/>
  <c r="C127" i="7"/>
  <c r="F114" i="1"/>
  <c r="I115" i="1"/>
  <c r="B109" i="1"/>
  <c r="B101" i="1"/>
  <c r="B93" i="1"/>
  <c r="B85" i="1"/>
  <c r="B61" i="1"/>
  <c r="B53" i="1"/>
  <c r="C57" i="1"/>
  <c r="C41" i="1"/>
  <c r="H115" i="1"/>
  <c r="L127" i="7"/>
  <c r="J127" i="7"/>
  <c r="L8" i="19"/>
  <c r="H6" i="19"/>
  <c r="I7" i="19"/>
  <c r="F8" i="19"/>
  <c r="K14" i="19"/>
  <c r="L115" i="19"/>
  <c r="H115" i="19"/>
  <c r="D115" i="19"/>
  <c r="K128" i="26"/>
  <c r="I127" i="26"/>
  <c r="N115" i="19"/>
  <c r="J115" i="19"/>
  <c r="F115" i="19"/>
  <c r="B115" i="19"/>
  <c r="B108" i="33"/>
  <c r="B108" i="1" s="1"/>
  <c r="B108" i="19"/>
  <c r="B84" i="33"/>
  <c r="B84" i="1" s="1"/>
  <c r="B84" i="19"/>
  <c r="B76" i="33"/>
  <c r="B76" i="1" s="1"/>
  <c r="B76" i="19"/>
  <c r="B52" i="33"/>
  <c r="B52" i="1" s="1"/>
  <c r="B52" i="19"/>
  <c r="B44" i="33"/>
  <c r="B44" i="1" s="1"/>
  <c r="B44" i="19"/>
  <c r="N27" i="33"/>
  <c r="N27" i="1" s="1"/>
  <c r="N27" i="19"/>
  <c r="N21" i="33"/>
  <c r="N21" i="1" s="1"/>
  <c r="N21" i="19"/>
  <c r="K94" i="33"/>
  <c r="K94" i="1" s="1"/>
  <c r="K94" i="19"/>
  <c r="K90" i="33"/>
  <c r="K90" i="1" s="1"/>
  <c r="K90" i="19"/>
  <c r="K78" i="33"/>
  <c r="K78" i="1" s="1"/>
  <c r="K78" i="19"/>
  <c r="K70" i="33"/>
  <c r="K70" i="1" s="1"/>
  <c r="K70" i="19"/>
  <c r="K62" i="33"/>
  <c r="K62" i="1" s="1"/>
  <c r="K62" i="19"/>
  <c r="K54" i="33"/>
  <c r="K54" i="1" s="1"/>
  <c r="K54" i="19"/>
  <c r="K46" i="33"/>
  <c r="K46" i="1" s="1"/>
  <c r="K46" i="19"/>
  <c r="G9" i="33"/>
  <c r="G9" i="1" s="1"/>
  <c r="G9" i="19"/>
  <c r="E9" i="33"/>
  <c r="E9" i="1" s="1"/>
  <c r="E9" i="19"/>
  <c r="H11" i="33"/>
  <c r="H11" i="1" s="1"/>
  <c r="J11" i="33"/>
  <c r="J11" i="1" s="1"/>
  <c r="F11" i="33"/>
  <c r="F11" i="1" s="1"/>
  <c r="G42" i="33"/>
  <c r="G42" i="1" s="1"/>
  <c r="G46" i="33"/>
  <c r="G46" i="1" s="1"/>
  <c r="G50" i="33"/>
  <c r="G50" i="1" s="1"/>
  <c r="G54" i="33"/>
  <c r="G54" i="1" s="1"/>
  <c r="G58" i="33"/>
  <c r="G58" i="1" s="1"/>
  <c r="G62" i="33"/>
  <c r="G62" i="1" s="1"/>
  <c r="G66" i="33"/>
  <c r="G66" i="1" s="1"/>
  <c r="G70" i="33"/>
  <c r="G70" i="1" s="1"/>
  <c r="G74" i="33"/>
  <c r="G74" i="1" s="1"/>
  <c r="G78" i="33"/>
  <c r="G78" i="1" s="1"/>
  <c r="G82" i="33"/>
  <c r="G82" i="1" s="1"/>
  <c r="G86" i="33"/>
  <c r="G86" i="1" s="1"/>
  <c r="G90" i="33"/>
  <c r="G90" i="1" s="1"/>
  <c r="G94" i="33"/>
  <c r="G94" i="1" s="1"/>
  <c r="G98" i="33"/>
  <c r="G98" i="1" s="1"/>
  <c r="G102" i="33"/>
  <c r="G102" i="1" s="1"/>
  <c r="G106" i="33"/>
  <c r="G106" i="1" s="1"/>
  <c r="G110" i="1"/>
  <c r="N11" i="33"/>
  <c r="N11" i="1" s="1"/>
  <c r="N15" i="33"/>
  <c r="N15" i="1" s="1"/>
  <c r="B18" i="33"/>
  <c r="B18" i="1" s="1"/>
  <c r="B26" i="33"/>
  <c r="B26" i="1" s="1"/>
  <c r="B34" i="33"/>
  <c r="B34" i="1" s="1"/>
  <c r="B48" i="33"/>
  <c r="B48" i="1" s="1"/>
  <c r="B56" i="33"/>
  <c r="B56" i="1" s="1"/>
  <c r="B64" i="33"/>
  <c r="B64" i="1" s="1"/>
  <c r="B72" i="33"/>
  <c r="B72" i="1" s="1"/>
  <c r="B80" i="33"/>
  <c r="B80" i="1" s="1"/>
  <c r="B88" i="33"/>
  <c r="B88" i="1" s="1"/>
  <c r="B96" i="33"/>
  <c r="B96" i="1" s="1"/>
  <c r="B104" i="33"/>
  <c r="B104" i="1" s="1"/>
  <c r="K98" i="33"/>
  <c r="K98" i="1" s="1"/>
  <c r="M18" i="33"/>
  <c r="M18" i="1" s="1"/>
  <c r="M22" i="33"/>
  <c r="M22" i="1" s="1"/>
  <c r="M26" i="33"/>
  <c r="M26" i="1" s="1"/>
  <c r="M30" i="33"/>
  <c r="M30" i="1" s="1"/>
  <c r="M34" i="33"/>
  <c r="M34" i="1" s="1"/>
  <c r="M38" i="33"/>
  <c r="M38" i="1" s="1"/>
  <c r="M42" i="33"/>
  <c r="M42" i="1" s="1"/>
  <c r="M46" i="33"/>
  <c r="M46" i="1" s="1"/>
  <c r="M50" i="33"/>
  <c r="M50" i="1" s="1"/>
  <c r="M54" i="33"/>
  <c r="M54" i="1" s="1"/>
  <c r="M58" i="33"/>
  <c r="M58" i="1" s="1"/>
  <c r="M62" i="33"/>
  <c r="M62" i="1" s="1"/>
  <c r="M66" i="33"/>
  <c r="M66" i="1" s="1"/>
  <c r="M70" i="33"/>
  <c r="M70" i="1" s="1"/>
  <c r="M74" i="33"/>
  <c r="M74" i="1" s="1"/>
  <c r="M78" i="33"/>
  <c r="M78" i="1" s="1"/>
  <c r="M82" i="33"/>
  <c r="M82" i="1" s="1"/>
  <c r="M86" i="33"/>
  <c r="M86" i="1" s="1"/>
  <c r="M90" i="33"/>
  <c r="M90" i="1" s="1"/>
  <c r="M94" i="33"/>
  <c r="M94" i="1" s="1"/>
  <c r="M98" i="33"/>
  <c r="M98" i="1" s="1"/>
  <c r="M102" i="33"/>
  <c r="M102" i="1" s="1"/>
  <c r="M106" i="33"/>
  <c r="M106" i="1" s="1"/>
  <c r="M110" i="1"/>
  <c r="M14" i="33"/>
  <c r="M14" i="1" s="1"/>
  <c r="N43" i="33"/>
  <c r="N43" i="1" s="1"/>
  <c r="N47" i="33"/>
  <c r="N47" i="1" s="1"/>
  <c r="N51" i="33"/>
  <c r="N51" i="1" s="1"/>
  <c r="N55" i="33"/>
  <c r="N55" i="1" s="1"/>
  <c r="N59" i="33"/>
  <c r="N59" i="1" s="1"/>
  <c r="N63" i="33"/>
  <c r="N63" i="1" s="1"/>
  <c r="N67" i="33"/>
  <c r="N67" i="1" s="1"/>
  <c r="N71" i="33"/>
  <c r="N71" i="1" s="1"/>
  <c r="N75" i="33"/>
  <c r="N75" i="1" s="1"/>
  <c r="N79" i="33"/>
  <c r="N79" i="1" s="1"/>
  <c r="N83" i="33"/>
  <c r="N83" i="1" s="1"/>
  <c r="N87" i="33"/>
  <c r="N87" i="1" s="1"/>
  <c r="N91" i="33"/>
  <c r="N91" i="1" s="1"/>
  <c r="N95" i="33"/>
  <c r="N95" i="1" s="1"/>
  <c r="N99" i="33"/>
  <c r="N99" i="1" s="1"/>
  <c r="N103" i="33"/>
  <c r="N103" i="1" s="1"/>
  <c r="N107" i="33"/>
  <c r="N107" i="1" s="1"/>
  <c r="L57" i="33"/>
  <c r="L57" i="1" s="1"/>
  <c r="L73" i="33"/>
  <c r="L73" i="1" s="1"/>
  <c r="L77" i="33"/>
  <c r="L77" i="1" s="1"/>
  <c r="L105" i="33"/>
  <c r="L105" i="1" s="1"/>
  <c r="L109" i="1"/>
  <c r="L11" i="33"/>
  <c r="L11" i="1" s="1"/>
  <c r="E34" i="33"/>
  <c r="E34" i="1" s="1"/>
  <c r="F25" i="33"/>
  <c r="F25" i="1" s="1"/>
  <c r="F33" i="33"/>
  <c r="F33" i="1" s="1"/>
  <c r="F41" i="33"/>
  <c r="F41" i="1" s="1"/>
  <c r="F45" i="33"/>
  <c r="F45" i="1" s="1"/>
  <c r="F47" i="33"/>
  <c r="F47" i="1" s="1"/>
  <c r="F49" i="33"/>
  <c r="F49" i="1" s="1"/>
  <c r="F53" i="33"/>
  <c r="F53" i="1" s="1"/>
  <c r="F55" i="33"/>
  <c r="F55" i="1" s="1"/>
  <c r="F57" i="33"/>
  <c r="F57" i="1" s="1"/>
  <c r="F61" i="33"/>
  <c r="F61" i="1" s="1"/>
  <c r="F63" i="33"/>
  <c r="F63" i="1" s="1"/>
  <c r="F65" i="33"/>
  <c r="F65" i="1" s="1"/>
  <c r="F69" i="33"/>
  <c r="F69" i="1" s="1"/>
  <c r="F71" i="33"/>
  <c r="F71" i="1" s="1"/>
  <c r="F73" i="33"/>
  <c r="F73" i="1" s="1"/>
  <c r="F77" i="33"/>
  <c r="F77" i="1" s="1"/>
  <c r="F79" i="33"/>
  <c r="F79" i="1" s="1"/>
  <c r="F81" i="33"/>
  <c r="F81" i="1" s="1"/>
  <c r="F85" i="33"/>
  <c r="F85" i="1" s="1"/>
  <c r="F87" i="33"/>
  <c r="F87" i="1" s="1"/>
  <c r="F89" i="33"/>
  <c r="F89" i="1" s="1"/>
  <c r="F93" i="33"/>
  <c r="F93" i="1" s="1"/>
  <c r="F95" i="33"/>
  <c r="F95" i="1" s="1"/>
  <c r="F97" i="33"/>
  <c r="F97" i="1" s="1"/>
  <c r="F101" i="33"/>
  <c r="F101" i="1" s="1"/>
  <c r="F103" i="33"/>
  <c r="F103" i="1" s="1"/>
  <c r="F105" i="33"/>
  <c r="F105" i="1" s="1"/>
  <c r="F113" i="1"/>
  <c r="G30" i="33"/>
  <c r="G30" i="1" s="1"/>
  <c r="G38" i="33"/>
  <c r="G38" i="1" s="1"/>
  <c r="H29" i="33"/>
  <c r="H29" i="1" s="1"/>
  <c r="H37" i="33"/>
  <c r="H37" i="1" s="1"/>
  <c r="K34" i="33"/>
  <c r="K34" i="1" s="1"/>
  <c r="L41" i="33"/>
  <c r="L41" i="1" s="1"/>
  <c r="L45" i="33"/>
  <c r="L45" i="1" s="1"/>
  <c r="L49" i="33"/>
  <c r="L49" i="1" s="1"/>
  <c r="L53" i="33"/>
  <c r="L53" i="1" s="1"/>
  <c r="L61" i="33"/>
  <c r="L61" i="1" s="1"/>
  <c r="L69" i="33"/>
  <c r="L69" i="1" s="1"/>
  <c r="L85" i="33"/>
  <c r="L85" i="1" s="1"/>
  <c r="L101" i="33"/>
  <c r="L101" i="1" s="1"/>
  <c r="I30" i="33"/>
  <c r="I30" i="1" s="1"/>
  <c r="J29" i="33"/>
  <c r="J29" i="1" s="1"/>
  <c r="K26" i="33"/>
  <c r="K26" i="1" s="1"/>
  <c r="I34" i="33"/>
  <c r="I34" i="1" s="1"/>
  <c r="J33" i="33"/>
  <c r="J33" i="1" s="1"/>
  <c r="N23" i="19"/>
  <c r="B9" i="19"/>
  <c r="B12" i="19"/>
  <c r="E129" i="26"/>
  <c r="E127" i="26"/>
  <c r="G128" i="26"/>
  <c r="I129" i="26"/>
  <c r="M129" i="26"/>
  <c r="M127" i="26"/>
  <c r="B129" i="26"/>
  <c r="F128" i="26"/>
  <c r="H129" i="26"/>
  <c r="H127" i="26"/>
  <c r="J128" i="26"/>
  <c r="L129" i="26"/>
  <c r="L127" i="26"/>
  <c r="N128" i="26"/>
  <c r="H35" i="19"/>
  <c r="H27" i="19"/>
  <c r="F39" i="19"/>
  <c r="F31" i="19"/>
  <c r="B106" i="19"/>
  <c r="B98" i="19"/>
  <c r="B90" i="19"/>
  <c r="B82" i="19"/>
  <c r="B74" i="19"/>
  <c r="B66" i="19"/>
  <c r="B58" i="19"/>
  <c r="B50" i="19"/>
  <c r="B42" i="19"/>
  <c r="K108" i="19"/>
  <c r="K100" i="19"/>
  <c r="K92" i="19"/>
  <c r="K84" i="19"/>
  <c r="K76" i="19"/>
  <c r="K68" i="19"/>
  <c r="K60" i="19"/>
  <c r="K52" i="19"/>
  <c r="K44" i="19"/>
  <c r="K36" i="19"/>
  <c r="K28" i="19"/>
  <c r="I36" i="19"/>
  <c r="I28" i="19"/>
  <c r="G36" i="19"/>
  <c r="G28" i="19"/>
  <c r="E36" i="19"/>
  <c r="B14" i="19"/>
  <c r="J21" i="19"/>
  <c r="J19" i="19"/>
  <c r="J17" i="19"/>
  <c r="J15" i="19"/>
  <c r="H21" i="19"/>
  <c r="H19" i="19"/>
  <c r="H17" i="19"/>
  <c r="H15" i="19"/>
  <c r="F21" i="19"/>
  <c r="F19" i="19"/>
  <c r="F17" i="19"/>
  <c r="F15" i="19"/>
  <c r="F13" i="19"/>
  <c r="B100" i="33"/>
  <c r="B100" i="1" s="1"/>
  <c r="B100" i="19"/>
  <c r="B92" i="33"/>
  <c r="B92" i="1" s="1"/>
  <c r="B92" i="19"/>
  <c r="B68" i="33"/>
  <c r="B68" i="1" s="1"/>
  <c r="B68" i="19"/>
  <c r="B60" i="33"/>
  <c r="B60" i="1" s="1"/>
  <c r="B60" i="19"/>
  <c r="N39" i="33"/>
  <c r="N39" i="1" s="1"/>
  <c r="N39" i="19"/>
  <c r="N35" i="33"/>
  <c r="N35" i="1" s="1"/>
  <c r="N35" i="19"/>
  <c r="N31" i="33"/>
  <c r="N31" i="1" s="1"/>
  <c r="N31" i="19"/>
  <c r="N19" i="33"/>
  <c r="N19" i="1" s="1"/>
  <c r="N19" i="19"/>
  <c r="K9" i="33"/>
  <c r="K9" i="1" s="1"/>
  <c r="K9" i="19"/>
  <c r="K110" i="1"/>
  <c r="K110" i="19"/>
  <c r="K102" i="33"/>
  <c r="K102" i="1" s="1"/>
  <c r="K102" i="19"/>
  <c r="K86" i="33"/>
  <c r="K86" i="1" s="1"/>
  <c r="K86" i="19"/>
  <c r="K82" i="33"/>
  <c r="K82" i="1" s="1"/>
  <c r="K82" i="19"/>
  <c r="K74" i="33"/>
  <c r="K74" i="1" s="1"/>
  <c r="K74" i="19"/>
  <c r="K66" i="33"/>
  <c r="K66" i="1" s="1"/>
  <c r="K66" i="19"/>
  <c r="K58" i="33"/>
  <c r="K58" i="1" s="1"/>
  <c r="K58" i="19"/>
  <c r="K50" i="33"/>
  <c r="K50" i="1" s="1"/>
  <c r="K50" i="19"/>
  <c r="K42" i="33"/>
  <c r="K42" i="1" s="1"/>
  <c r="K42" i="19"/>
  <c r="I9" i="33"/>
  <c r="I9" i="1" s="1"/>
  <c r="I9" i="19"/>
  <c r="D23" i="19"/>
  <c r="D21" i="19"/>
  <c r="D19" i="19"/>
  <c r="D17" i="19"/>
  <c r="D15" i="19"/>
  <c r="D13" i="19"/>
  <c r="C9" i="19"/>
  <c r="C14" i="19"/>
  <c r="C12" i="19"/>
  <c r="C10" i="19"/>
  <c r="M115" i="19"/>
  <c r="K115" i="19"/>
  <c r="I115" i="19"/>
  <c r="G115" i="19"/>
  <c r="E115" i="19"/>
  <c r="C115" i="19"/>
  <c r="H127" i="7"/>
  <c r="F127" i="7"/>
  <c r="D127" i="7"/>
  <c r="N6" i="33"/>
  <c r="N6" i="1" s="1"/>
  <c r="N6" i="19"/>
  <c r="J6" i="33"/>
  <c r="J6" i="1" s="1"/>
  <c r="J6" i="19"/>
  <c r="H8" i="33"/>
  <c r="H8" i="1" s="1"/>
  <c r="H8" i="19"/>
  <c r="G7" i="33"/>
  <c r="G7" i="1" s="1"/>
  <c r="G7" i="19"/>
  <c r="F6" i="33"/>
  <c r="F6" i="1" s="1"/>
  <c r="F6" i="19"/>
  <c r="B14" i="1"/>
  <c r="M9" i="1"/>
  <c r="N12" i="1"/>
  <c r="K6" i="1"/>
  <c r="B129" i="4"/>
  <c r="B128" i="4"/>
  <c r="B127" i="4"/>
  <c r="B128" i="6"/>
  <c r="B129" i="6"/>
  <c r="B127" i="6"/>
  <c r="M127" i="6"/>
  <c r="M128" i="6"/>
  <c r="M129" i="6"/>
  <c r="K127" i="6"/>
  <c r="K128" i="6"/>
  <c r="K129" i="6"/>
  <c r="I127" i="6"/>
  <c r="I128" i="6"/>
  <c r="I129" i="6"/>
  <c r="G127" i="6"/>
  <c r="G128" i="6"/>
  <c r="G129" i="6"/>
  <c r="E127" i="6"/>
  <c r="E128" i="6"/>
  <c r="E129" i="6"/>
  <c r="C127" i="6"/>
  <c r="C128" i="6"/>
  <c r="C129" i="6"/>
  <c r="L127" i="6"/>
  <c r="L128" i="6"/>
  <c r="L129" i="6"/>
  <c r="J127" i="6"/>
  <c r="J128" i="6"/>
  <c r="J129" i="6"/>
  <c r="H127" i="6"/>
  <c r="H128" i="6"/>
  <c r="H129" i="6"/>
  <c r="F127" i="6"/>
  <c r="F128" i="6"/>
  <c r="F129" i="6"/>
  <c r="D127" i="6"/>
  <c r="D128" i="6"/>
  <c r="D129" i="6"/>
  <c r="B127" i="7"/>
  <c r="B129" i="7"/>
  <c r="M129" i="7"/>
  <c r="K129" i="7"/>
  <c r="I129" i="7"/>
  <c r="G129" i="7"/>
  <c r="E129" i="7"/>
  <c r="C129" i="7"/>
  <c r="M128" i="7"/>
  <c r="K128" i="7"/>
  <c r="I128" i="7"/>
  <c r="G128" i="7"/>
  <c r="E128" i="7"/>
  <c r="C128" i="7"/>
  <c r="L129" i="7"/>
  <c r="J129" i="7"/>
  <c r="H129" i="7"/>
  <c r="F129" i="7"/>
  <c r="D129" i="7"/>
  <c r="L128" i="7"/>
  <c r="J128" i="7"/>
  <c r="H128" i="7"/>
  <c r="F128" i="7"/>
  <c r="D128" i="7"/>
  <c r="M128" i="8"/>
  <c r="L128" i="8"/>
  <c r="K128" i="8"/>
  <c r="J128" i="8"/>
  <c r="I128" i="8"/>
  <c r="H128" i="8"/>
  <c r="G128" i="8"/>
  <c r="F128" i="8"/>
  <c r="E128" i="8"/>
  <c r="D128" i="8"/>
  <c r="C128" i="8"/>
  <c r="B129" i="8"/>
  <c r="K127" i="4" l="1"/>
  <c r="I128" i="4"/>
  <c r="J127" i="4"/>
  <c r="N128" i="8"/>
  <c r="N129" i="7"/>
  <c r="N128" i="6"/>
  <c r="N127" i="9"/>
  <c r="N128" i="9"/>
  <c r="N129" i="9"/>
  <c r="N127" i="8"/>
  <c r="N128" i="7"/>
  <c r="N129" i="6"/>
  <c r="N127" i="6"/>
  <c r="H129" i="4"/>
  <c r="E129" i="4"/>
  <c r="H128" i="4"/>
  <c r="J128" i="4"/>
  <c r="L129" i="19"/>
  <c r="D129" i="4"/>
  <c r="D128" i="4"/>
  <c r="N127" i="5"/>
  <c r="N128" i="5"/>
  <c r="K129" i="4"/>
  <c r="G129" i="4"/>
  <c r="I129" i="4"/>
  <c r="F127" i="4"/>
  <c r="M129" i="4"/>
  <c r="M128" i="4"/>
  <c r="L127" i="4"/>
  <c r="K128" i="4"/>
  <c r="F128" i="4"/>
  <c r="L128" i="4"/>
  <c r="N129" i="4"/>
  <c r="C127" i="4"/>
  <c r="N129" i="3"/>
  <c r="E127" i="19"/>
  <c r="D127" i="33"/>
  <c r="D128" i="1"/>
  <c r="F127" i="1"/>
  <c r="C127" i="33"/>
  <c r="K127" i="33"/>
  <c r="C129" i="33"/>
  <c r="L128" i="1"/>
  <c r="E128" i="1"/>
  <c r="J129" i="1"/>
  <c r="L129" i="1"/>
  <c r="N128" i="2"/>
  <c r="G127" i="1"/>
  <c r="F128" i="1"/>
  <c r="N129" i="2"/>
  <c r="E129" i="33"/>
  <c r="F129" i="33"/>
  <c r="H128" i="1"/>
  <c r="H127" i="1"/>
  <c r="I129" i="1"/>
  <c r="L128" i="33"/>
  <c r="E127" i="1"/>
  <c r="F128" i="33"/>
  <c r="I128" i="33"/>
  <c r="E128" i="4"/>
  <c r="N127" i="3"/>
  <c r="N128" i="3"/>
  <c r="N127" i="7"/>
  <c r="N129" i="5"/>
  <c r="G127" i="33"/>
  <c r="B129" i="33"/>
  <c r="L127" i="1"/>
  <c r="C6" i="1"/>
  <c r="N127" i="2"/>
  <c r="N129" i="8"/>
  <c r="E127" i="33"/>
  <c r="D129" i="1"/>
  <c r="N128" i="33"/>
  <c r="C128" i="33"/>
  <c r="D127" i="1"/>
  <c r="N128" i="4"/>
  <c r="M127" i="33"/>
  <c r="C128" i="4"/>
  <c r="G128" i="4"/>
  <c r="K128" i="33"/>
  <c r="D128" i="33"/>
  <c r="G128" i="33"/>
  <c r="N127" i="4"/>
  <c r="C129" i="4"/>
  <c r="M129" i="33"/>
  <c r="E129" i="1"/>
  <c r="K129" i="33"/>
  <c r="D129" i="33"/>
  <c r="N127" i="33"/>
  <c r="B128" i="33"/>
  <c r="M129" i="19"/>
  <c r="B128" i="1"/>
  <c r="I128" i="1"/>
  <c r="H129" i="1"/>
  <c r="G128" i="1"/>
  <c r="F129" i="1"/>
  <c r="G129" i="33"/>
  <c r="I127" i="33"/>
  <c r="I129" i="33"/>
  <c r="H128" i="33"/>
  <c r="L129" i="33"/>
  <c r="F127" i="33"/>
  <c r="J129" i="33"/>
  <c r="B127" i="33"/>
  <c r="B127" i="1"/>
  <c r="G129" i="1"/>
  <c r="E128" i="33"/>
  <c r="H129" i="33"/>
  <c r="J127" i="33"/>
  <c r="H127" i="33"/>
  <c r="I127" i="1"/>
  <c r="K127" i="1"/>
  <c r="L127" i="33"/>
  <c r="N128" i="1"/>
  <c r="B129" i="1"/>
  <c r="J128" i="33"/>
  <c r="B129" i="19"/>
  <c r="D127" i="19"/>
  <c r="D128" i="19"/>
  <c r="I127" i="19"/>
  <c r="I129" i="19"/>
  <c r="L128" i="19"/>
  <c r="M128" i="19"/>
  <c r="M127" i="19"/>
  <c r="I128" i="19"/>
  <c r="B127" i="19"/>
  <c r="B128" i="19"/>
  <c r="N129" i="33"/>
  <c r="E129" i="19"/>
  <c r="L127" i="19"/>
  <c r="D129" i="19"/>
  <c r="E128" i="19"/>
  <c r="N127" i="1"/>
  <c r="M129" i="1"/>
  <c r="M128" i="1"/>
  <c r="N129" i="1"/>
  <c r="J128" i="1"/>
  <c r="M127" i="1"/>
  <c r="J127" i="1"/>
  <c r="F127" i="19"/>
  <c r="F128" i="19"/>
  <c r="F129" i="19"/>
  <c r="H128" i="19"/>
  <c r="H127" i="19"/>
  <c r="H129" i="19"/>
  <c r="J127" i="19"/>
  <c r="J129" i="19"/>
  <c r="J128" i="19"/>
  <c r="N127" i="19"/>
  <c r="N129" i="19"/>
  <c r="N128" i="19"/>
  <c r="M128" i="33"/>
  <c r="G127" i="19"/>
  <c r="G128" i="19"/>
  <c r="G129" i="19"/>
  <c r="K128" i="1"/>
  <c r="K129" i="1"/>
  <c r="C127" i="19"/>
  <c r="C129" i="19"/>
  <c r="C128" i="19"/>
  <c r="K129" i="19"/>
  <c r="K128" i="19"/>
  <c r="K127" i="19"/>
  <c r="C128" i="1" l="1"/>
  <c r="C129" i="1"/>
  <c r="C127" i="1"/>
</calcChain>
</file>

<file path=xl/sharedStrings.xml><?xml version="1.0" encoding="utf-8"?>
<sst xmlns="http://schemas.openxmlformats.org/spreadsheetml/2006/main" count="2324" uniqueCount="799">
  <si>
    <t>4840 South State Road</t>
  </si>
  <si>
    <t>Ann Arbor, MI  48108</t>
  </si>
  <si>
    <t>(also changed laboratory mailing address above)</t>
  </si>
  <si>
    <t>Revised values due to problem with some station information.</t>
  </si>
  <si>
    <t>Note that revisions are detailed by subbasin.  Those subbasins are aggregated to get the basin-wide values shown in this spreadsheet.</t>
  </si>
  <si>
    <t>Specific changes and reason for revision are shown below:</t>
  </si>
  <si>
    <t>in our calculations.  For example, as mentioned above, a gauge we had relied on in our set has been discontinued and</t>
  </si>
  <si>
    <t>a large portion of the watershed was considered ungauged, even though there was a gauge that</t>
  </si>
  <si>
    <t>In any case, it will presumably be an improvement (more data is usually better than less).</t>
  </si>
  <si>
    <t>Over the past week it has become obvious that something went wrong while doing the update posted on 22-Sep-08.</t>
  </si>
  <si>
    <t>I do not know what it was, and I cannot reproduce the results, but the values posted on that date, while appearing reasonable</t>
  </si>
  <si>
    <t>and plausible (due to a full reprocess of the available station data) were apparently incorrect.  For the past few days I have</t>
  </si>
  <si>
    <t>spent many hours examining the station data, programs for processing the data, and results.  I've independently</t>
  </si>
  <si>
    <t>built verification spreadsheets for a few of the more complicated subbasins (where multiple stations report for varying parts</t>
  </si>
  <si>
    <t>of the period-of-record).  As far as I can tell, the results now contained within this spreadsheet file are correct, based on the</t>
  </si>
  <si>
    <t xml:space="preserve">available station data and our understanding of the relative position of the station gages within each subbasin.  </t>
  </si>
  <si>
    <t>Please note that last caveat regarding relative position of the gages.  We have contructed a flow network for each subbasin</t>
  </si>
  <si>
    <t>that we believe is an accurate portrayal of their relative upstream/downstream position.  However…. In some cases it has been</t>
  </si>
  <si>
    <t>very difficult to be 100% certain that we have it right, and due to a lack of personnel time (mine) relative to other projects,</t>
  </si>
  <si>
    <t>I have not been able to spend the time needed to thoroughly research and verify that we actually do have the network correct for every subbasin.</t>
  </si>
  <si>
    <t>In fact, even while doing this latest update I serendipitously found an error on one of the Georgian Bay subbasin networks, which I corrected.</t>
  </si>
  <si>
    <t>There may still be some of those lurking within this data set.  However, I have no available time to look for them.</t>
  </si>
  <si>
    <t>Additionally, one of the gages we had previously used for a few years on Lake Erie has been removed from the USGS NWIS data set.</t>
  </si>
  <si>
    <t xml:space="preserve">Presumably that data was considered unreliable, so I have removed the gage from consideration, affecting the Lake Erie estimated runoff. </t>
  </si>
  <si>
    <t>This changed a lot of the older data.   Canadian data will be updated when it is available to me.</t>
  </si>
  <si>
    <t>Completely updated U.S. station flow data has been incorporated for the entire period of record through autumn of 2007.</t>
  </si>
  <si>
    <t>Days in each month</t>
  </si>
  <si>
    <t>Used for converting between units</t>
  </si>
  <si>
    <t>Year</t>
  </si>
  <si>
    <t xml:space="preserve"> [1900 was not a leap year]</t>
  </si>
  <si>
    <t>[2000 WAS a leap year]</t>
  </si>
  <si>
    <t xml:space="preserve"> Monthly runoff to combined Michigan/Huron/Georgian from land surface</t>
  </si>
  <si>
    <t>HUR</t>
  </si>
  <si>
    <t>GLERL's 1-km Digital Map</t>
  </si>
  <si>
    <t>Coordinated</t>
  </si>
  <si>
    <t>Lake Areas</t>
  </si>
  <si>
    <t>SUP</t>
  </si>
  <si>
    <t>STC</t>
  </si>
  <si>
    <t>ERI</t>
  </si>
  <si>
    <t>ONT</t>
  </si>
  <si>
    <t>HGB</t>
  </si>
  <si>
    <t>MHG</t>
  </si>
  <si>
    <t>Areas in square meters</t>
  </si>
  <si>
    <t>(conversion from CMS using *digital* lake area, not coordinated lake area)</t>
  </si>
  <si>
    <t>Great Lakes and StClair Combined Runoff</t>
  </si>
  <si>
    <t>millimeters over the lake surface</t>
  </si>
  <si>
    <t>Total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</si>
  <si>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</si>
  <si>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</si>
  <si>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</si>
  <si>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</si>
  <si>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</si>
  <si>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</si>
  <si>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</si>
  <si>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</si>
  <si>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</si>
  <si>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</si>
  <si>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</si>
  <si>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</si>
  <si>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</si>
  <si>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</si>
  <si>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 xml:space="preserve"> Monthly runoff to LK SUPERIOR  from land surface </t>
  </si>
  <si>
    <t xml:space="preserve"> Monthly Mean Flows in millimeters over the lake surface </t>
  </si>
  <si>
    <t>Note that this INCLUDES the Ogoki Diversion (see tech memo for more info)</t>
  </si>
  <si>
    <t xml:space="preserve"> Monthly runoff to LK MICHIGAN  from land surface </t>
  </si>
  <si>
    <t xml:space="preserve"> Monthly runoff to Lake Huron (with Georgian Bay) from land surface </t>
  </si>
  <si>
    <t xml:space="preserve"> Monthly runoff to Lake Huron (w/o Georgian Bay)  from land surface </t>
  </si>
  <si>
    <t xml:space="preserve"> Monthly runoff to Georgian Bay from land surface </t>
  </si>
  <si>
    <t xml:space="preserve"> Monthly runoff to Lake St. Clair from land surface </t>
  </si>
  <si>
    <t xml:space="preserve"> Monthly runoff to Lake Erie from land surface </t>
  </si>
  <si>
    <t xml:space="preserve"> Monthly runoff to Lake Ontario from land surface </t>
  </si>
  <si>
    <t>cubic meters per second</t>
  </si>
  <si>
    <t xml:space="preserve"> Monthly Mean Flows in cubic meters per second </t>
  </si>
  <si>
    <t>Avg</t>
  </si>
  <si>
    <t xml:space="preserve"> Monthly runoff to LK HURON (with Georgian Bay)  from land surface </t>
  </si>
  <si>
    <t xml:space="preserve"> Monthly runoff to LK HURON (w/o Georgian Bay)  from land surface </t>
  </si>
  <si>
    <t xml:space="preserve"> Monthly runoff to LK STCLAIR  from land surface </t>
  </si>
  <si>
    <t xml:space="preserve"> Monthly runoff to LK ERIE  from land surface </t>
  </si>
  <si>
    <t xml:space="preserve"> Monthly runoff to LK ONTARIO from land surface </t>
  </si>
  <si>
    <t xml:space="preserve"> Monthly runoff to combined Michigan/Huron/Georgian from land surface </t>
  </si>
  <si>
    <t>MIC</t>
  </si>
  <si>
    <t>GEO</t>
  </si>
  <si>
    <t>mean</t>
  </si>
  <si>
    <t>min</t>
  </si>
  <si>
    <t>max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</si>
  <si>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</si>
  <si>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</si>
  <si>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</si>
  <si>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</si>
  <si>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</si>
  <si>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</si>
  <si>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http://www.glerl.noaa.gov/data/arc/hydro/mnth-hydro.html</t>
  </si>
  <si>
    <t>The runoff is computed from streamflow site data using a simple interpolation method developed</t>
  </si>
  <si>
    <t>at GLERL.  For more information on that method, see the report at:</t>
  </si>
  <si>
    <t>History of changes since Jan 1, 2008:</t>
  </si>
  <si>
    <t>February 2008</t>
  </si>
  <si>
    <t>An error was found in the program that produced the runoff estimates.  The program was</t>
  </si>
  <si>
    <t>fixed and the revised estimates were included here.</t>
  </si>
  <si>
    <t>A user noticed that one of the sheets (HUR_mm) had an erroneous formula in each cell.</t>
  </si>
  <si>
    <t>The number of days in each month was fixed at 31 rather than being pulled from the Days worksheet.</t>
  </si>
  <si>
    <t>Not sure how that happened, but it is now fixed.  (TSH)</t>
  </si>
  <si>
    <t>Monthly Mean Gauged Percentage For Lake Superior basin</t>
  </si>
  <si>
    <t xml:space="preserve">Monthly Mean Flows in cubic meters per second </t>
  </si>
  <si>
    <t>Monthly Mean Gauged Percentage For Lake Michigan basin</t>
  </si>
  <si>
    <t>Monthly Mean Gauged Percentage For Lake Ontario basin</t>
  </si>
  <si>
    <t>Monthly Mean Gauged Percentage For Lake Erie basin</t>
  </si>
  <si>
    <t>Monthly Mean Gauged Percentage For Lake St. Clair basin</t>
  </si>
  <si>
    <t>Monthly Mean Gauged Percentage For Georgian Bay basin</t>
  </si>
  <si>
    <t>Monthly Mean Gauged Percentage For Lake Huron basin</t>
  </si>
  <si>
    <t>Added one new worksheet per lake that gives the gauged percentage.  This is the amount of the</t>
  </si>
  <si>
    <t>land surface that was in the drainage basins of the stations actually used to compute the estimated runoff.</t>
  </si>
  <si>
    <t>The purpose of this is to allow the user to make their own assessment of the confidence to place</t>
  </si>
  <si>
    <t>in the runoff estimates.</t>
  </si>
  <si>
    <t>Lake Superior  : no changes</t>
  </si>
  <si>
    <t>Lake Michigan  : no changes</t>
  </si>
  <si>
    <t>Lake Huron     : no changes</t>
  </si>
  <si>
    <t>Lake St. Clair : no changes</t>
  </si>
  <si>
    <t>Lake Erie      : no changes</t>
  </si>
  <si>
    <t>Georgian Bay subbasin 09:</t>
  </si>
  <si>
    <t xml:space="preserve">  The flow gauge 02CE003 (Spanish River at Webbwood) was identified as a most-downstream gauge.</t>
  </si>
  <si>
    <t xml:space="preserve">  It reported data from 01 Oct 1916 to 30 Sep 1920.  We had an identified drainage area for this</t>
  </si>
  <si>
    <t xml:space="preserve">  gauge in the past, but in the most recent HYDAT set, the drainage area is listed as</t>
  </si>
  <si>
    <t xml:space="preserve">  missing.  Therefore, I have removed it from the list of stations to use.</t>
  </si>
  <si>
    <t xml:space="preserve">  the estimated flow for this period.</t>
  </si>
  <si>
    <t xml:space="preserve">  </t>
  </si>
  <si>
    <t>Lake Ontario subbasin 10:</t>
  </si>
  <si>
    <t xml:space="preserve">  The following gauge(s) erroneously had missing header information (for an unknown reason).  </t>
  </si>
  <si>
    <t xml:space="preserve">  With the header information corrected (most importantly, the drainage area), the computed </t>
  </si>
  <si>
    <t xml:space="preserve">  subbasin flow has changed.  Specifically, it changed from "missing" to a useful value.</t>
  </si>
  <si>
    <t xml:space="preserve">     02HM001 (NAPANEE RIVER NEAR NAPANEE) </t>
  </si>
  <si>
    <t xml:space="preserve">     02HM003 (SALMON RIVER NEAR SHANNONVILLE)</t>
  </si>
  <si>
    <t xml:space="preserve">     02HM005 (COLLINS CREEK NEAR KINGSTON)</t>
  </si>
  <si>
    <t xml:space="preserve">     02HM006 (MILLHAVEN CREEK NEAR MILLHAVEN)</t>
  </si>
  <si>
    <t xml:space="preserve">     02HM007 (NAPANEE RIVER AT CAMDEN EAST)</t>
  </si>
  <si>
    <t>Lake Ontario subbasin 11:</t>
  </si>
  <si>
    <t xml:space="preserve">     02HL001 (MOIRA RIVER NEAR FOXBORO)</t>
  </si>
  <si>
    <t>Lake Ontario subbasin 12:</t>
  </si>
  <si>
    <t xml:space="preserve">     02HK004 (TRENT RIVER AT GLEN ROSS)</t>
  </si>
  <si>
    <t xml:space="preserve">     02HK010 (TRENT RIVER AT TRENTON (AFFRA))</t>
  </si>
  <si>
    <t>Lake Ontario subbasin 13:</t>
  </si>
  <si>
    <t xml:space="preserve">     02HD001 (GANARASKA RIVER AT PORT HOPE)</t>
  </si>
  <si>
    <t xml:space="preserve">     02HD002 (GANARASKA RIVER NEAR DALE)</t>
  </si>
  <si>
    <t xml:space="preserve">     02HD008 (OSHAWA CREEK AT OSHAWA)</t>
  </si>
  <si>
    <t xml:space="preserve">     02HD012 (GANARASKA RIVER ABOVE DALE)</t>
  </si>
  <si>
    <t xml:space="preserve">     02HE002 (CONSECON CREEK AT ALLISONVILLE)</t>
  </si>
  <si>
    <t>Lake Ontario subbasin 14:</t>
  </si>
  <si>
    <t xml:space="preserve">     02HC006 (DUFFINS CREEK AT PICKERING)</t>
  </si>
  <si>
    <t xml:space="preserve">     02HC018 (LYNDE CREEK NEAR WHITBY)</t>
  </si>
  <si>
    <t xml:space="preserve">     02HC022 (ROUGE RIVER NEAR MARKHAM)</t>
  </si>
  <si>
    <t xml:space="preserve">     02HC049 (DUFFINS CREEK AT AJAX)</t>
  </si>
  <si>
    <t>Lake Ontario subbasin 15:</t>
  </si>
  <si>
    <t xml:space="preserve">     02HB004 (EAST OAKVILLE CREEK NEAR OMAGH)</t>
  </si>
  <si>
    <t xml:space="preserve">     02HB012 (GRINDSTONE CREEK NEAR ALDERSHOT)</t>
  </si>
  <si>
    <t xml:space="preserve">     02HB018 (CREDIT RIVER AT BOSTON MILLS)</t>
  </si>
  <si>
    <t xml:space="preserve">     02HB025 (CREDIT RIVER AT NORVAL)</t>
  </si>
  <si>
    <t xml:space="preserve">  Note that gauge 02HB002 (CREDIT RIVER AT ERINDALE) did NOT have a problem in the header.</t>
  </si>
  <si>
    <t xml:space="preserve">  This underscores my confusion as to why the header problem existed with a number of </t>
  </si>
  <si>
    <t xml:space="preserve">  stations and did not exist for most.  I extracted them all simultaneously and used a single</t>
  </si>
  <si>
    <t xml:space="preserve">  program to process everything.  Yet there was a block of stations (beginning with 02HB004) </t>
  </si>
  <si>
    <t xml:space="preserve">  that had a high incidence of missing header information.  I have no explanation.</t>
  </si>
  <si>
    <t>Users of this data should note that selection of the gauges for inclusion needs to be revisited,</t>
  </si>
  <si>
    <t>and is tentatively planned for early 2009.  The current set of gauges was established in the</t>
  </si>
  <si>
    <t>1980's, with minor revision (some portions of the G.L. basin only) in the late 1990's or so.</t>
  </si>
  <si>
    <t>While the network of gauges has changed, our use of them has not.  This has probably (further</t>
  </si>
  <si>
    <t>examination is needed to determine for certain) led to several subbasins being "under-gauged"</t>
  </si>
  <si>
    <t xml:space="preserve">could be used as a replacement.  When the current set was chosen, our processing software had </t>
  </si>
  <si>
    <t>no facility for recognizing upstream/downstream gauge locations, so we could not use multiple</t>
  </si>
  <si>
    <t>gauges on the same stretch of a river with overlapping records (the flow would be double-counted).</t>
  </si>
  <si>
    <t xml:space="preserve">We had to ensure that each gauge uniquely measured a river's flow, with separation from other </t>
  </si>
  <si>
    <t>gauges in the set by either space (a different branch) or time (non-overlapping periods).  The</t>
  </si>
  <si>
    <t xml:space="preserve">software was revised in the early 2000's to allow the use of a table to identify the </t>
  </si>
  <si>
    <t xml:space="preserve">upstream/downstream relationships between gauges, which then allows for the inclusion of a much </t>
  </si>
  <si>
    <t>larger set of stations.  Some stations were added at that time, but a comprehensive list of</t>
  </si>
  <si>
    <t>usable gauges was not developed.</t>
  </si>
  <si>
    <t>It is expected that the flow estimates will end up being somewhat different once a new network</t>
  </si>
  <si>
    <t xml:space="preserve">of streamflow gauges is employed.  Based on past experience with adding or removing a single </t>
  </si>
  <si>
    <t>gauge from the calculations, I expect that the differences could be significant in some cases.</t>
  </si>
  <si>
    <t xml:space="preserve">  Removing this station allowed the next upstream gage to be used, which revised </t>
  </si>
  <si>
    <t>Revised and extended data after receiving updated Canadian runoff data through 2008.</t>
  </si>
  <si>
    <t>Extracted Canadian data (with EC DataExplorer) for the gages we have previously been using.</t>
  </si>
  <si>
    <t>Also retrieved the latest data for the U.S. side.</t>
  </si>
  <si>
    <t>would be inappropriate for me to make those choices since I am not a hydrologist.  Backwater</t>
  </si>
  <si>
    <t>effects and other considerations were used in the original choices and I do not have the expertise to</t>
  </si>
  <si>
    <t>make those decisions.</t>
  </si>
  <si>
    <t>Note that NO NETWORK CHANGES HAVE BEEN MADE.  After more consideration, I decided that it</t>
  </si>
  <si>
    <t>The runoff values for Lake St. Clair (millimeters over the lake surface) used an incorrect lake surface area</t>
  </si>
  <si>
    <t>for computation of the conversion from CMS to mm.  The official coordinated lake surface area that was</t>
  </si>
  <si>
    <t>used was taken from a 1977 report by the Coordinating Committee on Great Lakes Basic Hydraulic and</t>
  </si>
  <si>
    <t>Hydrologic Data.  The report was titled "Coordinated Great Lakes Physical Data".  To compute the surface</t>
  </si>
  <si>
    <t>area of Lake St. Clair I combined the given areas from Table 1(a).  The area for the U.S. side of the lake</t>
  </si>
  <si>
    <t>is 420 sq km, and the area for the Canadian side is 694 sq km.  Adding those 2 values together gives a</t>
  </si>
  <si>
    <t>combined area of 1114 sq km, which is the value I used.  However… The instructions from the committee</t>
  </si>
  <si>
    <t>are to round the value to 3 significant digits, giving a value of 1110 sq km.  I failed to do that.  This error has</t>
  </si>
  <si>
    <t>** Note that coordinated areas must be rounded to 3 significant</t>
  </si>
  <si>
    <t xml:space="preserve">digits per instruction from the Coordinating Committee on </t>
  </si>
  <si>
    <t>Great Lakes Basic Hydraulic and Hydrologic Data (1977)</t>
  </si>
  <si>
    <t>but I did NOT round the values for MHG and Total, since it would have</t>
  </si>
  <si>
    <t>biased results from combining individual basins.</t>
  </si>
  <si>
    <t>I have implemented that for all of the individual lake areas,</t>
  </si>
  <si>
    <t>another data set computed independently.  I have corrected the error in the AREAS sheet and am reposting this file.</t>
  </si>
  <si>
    <t>(Additional information added 26April2010):   This revision did cause a lot of change in the numbers</t>
  </si>
  <si>
    <t>I'm fairly certain that the (most significant?) reason for these changes is in the Canadian streamflow values.</t>
  </si>
  <si>
    <t>for the entire period.  Carlo Demarchi has asked me to elaborate a bit on the reason(s) for the change.</t>
  </si>
  <si>
    <t>app makes it very clear) that there is a lot of ice effect in the winter months (no surprise, of course).</t>
  </si>
  <si>
    <t>While developing the app to process the output from EC DataExplorer I coded the software to remove</t>
  </si>
  <si>
    <t>those estimated values that were affected by ice.  This had not been done in previous data extractions.</t>
  </si>
  <si>
    <t>I believe this to be an improvement in the data quality, despite being a reduction in the volume of raw data.</t>
  </si>
  <si>
    <t>While processing the Canadian data using the new EC DataExplorer application I noticed (because that</t>
  </si>
  <si>
    <t>been around for a while and was just spotted due to the small discrepancy between this spreadsheet and</t>
  </si>
  <si>
    <t>Note that monthly Ogoki flows have been subtracted from the subbasin flow estimates.</t>
  </si>
  <si>
    <t>This is different from the values as described in the tech memo.</t>
  </si>
  <si>
    <t>After some discussion with Al Pietroniero from the Canadian Hydrographic Service I am putting back the ice-affected</t>
  </si>
  <si>
    <t>flow data in Canada (based on his recommendation).  At this time I am also including data for 2009.</t>
  </si>
  <si>
    <t>I have also added a new sheet for Lake Superior which reflects our best estimate WITHOUT the Ogoki Diversion.</t>
  </si>
  <si>
    <t>To compute this value, the monthly subbasin values for the Nipigon River subbasin (Subbasin 19 on the GLERL</t>
  </si>
  <si>
    <t>map for Lake Superior) have been adjusted by subtracting the monthly Ogoki Diversion estimate from the subbasin</t>
  </si>
  <si>
    <t>estimate calculated from the Nipigon River gauge data.  The basin-wide runoff estimate was then calculated as</t>
  </si>
  <si>
    <t>before (total of the subbasin flows).</t>
  </si>
  <si>
    <t>Data updated as far as possible.  PLEASE NOTE!!!!!  I have no Canadian streamflow data after 2009 at this time.</t>
  </si>
  <si>
    <t>Therefore, all of the 2010 and 2011 data is based on only the U.S. side of the lake basin.  This is NOT representative</t>
  </si>
  <si>
    <t>of reality. I am only including the data because I get asked for "something" as being better than "nothing".</t>
  </si>
  <si>
    <t>If you want to use the 2010-2011 data, you do so at your own risk.</t>
  </si>
  <si>
    <t>I now have Canadian data through the end of 2010. I also (today) updated all of the historical U.S. flow data.</t>
  </si>
  <si>
    <t>I am adding a new page to this file which contains a list of all streamflow gauges used.</t>
  </si>
  <si>
    <t>#  Latest update:  30 Oct 2012</t>
  </si>
  <si>
    <t>#</t>
  </si>
  <si>
    <t>#  Columns    Contents</t>
  </si>
  <si>
    <t>#   3 - 12    Lake basin name</t>
  </si>
  <si>
    <t>#  14 - 16    Subbasin number</t>
  </si>
  <si>
    <t>#  18 - 32    Station ID number</t>
  </si>
  <si>
    <t>#  34 - 36    Country code ('CAN' or 'US ')</t>
  </si>
  <si>
    <t>#  38 - 87    Station Name</t>
  </si>
  <si>
    <t xml:space="preserve">#  89 - 103   Downstream gage ID </t>
  </si>
  <si>
    <t>#                Data from a gage will be used ONLY if no downstream gage is reporting.</t>
  </si>
  <si>
    <t>#                It is only necessary to identify the next-downstream gage.  The</t>
  </si>
  <si>
    <t>#                program will figure out the chaining of gages.</t>
  </si>
  <si>
    <t># LakeBasin</t>
  </si>
  <si>
    <t>StationNumber</t>
  </si>
  <si>
    <t>StationName</t>
  </si>
  <si>
    <t>Downstream Gage</t>
  </si>
  <si>
    <t># ----------</t>
  </si>
  <si>
    <t>---</t>
  </si>
  <si>
    <t>---------------</t>
  </si>
  <si>
    <t>--------------------------------------------------</t>
  </si>
  <si>
    <t>SUPERIOR</t>
  </si>
  <si>
    <t>US</t>
  </si>
  <si>
    <t>ST. LOUIS RIVER AT SCANLON, MN</t>
  </si>
  <si>
    <t>-</t>
  </si>
  <si>
    <t>NEMADJI RIVER NEAR SOUTH SUPERIOR, WI</t>
  </si>
  <si>
    <t>BOIS BRULE RIVER AT BRULE, WI</t>
  </si>
  <si>
    <t>Sand River near Red Cliff, WI</t>
  </si>
  <si>
    <t>North Fish Creek near Moquah, WI</t>
  </si>
  <si>
    <t>BAD RIVER NEAR ODANAH, WI</t>
  </si>
  <si>
    <t>WHITE RIVER NEAR ASHLAND, WI</t>
  </si>
  <si>
    <t>Montreal River at Saxon Falls near Saxon, WI</t>
  </si>
  <si>
    <t>Montreal River near Saxon, WI</t>
  </si>
  <si>
    <t>BLACK R NR BESSEMER, MICH.</t>
  </si>
  <si>
    <t>PRESQUE ISLE RIVER AT MARENISCO, MICH.</t>
  </si>
  <si>
    <t>ONTONAGON R NR ROCKLAND, MICH</t>
  </si>
  <si>
    <t>TRAP ROCK RIVER NEAR LAKE LINDEN, MICH.</t>
  </si>
  <si>
    <t>STURGEON RIVER NEAR ALSTON, MICH.</t>
  </si>
  <si>
    <t>Otter River nr Elo, MI</t>
  </si>
  <si>
    <t>CARP RIVER NR NEGAUNEE, MICH.</t>
  </si>
  <si>
    <t>Silver River near L'Anse, MI</t>
  </si>
  <si>
    <t>Cherry Creek near Harvey, MI</t>
  </si>
  <si>
    <t>Au Train River at Forest Lake, MI</t>
  </si>
  <si>
    <t>TAHQUAMENON RIVER NR TAHQUAMENON PARADISE, MICH</t>
  </si>
  <si>
    <t>02BF001</t>
  </si>
  <si>
    <t>CAN</t>
  </si>
  <si>
    <t>BATCHAWANA RIVER NEAR BATCHAWANA</t>
  </si>
  <si>
    <t>02BF002</t>
  </si>
  <si>
    <t>GOULAIS RIVER NEAR SEARCHMONT</t>
  </si>
  <si>
    <t>02BE002</t>
  </si>
  <si>
    <t>MONTREAL RIVER NEAR MONTREAL RIVER HARBOUR</t>
  </si>
  <si>
    <t>02BD002</t>
  </si>
  <si>
    <t>MICHIPICOTEN RIVER AT HIGH FALLS</t>
  </si>
  <si>
    <t>02BD003</t>
  </si>
  <si>
    <t>MAGPIE RIVER NEAR MICHIPICOTEN</t>
  </si>
  <si>
    <t>02BC004</t>
  </si>
  <si>
    <t>WHITE RIVER BELOW WHITE LAKE</t>
  </si>
  <si>
    <t>02BC005</t>
  </si>
  <si>
    <t>Pukaskwa River at Pukaskwa National Park</t>
  </si>
  <si>
    <t>02BC006</t>
  </si>
  <si>
    <t>Pukaskwa River BELOW FOX RIVER</t>
  </si>
  <si>
    <t>02BB003</t>
  </si>
  <si>
    <t>PIC RIVER NEAR MARATHON</t>
  </si>
  <si>
    <t>02BB002</t>
  </si>
  <si>
    <t>Black River near Marathon</t>
  </si>
  <si>
    <t>02BA002</t>
  </si>
  <si>
    <t>STEEL RIVER NEAR TERRACE BAY</t>
  </si>
  <si>
    <t>02BA003</t>
  </si>
  <si>
    <t>LITTLE PIC RIVER NEAR COLDWELL</t>
  </si>
  <si>
    <t>02AE001</t>
  </si>
  <si>
    <t>GRAVEL RIVER NEAR CAVERS</t>
  </si>
  <si>
    <t>02AD012</t>
  </si>
  <si>
    <t>NIPIGON RIVER AT ALEXANDER GS</t>
  </si>
  <si>
    <t>02AD008</t>
  </si>
  <si>
    <t>NIPIGON RIVER AT PINE PORTAGE</t>
  </si>
  <si>
    <t>02AC001</t>
  </si>
  <si>
    <t>WOLF RIVER AT HIGHWAY NO. 17</t>
  </si>
  <si>
    <t>02AC002</t>
  </si>
  <si>
    <t>BLACK STURGEON RIVER AT HIGHWAY NO. 17</t>
  </si>
  <si>
    <t>02AB006</t>
  </si>
  <si>
    <t>KAMINISTIQUIA RIVER AT KAMINISTIQUIA</t>
  </si>
  <si>
    <t>02AB008</t>
  </si>
  <si>
    <t>NEEBING RIVER NEAR THUNDER BAY</t>
  </si>
  <si>
    <t>02AB012</t>
  </si>
  <si>
    <t>GREENWATER CREEK AT OUTLET OF GREENWATER LAKE</t>
  </si>
  <si>
    <t>02AB014</t>
  </si>
  <si>
    <t>NORTH CURRENT RIVER NEAR THUNDER BAY</t>
  </si>
  <si>
    <t>02AB015</t>
  </si>
  <si>
    <t>CURRENT RIVER NEAR STEPSTONE</t>
  </si>
  <si>
    <t>02AB016</t>
  </si>
  <si>
    <t>MCINTYRE RIVER AT THUNDER BAY</t>
  </si>
  <si>
    <t>02AB017</t>
  </si>
  <si>
    <t>WHITEFISH RIVER AT NOLALU</t>
  </si>
  <si>
    <t>PIGEON RIVER AT MIDDLE FALLS NR GRAND PORTAGE MN</t>
  </si>
  <si>
    <t>BAPTISM RIVER NEAR BEAVER BAY, MN</t>
  </si>
  <si>
    <t>KNIFE RIVER NEAR TWO HARBORS, MN</t>
  </si>
  <si>
    <t>MICHIGAN</t>
  </si>
  <si>
    <t>Black River near Garnet, MI</t>
  </si>
  <si>
    <t>Manistique River above Manistique, MI</t>
  </si>
  <si>
    <t>MANISTIQUE RIVER NR MANISTIQUE, MICH.</t>
  </si>
  <si>
    <t>INDIAN RIVER NR MANISTIQUE, MICH.</t>
  </si>
  <si>
    <t>STURGEON RIVER NR NAHMA JUNCTION, MICH.</t>
  </si>
  <si>
    <t>ESCANABA RIVER AT CORNELL, MICH.</t>
  </si>
  <si>
    <t>Middle Branch Escanaba River nr Princeton, MI</t>
  </si>
  <si>
    <t>FORD RIVER NR HYDE, MICH.</t>
  </si>
  <si>
    <t>MENOMINEE RIVER NEAR MCALLISTER, WI</t>
  </si>
  <si>
    <t>Menominee River near Koss, MI</t>
  </si>
  <si>
    <t>Menominee River at Koss, MI</t>
  </si>
  <si>
    <t>PESHTIGO RIVER AT PESHTIGO, WI</t>
  </si>
  <si>
    <t>Peshtigo River at Porterfield, WI</t>
  </si>
  <si>
    <t>Peshtigo River at High Falls near Crivitz, WI</t>
  </si>
  <si>
    <t>Peshtigo River near Wabeno, WI</t>
  </si>
  <si>
    <t>Oconto River near Oconto, WI</t>
  </si>
  <si>
    <t>OCONTO RIVER NEAR GILLETT, WI</t>
  </si>
  <si>
    <t>PENSAUKEE RIVER NEAR PENSAUKEE, WI</t>
  </si>
  <si>
    <t>Suamico River at Suamico, WI</t>
  </si>
  <si>
    <t>Duck Creek near Howard, WI</t>
  </si>
  <si>
    <t>Fox River at Little Rapids, WI</t>
  </si>
  <si>
    <t>FOX R AT RAPIDE CROCHE DAM NEAR WRIGHTSTOWN, WI</t>
  </si>
  <si>
    <t>Fox River at Appleton, WI</t>
  </si>
  <si>
    <t>East River at Midway Road near De Pere, WI</t>
  </si>
  <si>
    <t>Ashwaubenon Creek near Little Rapids, WI</t>
  </si>
  <si>
    <t>KEWAUNEE RIVER NEAR KEWAUNEE, WI</t>
  </si>
  <si>
    <t>EAST TWIN RIVER AT MISHICOT, WI</t>
  </si>
  <si>
    <t>MANITOWOC RIVER AT MANITOWOC, WI</t>
  </si>
  <si>
    <t>SHEBOYGAN RIVER AT SHEBOYGAN, WI</t>
  </si>
  <si>
    <t>Onion River near Sheboygan Falls, WI</t>
  </si>
  <si>
    <t>Meeme River at South Cleveland Rd nr Cleveland, WI</t>
  </si>
  <si>
    <t>MILWAUKEE RIVER AT MILWAUKEE, WI</t>
  </si>
  <si>
    <t>MILWAUKEE RIVER Near Cedarburg, WI</t>
  </si>
  <si>
    <t>MENOMONEE RIVER AT WAUWATOSA, WI</t>
  </si>
  <si>
    <t>KINNICKINNIC RIVER AT MILWAUKEE, WI</t>
  </si>
  <si>
    <t>Kinnickinnic River @ S. 11th Street @ Milwaukee,WI</t>
  </si>
  <si>
    <t>OAK CREEK AT SOUTH MILWAUKEE, WI</t>
  </si>
  <si>
    <t>ROOT RIVER AT RACINE, WI</t>
  </si>
  <si>
    <t>Root River Canal near Franklin, WI</t>
  </si>
  <si>
    <t>PIKE RIVER NEAR RACINE, WI</t>
  </si>
  <si>
    <t>Burns Ditch at Gary, IND.</t>
  </si>
  <si>
    <t>DEEP RIVER AT LAKE GEORGE OUTLET AT HOBART, IND.</t>
  </si>
  <si>
    <t>LITTLE CALUMET RIVER AT PORTER, IND.</t>
  </si>
  <si>
    <t>SALT CREEK NEAR MCCOOL, IND.</t>
  </si>
  <si>
    <t>TRAIL CREEK AT MICHIGAN CITY, IND.</t>
  </si>
  <si>
    <t>GALENA RIVER NEAR LAPORTE, IND.</t>
  </si>
  <si>
    <t>Galien River near Sawyer, MI</t>
  </si>
  <si>
    <t>ST. JOSEPH RIVER AT NILES, MICH.</t>
  </si>
  <si>
    <t>St. Joseph River at Elkhart, IND</t>
  </si>
  <si>
    <t>DOWAGIAC RIVER AT SUMNERVILLE, MICH.</t>
  </si>
  <si>
    <t>PAW PAW RIVER AT RIVERSIDE, MICH.</t>
  </si>
  <si>
    <t>SOUTH BRANCH BLACK RIVER NEAR BANGOR, MI</t>
  </si>
  <si>
    <t>Middle Branch Black River near South Haven, MI</t>
  </si>
  <si>
    <t>Kalamazoo River near New Richmond, MI</t>
  </si>
  <si>
    <t>Kalamazoo River at New Richmond, MI</t>
  </si>
  <si>
    <t>KALAMAZOO RIVER NEAR FENNVILLE, MICH.</t>
  </si>
  <si>
    <t>Kalamazoo River near Allegan, MI</t>
  </si>
  <si>
    <t>RABBIT RIVER NEAR HOPKINS, MICH.</t>
  </si>
  <si>
    <t>Macatawa River at Zeeland, MI</t>
  </si>
  <si>
    <t>MACATAWA RIVER NEAR ZEELAND, MICH.</t>
  </si>
  <si>
    <t>GRAND RIVER AT GRAND RAPIDS, MICH.</t>
  </si>
  <si>
    <t>Grand River at Ionia, MI</t>
  </si>
  <si>
    <t>Thornapple River near Caledonia, MI</t>
  </si>
  <si>
    <t>Hall Drain near Muskegon, MI</t>
  </si>
  <si>
    <t>MUSKEGON RIVER AT NEWAYGO, MICH.</t>
  </si>
  <si>
    <t>Muskegon River near Croton, MICH.</t>
  </si>
  <si>
    <t>Muskegon River at Evart, MI</t>
  </si>
  <si>
    <t>Little Muskegon River near Oak Grove, MI</t>
  </si>
  <si>
    <t>BEAR CREEK NEAR MUSKEGON, MICH.</t>
  </si>
  <si>
    <t>WHITE RIVER NEAR WHITEHALL, MICH.</t>
  </si>
  <si>
    <t>PERE MARQUETTE RIVER AT SCOTTVILLE, MICH.</t>
  </si>
  <si>
    <t>BIG SABLE RIVER NEAR FREESOIL, MICH.</t>
  </si>
  <si>
    <t>MANISTEE RIVER NEAR MANISTEE, MICH.</t>
  </si>
  <si>
    <t>Manistee River near Wellston, MI</t>
  </si>
  <si>
    <t>Pine River near Wellston, MI</t>
  </si>
  <si>
    <t>Pine River at High School Bridge nr Hoxeyville, MI</t>
  </si>
  <si>
    <t>Manistee River near Sherman, MI</t>
  </si>
  <si>
    <t>Platte River at Honor, MI</t>
  </si>
  <si>
    <t>BOARDMAN RIVER NEAR MAYFIELD, MICH.</t>
  </si>
  <si>
    <t>Boardman R above Brown Bridge Road nr Mayfield, MI</t>
  </si>
  <si>
    <t>JORDAN RIVER NEAR EAST JORDAN, MICH.</t>
  </si>
  <si>
    <t>HURON</t>
  </si>
  <si>
    <t>Pine River near Rudyard, MI</t>
  </si>
  <si>
    <t>CHEBOYGAN RIVER NEAR CHEBOYGAN, MICH.</t>
  </si>
  <si>
    <t>Pigeon River at Afton, MI</t>
  </si>
  <si>
    <t>Pigeon River at Pigeon River HQ nr Vanderbilt, MI</t>
  </si>
  <si>
    <t>Pigeon R at Sturgeon Valley Rd near Vanderbilt, MI</t>
  </si>
  <si>
    <t>Indian River at Indian River, MI</t>
  </si>
  <si>
    <t>BLACK RIVER NEAR CHEBOYGAN, MICH.</t>
  </si>
  <si>
    <t>BLACK RIVER NEAR TOWER, MICH.</t>
  </si>
  <si>
    <t>RAINY RIVER NEAR OCQUEOC, MICH.</t>
  </si>
  <si>
    <t>THUNDER BAY RIVER NEAR ALPENA, MICH.</t>
  </si>
  <si>
    <t>North Branch Thunder Bay River nr Bolton, MI</t>
  </si>
  <si>
    <t>Thunder Bay River at Herron Road near Bolton, MI</t>
  </si>
  <si>
    <t>Thunder Bay River near Bolton, MI</t>
  </si>
  <si>
    <t>Lower SB Thunder Bay River nr Hubbard Lake, MI</t>
  </si>
  <si>
    <t>Au Sable River near Au Sable, MI</t>
  </si>
  <si>
    <t>Au Sable River near Curtisville, MI</t>
  </si>
  <si>
    <t>Au Sable River at Bamfield, MI</t>
  </si>
  <si>
    <t>Au Sable River near Mc Kinley, MI</t>
  </si>
  <si>
    <t>AU SABLE RIVER AT MIO, MICH.</t>
  </si>
  <si>
    <t>Au Sable River near Red Oak, MI</t>
  </si>
  <si>
    <t>AU GRES RIVER NEAR NATIONAL CITY, MICH.</t>
  </si>
  <si>
    <t>RIFLE RIVER NEAR STERLING, MICH.</t>
  </si>
  <si>
    <t>Rifle River at State Road at Selkirk, MI</t>
  </si>
  <si>
    <t>NORTH BRANCH KAWKAWLIN RIVER NEAR KAWKAWLIN,MICH</t>
  </si>
  <si>
    <t>Saginaw River at Saginaw, MI</t>
  </si>
  <si>
    <t>SHIAWASSEE RIVER NEAR FERGUS, MICH.</t>
  </si>
  <si>
    <t>Shiawassee River at Owosso, MI</t>
  </si>
  <si>
    <t>FLINT RIVER NEAR FOSTERS, MICH.</t>
  </si>
  <si>
    <t>Flint River near Flint, MI</t>
  </si>
  <si>
    <t>CASS RIVER AT FRANKENMUTH, MICH.</t>
  </si>
  <si>
    <t>Cass River at Vassar, MI</t>
  </si>
  <si>
    <t>Cass River at Wahjamega, MI</t>
  </si>
  <si>
    <t>Cass River at Cass City, MI</t>
  </si>
  <si>
    <t>Tittabawassee River at Freeland, MI</t>
  </si>
  <si>
    <t>TITTABAWASSEE RIVER AT MIDLAND, MICH.</t>
  </si>
  <si>
    <t>Salt River near North Bradley, MI</t>
  </si>
  <si>
    <t>Pine River near Midland, MI</t>
  </si>
  <si>
    <t>Pigeon River near Caseville, MI</t>
  </si>
  <si>
    <t>Pigeon River near Pigeon, MI</t>
  </si>
  <si>
    <t>PIGEON RIVER NEAR OWENDALE, MICH.</t>
  </si>
  <si>
    <t>State Drain (Sebewaing River) near Sebewaing, MI</t>
  </si>
  <si>
    <t>02FF002</t>
  </si>
  <si>
    <t>AUSABLE RIVER NEAR SPRINGBANK</t>
  </si>
  <si>
    <t>02FF004</t>
  </si>
  <si>
    <t>SOUTH PARKHILL CREEK NEAR PARKHILL</t>
  </si>
  <si>
    <t>02FF007</t>
  </si>
  <si>
    <t>BAYFIELD RIVER NEAR VARNA</t>
  </si>
  <si>
    <t>02FF003</t>
  </si>
  <si>
    <t>Parkhill Creek near Parkhill</t>
  </si>
  <si>
    <t>02FF008</t>
  </si>
  <si>
    <t>PARKHILL CREEK ABOVE PARKHILL RESERVOIR</t>
  </si>
  <si>
    <t>02FE015</t>
  </si>
  <si>
    <t>Maitland River at Benmiller</t>
  </si>
  <si>
    <t>02FE001</t>
  </si>
  <si>
    <t>02FE004</t>
  </si>
  <si>
    <t>MAITLAND RIVER NEAR DONNYBROOK</t>
  </si>
  <si>
    <t>02FE002</t>
  </si>
  <si>
    <t>Maitland River below Wingham</t>
  </si>
  <si>
    <t>02FE008</t>
  </si>
  <si>
    <t>Middle Maitland River near Belgrave</t>
  </si>
  <si>
    <t>02FE009</t>
  </si>
  <si>
    <t>SOUTH MAITLAND RIVER AT SUMMERHILL</t>
  </si>
  <si>
    <t>02FD001</t>
  </si>
  <si>
    <t>PINE RIVER AT LURGAN</t>
  </si>
  <si>
    <t>02FD002</t>
  </si>
  <si>
    <t>Lucknow River at Lucknow</t>
  </si>
  <si>
    <t>02FC001</t>
  </si>
  <si>
    <t>SAUGEEN RIVER NEAR PORT ELGIN</t>
  </si>
  <si>
    <t>02FC002</t>
  </si>
  <si>
    <t>Saugeen River near Walkerton</t>
  </si>
  <si>
    <t>GEORGIAN</t>
  </si>
  <si>
    <t>02FA001</t>
  </si>
  <si>
    <t>SAUBLE RIVER AT SAUBLE FALLS</t>
  </si>
  <si>
    <t>02FA004</t>
  </si>
  <si>
    <t>Sauble River at Allenford</t>
  </si>
  <si>
    <t>02FA002</t>
  </si>
  <si>
    <t>STOKES RIVER NEAR FERNDALE</t>
  </si>
  <si>
    <t>02FB007</t>
  </si>
  <si>
    <t>SYDENHAM RIVER NEAR OWEN SOUND</t>
  </si>
  <si>
    <t>02FB009</t>
  </si>
  <si>
    <t>BEAVER RIVER NEAR CLARKSBURG</t>
  </si>
  <si>
    <t>02FB003</t>
  </si>
  <si>
    <t>Beaver River near Kimberley</t>
  </si>
  <si>
    <t>02FB005</t>
  </si>
  <si>
    <t>Bighead River at Meaford</t>
  </si>
  <si>
    <t>02FB010</t>
  </si>
  <si>
    <t>BIGHEAD RIVER NEAR MEAFORD</t>
  </si>
  <si>
    <t>02ED027</t>
  </si>
  <si>
    <t>Nottawasaga River near Edenvale</t>
  </si>
  <si>
    <t>02ED003</t>
  </si>
  <si>
    <t>NOTTAWASAGA RIVER NEAR BAXTER</t>
  </si>
  <si>
    <t>02ED005</t>
  </si>
  <si>
    <t>MAD RIVER NEAR GLENCAIRN</t>
  </si>
  <si>
    <t>02ED014</t>
  </si>
  <si>
    <t>PINE RIVER NEAR EVERETT</t>
  </si>
  <si>
    <t>02ED010</t>
  </si>
  <si>
    <t>WILLOW CREEK AT MIDHURST</t>
  </si>
  <si>
    <t>02ED102</t>
  </si>
  <si>
    <t>Boyne River at Earl Rowe Park</t>
  </si>
  <si>
    <t>02ED007</t>
  </si>
  <si>
    <t>COLDWATER RIVER AT COLDWATER</t>
  </si>
  <si>
    <t>02ED011</t>
  </si>
  <si>
    <t>WYE RIVER AT WYEBRIDGE</t>
  </si>
  <si>
    <t>02ED013</t>
  </si>
  <si>
    <t>Wye River near Wyevale</t>
  </si>
  <si>
    <t>02ED024</t>
  </si>
  <si>
    <t>North River at the Falls</t>
  </si>
  <si>
    <t>02ED018</t>
  </si>
  <si>
    <t>Sturgeon River at Sturgeon Bay</t>
  </si>
  <si>
    <t>02ED017</t>
  </si>
  <si>
    <t>Hog Creek near Victoria Harbour</t>
  </si>
  <si>
    <t>02EC003</t>
  </si>
  <si>
    <t>SEVERN RIVER AT SWIFT RAPIDS</t>
  </si>
  <si>
    <t>02EC918</t>
  </si>
  <si>
    <t>Severn River above Sparrow Lake</t>
  </si>
  <si>
    <t>02EC014</t>
  </si>
  <si>
    <t>Severn River above Wasdell Falls</t>
  </si>
  <si>
    <t>02EB006</t>
  </si>
  <si>
    <t>MUSKOKA RIVER BELOW BALA</t>
  </si>
  <si>
    <t>02EB007</t>
  </si>
  <si>
    <t>North Branch Muskoka River Near Port Sydney</t>
  </si>
  <si>
    <t>02EB004</t>
  </si>
  <si>
    <t>North Branch Muskoka River At Port Sydney</t>
  </si>
  <si>
    <t>02EB008</t>
  </si>
  <si>
    <t>South Branch Muskoka River At Baysville</t>
  </si>
  <si>
    <t>02EA011</t>
  </si>
  <si>
    <t>MAGNETAWAN RIVER NEAR BRITT</t>
  </si>
  <si>
    <t>02EA013</t>
  </si>
  <si>
    <t>HARRIS RIVER AT HIGHWAY NO. 69</t>
  </si>
  <si>
    <t>02EA012</t>
  </si>
  <si>
    <t>Shawanaga River at Highway No. 69</t>
  </si>
  <si>
    <t>02EA001</t>
  </si>
  <si>
    <t>Seguin River near Parry Sound</t>
  </si>
  <si>
    <t>02DD010</t>
  </si>
  <si>
    <t>FRENCH RIVER AT DRY PINE BAY</t>
  </si>
  <si>
    <t>02DB005</t>
  </si>
  <si>
    <t>WANAPITEI RIVER NEAR WANUP</t>
  </si>
  <si>
    <t>02DB003</t>
  </si>
  <si>
    <t>Wanapitei River near Coniston</t>
  </si>
  <si>
    <t>02DB006</t>
  </si>
  <si>
    <t>Wanapitei River near Stinson</t>
  </si>
  <si>
    <t>Country</t>
  </si>
  <si>
    <t>Subbasin</t>
  </si>
  <si>
    <t>02CE001</t>
  </si>
  <si>
    <t>SPANISH RIVER AT ESPANOLA</t>
  </si>
  <si>
    <t>02CE004</t>
  </si>
  <si>
    <t>Spanish River at High Falls</t>
  </si>
  <si>
    <t>02CF004</t>
  </si>
  <si>
    <t>Vermilion River at Lorne Falls</t>
  </si>
  <si>
    <t>02CE002</t>
  </si>
  <si>
    <t>AUX SABLES RIVER AT MASSEY</t>
  </si>
  <si>
    <t>02CD001</t>
  </si>
  <si>
    <t>SERPENT RIVER AT HIGHWAY NO. 17</t>
  </si>
  <si>
    <t>02CC008</t>
  </si>
  <si>
    <t>MISSISSAGI RIVER AT MISSISSAGI CHUTE</t>
  </si>
  <si>
    <t>STCLAIR</t>
  </si>
  <si>
    <t>Black River near Port Huron, MI</t>
  </si>
  <si>
    <t>BLACK RIVER NEAR FARGO, MICH.</t>
  </si>
  <si>
    <t>Black River near Jeddo, MI</t>
  </si>
  <si>
    <t>MILL CREEK NEAR ABBOTTSFORD, MICH.</t>
  </si>
  <si>
    <t>Mill Creek near Avoca, MI</t>
  </si>
  <si>
    <t>BELLE RIVER AT MEMPHIS, MICH.</t>
  </si>
  <si>
    <t>CLINTON RIVER AT MORAVIAN DRIVE AT MT. CLEMENS, MI</t>
  </si>
  <si>
    <t>02GH002</t>
  </si>
  <si>
    <t>RUSCOM RIVER NEAR RUSCOM STATION</t>
  </si>
  <si>
    <t>02GH011</t>
  </si>
  <si>
    <t>Little River at Windsor</t>
  </si>
  <si>
    <t>02GE003</t>
  </si>
  <si>
    <t>THAMES RIVER AT THAMESVILLE</t>
  </si>
  <si>
    <t>02GG004</t>
  </si>
  <si>
    <t>BEAR CREEK ABOVE WILKESPORT</t>
  </si>
  <si>
    <t>02GG007</t>
  </si>
  <si>
    <t>SYDENHAM RIVER NEAR DRESDEN</t>
  </si>
  <si>
    <t>02GG003</t>
  </si>
  <si>
    <t>Sydenham River at Florence</t>
  </si>
  <si>
    <t>02GG002</t>
  </si>
  <si>
    <t>Sydenham River near Alvinston</t>
  </si>
  <si>
    <t>02GG005</t>
  </si>
  <si>
    <t>Sydenham River at Strathroy</t>
  </si>
  <si>
    <t>ERIE</t>
  </si>
  <si>
    <t>River Rouge at Allen Park, MI</t>
  </si>
  <si>
    <t>RIVER ROUGE AT DETROIT, MICH.</t>
  </si>
  <si>
    <t>Middle River Rouge at Dearborn Heights, MI</t>
  </si>
  <si>
    <t>MIDDLE RIVER ROUGE NEAR GARDEN CITY, MICH.</t>
  </si>
  <si>
    <t>Lower River Rouge at Dearborn, MI</t>
  </si>
  <si>
    <t>LOWER RIVER ROUGE AT INKSTER, MICH.</t>
  </si>
  <si>
    <t>Huron River at Ypsilanti, MI</t>
  </si>
  <si>
    <t>HURON RIVER AT ANN ARBOR, MICH.</t>
  </si>
  <si>
    <t>STONY CREEK AT OAKVILLE, MICH.</t>
  </si>
  <si>
    <t>RIVER RAISIN NEAR MONROE, MICH.</t>
  </si>
  <si>
    <t>River Raisin near Adrian, MI</t>
  </si>
  <si>
    <t>Saline River near Saline, MI</t>
  </si>
  <si>
    <t>OTTAWA RIVER At UNIVERSITY OF TOLEDO TOLEDO OH</t>
  </si>
  <si>
    <t>Otter Creek at La Salle, MI</t>
  </si>
  <si>
    <t>Swan Creek at Toledo OH</t>
  </si>
  <si>
    <t>MAUMEE R AT WATERVILLE OH</t>
  </si>
  <si>
    <t>Maumee River near Defiance OH</t>
  </si>
  <si>
    <t>Maumee River near Sherwood OH</t>
  </si>
  <si>
    <t>Maumee River at Antwerp OH</t>
  </si>
  <si>
    <t>Auglaize River near Defiance OH</t>
  </si>
  <si>
    <t>Blanchard River near Findlay OH</t>
  </si>
  <si>
    <t>Tiffin River at Stryker OH</t>
  </si>
  <si>
    <t>Portage River at Railroad Bridge at Woodville OH</t>
  </si>
  <si>
    <t>PORTAGE R AT WOODVILLE OH</t>
  </si>
  <si>
    <t>SANDUSKY R NR FREMONT OH</t>
  </si>
  <si>
    <t>East Branch Wolf Creek near Bettsville OH</t>
  </si>
  <si>
    <t>Wolf Creek at Bettsville OH</t>
  </si>
  <si>
    <t>Rock Creek at Tiffin OH</t>
  </si>
  <si>
    <t>Honey Creek at Melmore OH</t>
  </si>
  <si>
    <t>Sandusky River near Mexico OH</t>
  </si>
  <si>
    <t>HURON R AT MILAN OH</t>
  </si>
  <si>
    <t>VERMILION R NR VERMILION OH</t>
  </si>
  <si>
    <t>Vermilion River near Fitchville OH</t>
  </si>
  <si>
    <t>Old Woman Creek at Berlin Rd near Huron OH</t>
  </si>
  <si>
    <t>BLACK R AT ELYRIA OH</t>
  </si>
  <si>
    <t>West Branch Black River above Lake St at Elyria OH</t>
  </si>
  <si>
    <t>East Branch Black River at Elyria OH</t>
  </si>
  <si>
    <t>ROCKY R NR BEREA OH</t>
  </si>
  <si>
    <t>CUYAHOGA R AT INDEPENDENCE OH</t>
  </si>
  <si>
    <t>Cuyahoga River at Old Portage OH</t>
  </si>
  <si>
    <t>BIG CREEK AT CLEVELAND OH</t>
  </si>
  <si>
    <t>West Creek at Independence OH</t>
  </si>
  <si>
    <t>Mill Creek at Garfield Hts OH</t>
  </si>
  <si>
    <t>EUCLID C NR EUCLID OH</t>
  </si>
  <si>
    <t>CHAGRIN R AT WILLOUGHBY OH</t>
  </si>
  <si>
    <t>GRAND R NR PAINESVILLE OH</t>
  </si>
  <si>
    <t>GRAND R NR MADISON OH</t>
  </si>
  <si>
    <t>Grand River at Harpersfield OH</t>
  </si>
  <si>
    <t>Mill Creek near Jefferson OH</t>
  </si>
  <si>
    <t>Rock Creek near Rock Creek OH</t>
  </si>
  <si>
    <t>ASHTABULA R NR ASHTABULA OH</t>
  </si>
  <si>
    <t>CONNEAUT C AT CONNEAUT OH</t>
  </si>
  <si>
    <t>RACCOON CREEK NEAR WEST SPRINGFIELD, PA.</t>
  </si>
  <si>
    <t>Brandy Run near Girard, PA</t>
  </si>
  <si>
    <t>CATTARAUGUS CREEK AT GOWANDA NY</t>
  </si>
  <si>
    <t>BUFFALO CREEK AT GARDENVILLE, N. Y.</t>
  </si>
  <si>
    <t>CAYUGA CREEK NR LANCASTER NY</t>
  </si>
  <si>
    <t>CAZENOVIA CREEK AT EBENEZER, N, Y.</t>
  </si>
  <si>
    <t>02GB002</t>
  </si>
  <si>
    <t>Grand River at York</t>
  </si>
  <si>
    <t>02GB001</t>
  </si>
  <si>
    <t>GRAND RIVER AT BRANTFORD</t>
  </si>
  <si>
    <t>02GB003</t>
  </si>
  <si>
    <t>Grand River at Galt</t>
  </si>
  <si>
    <t>02GB007</t>
  </si>
  <si>
    <t>FAIRCHILD CREEK NEAR BRANTFORD</t>
  </si>
  <si>
    <t>02GB010</t>
  </si>
  <si>
    <t>MCKENZIE CREEK NEAR CALEDONIA</t>
  </si>
  <si>
    <t>02GC002</t>
  </si>
  <si>
    <t>KETTLE CREEK AT ST. THOMAS</t>
  </si>
  <si>
    <t>02GC004</t>
  </si>
  <si>
    <t>BIG OTTER CREEK NEAR VIENNA</t>
  </si>
  <si>
    <t>02GC026</t>
  </si>
  <si>
    <t>Big Otter Creek near Calton</t>
  </si>
  <si>
    <t>02GC001</t>
  </si>
  <si>
    <t>Big Creek near Port Rowan</t>
  </si>
  <si>
    <t>02GC007</t>
  </si>
  <si>
    <t>BIG CREEK NEAR WALSINGHAM</t>
  </si>
  <si>
    <t>02GC006</t>
  </si>
  <si>
    <t>Big Creek near Delhi</t>
  </si>
  <si>
    <t>02GC008</t>
  </si>
  <si>
    <t>LYNN RIVER AT SIMCOE</t>
  </si>
  <si>
    <t>02GC012</t>
  </si>
  <si>
    <t>Patterson Creek near Simcoe</t>
  </si>
  <si>
    <t>02GC013</t>
  </si>
  <si>
    <t>DEDRICK CREEK NEAR POINT ROWAN</t>
  </si>
  <si>
    <t>02GC014</t>
  </si>
  <si>
    <t>YOUNG CREEK NEAR VITTORIA</t>
  </si>
  <si>
    <t>02GC016</t>
  </si>
  <si>
    <t>SOUTH OTTER CREEK NEAR PORT BURWELL</t>
  </si>
  <si>
    <t>02GC018</t>
  </si>
  <si>
    <t>CATFISH CREEK NEAR SPARTA</t>
  </si>
  <si>
    <t>02GC021</t>
  </si>
  <si>
    <t>VENISON CREEK NEAR WALSINGHAM</t>
  </si>
  <si>
    <t>02GC022</t>
  </si>
  <si>
    <t>NANTICOKE CREEK AT NANTICOKE</t>
  </si>
  <si>
    <t>02GC024</t>
  </si>
  <si>
    <t>SILVER CREEK NEAR COPENHAGEN</t>
  </si>
  <si>
    <t>02GC035</t>
  </si>
  <si>
    <t>Sandusk Creek near Selkirk</t>
  </si>
  <si>
    <t>02GF001</t>
  </si>
  <si>
    <t>O.A.C. FARM GAUGE NO. 2 NEAR MERLIN</t>
  </si>
  <si>
    <t>02GH001</t>
  </si>
  <si>
    <t>STURGEON CREEK NEAR LEAMINGTON</t>
  </si>
  <si>
    <t>02GH003</t>
  </si>
  <si>
    <t>CANARD RIVER NEAR LUKERVILLE</t>
  </si>
  <si>
    <t>02GH004</t>
  </si>
  <si>
    <t>Turkey Creek at Windsor</t>
  </si>
  <si>
    <t>ONTARIO</t>
  </si>
  <si>
    <t>02HA006</t>
  </si>
  <si>
    <t>TWENTY MILE CREEK AT BALLS FALLS</t>
  </si>
  <si>
    <t>02HA020</t>
  </si>
  <si>
    <t>Twenty Mile Creek abover Smithville</t>
  </si>
  <si>
    <t>ELLICOTT CREEK BELOW WILLIAMSVILLE NY</t>
  </si>
  <si>
    <t>ELLICOTT CREEK AT WILLIAMSVILLE, N. Y.</t>
  </si>
  <si>
    <t>ELLICOTT CREEK AT MILLGROVE, NY</t>
  </si>
  <si>
    <t>TONAWANDA CREEK AT RAPIDS, N.Y.</t>
  </si>
  <si>
    <t>TONAWANDA CREEK NEAR ALABAMA, NY</t>
  </si>
  <si>
    <t>TONAWANDA CREEK AT BATAVIA, NY</t>
  </si>
  <si>
    <t>MURDER CREEK NEAR AKRON, NY</t>
  </si>
  <si>
    <t>OAK ORCHARD CREEK NEAR SHELBY, NY</t>
  </si>
  <si>
    <t>West Creek near Hilton NY</t>
  </si>
  <si>
    <t>Northrup Creek at North Greece NY</t>
  </si>
  <si>
    <t>GENESEE R @ DRIVING PK AVE @ ROCHESTER NY</t>
  </si>
  <si>
    <t>GENESEE RIVER AT FORD STREET BRIDGE, ROCHESTER NY</t>
  </si>
  <si>
    <t>Irondequoit Cr abv Blossom Rd nr Rochester NY</t>
  </si>
  <si>
    <t>IRONDEQUOIT CR @ LINDEN AVE., E ROCHESTER NY</t>
  </si>
  <si>
    <t>ALLEN CREEK NEAR ROCHESTER NY</t>
  </si>
  <si>
    <t>Thomas Creek at Fairport NY</t>
  </si>
  <si>
    <t>STERLING CREEK AT STERLING, N.Y.</t>
  </si>
  <si>
    <t>OSWEGO RIVER AT LOCK 7 AT OSWEGO NY</t>
  </si>
  <si>
    <t>Seneca River at Baldwinsville NY</t>
  </si>
  <si>
    <t>Oneida River near Euclid NY</t>
  </si>
  <si>
    <t>Oneida River at Caughdenoy NY</t>
  </si>
  <si>
    <t>SANDY CREEK NEAR ADAMS NY</t>
  </si>
  <si>
    <t>Salmon River at Pineville NY</t>
  </si>
  <si>
    <t>Beaverdam Brook at Altmar NY</t>
  </si>
  <si>
    <t>BLACK RIVER AT WATERTOWN NY</t>
  </si>
  <si>
    <t>Beaver River at Croghan NY</t>
  </si>
  <si>
    <t>OSWEGATCHIE RIVER NEAR HEUVELTON NY</t>
  </si>
  <si>
    <t>02HM003</t>
  </si>
  <si>
    <t>SALMON RIVER NEAR SHANNONVILLE</t>
  </si>
  <si>
    <t>02HM005</t>
  </si>
  <si>
    <t>COLLINS CREEK NEAR KINGSTON</t>
  </si>
  <si>
    <t>02HM001</t>
  </si>
  <si>
    <t>Napanee River near Napanee</t>
  </si>
  <si>
    <t>02HM007</t>
  </si>
  <si>
    <t>Napanee River at Camden East</t>
  </si>
  <si>
    <t>02HM006</t>
  </si>
  <si>
    <t>Millhaven Creek near Millhaven</t>
  </si>
  <si>
    <t>02HL001</t>
  </si>
  <si>
    <t>MOIRA RIVER NEAR FOXBORO</t>
  </si>
  <si>
    <t>02HK010</t>
  </si>
  <si>
    <t>Trent River at Trenton</t>
  </si>
  <si>
    <t>02HK004</t>
  </si>
  <si>
    <t>TRENT RIVER AT GLEN ROSS</t>
  </si>
  <si>
    <t>02HE002</t>
  </si>
  <si>
    <t>Consecon Creek at Allisonville</t>
  </si>
  <si>
    <t>02HD008</t>
  </si>
  <si>
    <t>OSHAWA CREEK AT OSHAWA</t>
  </si>
  <si>
    <t>02HD001</t>
  </si>
  <si>
    <t>Ganaraska River at Port Hope</t>
  </si>
  <si>
    <t>02HD002</t>
  </si>
  <si>
    <t>Ganaraska River near Dale</t>
  </si>
  <si>
    <t>02HD012</t>
  </si>
  <si>
    <t>Ganaraska River above Dale</t>
  </si>
  <si>
    <t>02HC018</t>
  </si>
  <si>
    <t>Lynde Creek near Whitby</t>
  </si>
  <si>
    <t>02HC049</t>
  </si>
  <si>
    <t>Duffins Creek at Ajax</t>
  </si>
  <si>
    <t>02HC006</t>
  </si>
  <si>
    <t>Duffins Creek at Pickering</t>
  </si>
  <si>
    <t>02HC022</t>
  </si>
  <si>
    <t>Rouge River near Markham</t>
  </si>
  <si>
    <t>02HB002</t>
  </si>
  <si>
    <t>CREDIT RIVER AT ERINDALE</t>
  </si>
  <si>
    <t>02HB025</t>
  </si>
  <si>
    <t>Credit River at Norval</t>
  </si>
  <si>
    <t>02HB018</t>
  </si>
  <si>
    <t>Credit River at Boston Mills</t>
  </si>
  <si>
    <t>02HB012</t>
  </si>
  <si>
    <t>Grindstone Creek near Aldershot</t>
  </si>
  <si>
    <t>02HB004</t>
  </si>
  <si>
    <t>East Oakville Creek near Omagh</t>
  </si>
  <si>
    <t>PLEASE NOTE!!! As mentioned, Canadian data extends only through the end of 2010. Therefore, the estimate</t>
  </si>
  <si>
    <t>of basin-wide runoff is computed from only the U.S. gauges, treating the entire Canadian side of the basin as "ungauged".</t>
  </si>
  <si>
    <t>This is quite likely to be a poor representation of reality. Use data for 2011-2012 at your own significant peril.</t>
  </si>
  <si>
    <t>I am also adding a GIF image for each basin, showing the subbasins that we are using for our computations.</t>
  </si>
  <si>
    <t>Revised values for Lake Superior runoff. There was a problem with my software in the handling of missing data for the</t>
  </si>
  <si>
    <t xml:space="preserve">flow gauge in the Nipigon River that caused the "No Ogoki" (i.e.. Ogoki flow removed from the estimate) runoff to </t>
  </si>
  <si>
    <t>end up being larger than the regular runoff estimate (Ogoki flow included), which is of course wrong.</t>
  </si>
  <si>
    <t>Thanks to Jim Lewis at USACE-Detroit for spotting the issue that I had missed.</t>
  </si>
  <si>
    <t>I also updated the historical Ogoki estimates (some of the historical values had been revised by OPG/EC/USACE).</t>
  </si>
  <si>
    <t>Note that the approach for "removing" the Ogoki flow is fairly crude. I simply subtract the monthly Ogoki diversion</t>
  </si>
  <si>
    <t>amount as reported by OPG/EC/USACE from the monthly runoff estimate down the Nipigon River. Due to the</t>
  </si>
  <si>
    <t>behavior of the system (storage of the diversion water in Lake Nipigon, dam regulation, etc) this is quite obviously</t>
  </si>
  <si>
    <t>be a reasonable estimate.</t>
  </si>
  <si>
    <t>inaccurate on a month-to-month basis, but it is the best I know to do for now. Over a longer timeframe it should</t>
  </si>
  <si>
    <t>Updated through Dec, 2013 with the latest available runoff data from Canada. I have data for U.S. stations for 2014,</t>
  </si>
  <si>
    <t>and have computed basin-wide estimates from just that, but I am not including it here because it is not representative.</t>
  </si>
  <si>
    <t>It's the same issue noted above on the October, 2012 note. That time I included it with a caveat in the note, but I have</t>
  </si>
  <si>
    <t>become convinced that people often don't pay attention to these notes, so I am now NOT including the poor quality data.</t>
  </si>
  <si>
    <t>Also note that many of the older values have changed. My assumption is that this is due to updates in the raw gauge data</t>
  </si>
  <si>
    <t>that I obtained from the collection agencies (USGS and Water Survey of Canada). I do not have the time resources to track</t>
  </si>
  <si>
    <t>down the exact cause. I am using the same software that I have used for a while, so it is not a change in the processing.</t>
  </si>
  <si>
    <t xml:space="preserve">When doing a comparison of historical data, we noticed a large change (from earlier versions of this spreadsheet) in the </t>
  </si>
  <si>
    <t xml:space="preserve">Lake Erie runoff estimates for period of about 1948-1975. After further investigation I discovered that the drainage area </t>
  </si>
  <si>
    <t xml:space="preserve">of a single gauge (02GC004 Big Otter Creek near Vienna) had changed from 697 sq km to 63 sq km. This had a </t>
  </si>
  <si>
    <t>significant impact on the overall area-ratio method runoff estimate for the lake. I further determined that this new drainage</t>
  </si>
  <si>
    <t>area seemed to be erroneous relative to other gauges in the watershed. That was communicated to Water Survey of Canada</t>
  </si>
  <si>
    <t>and they investigated, concurring with my assessment and correcting the drainage area in their database. It is now back to</t>
  </si>
  <si>
    <t>697 sq km. I recalculated the Lake Erie estimates and those revised values are now in this spreadsheet.</t>
  </si>
  <si>
    <t>Special version created for internal use at GLERL.  LBRM runoff estimates are inserted for 2014-2016.  These are</t>
  </si>
  <si>
    <t>NOT compatible with the ARM estimates in the rest of the spreadsheet, but there was a need for *something*, so</t>
  </si>
  <si>
    <t>I have used these as an interim solution.</t>
  </si>
  <si>
    <t>Standard update with recent streamflow gauge data</t>
  </si>
  <si>
    <t>LBRM results in 2014-2016 have been overwritten with ARM results, so all is consistent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</si>
</sst>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5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theme="3" tint="0.399975585192419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0" fontId="0" fillId="0" borderId="0" xfId="0" quotePrefix="1"/>
    <xf numFmtId="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1" applyAlignment="1" applyProtection="1"/>
    <xf numFmtId="49" fontId="0" fillId="0" borderId="0" xfId="0" applyNumberFormat="1"/>
    <xf numFmtId="15" fontId="0" fillId="0" borderId="0" xfId="0" quotePrefix="1" applyNumberFormat="1"/>
    <xf numFmtId="15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0" fontId="4" fillId="0" borderId="0" xfId="0" applyFont="1"/>
    <xf numFmtId="164" fontId="1" fillId="0" borderId="0" xfId="0" applyNumberFormat="1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15" fontId="0" fillId="2" borderId="0" xfId="0" applyNumberFormat="1" applyFill="1"/>
    <xf numFmtId="0" fontId="1" fillId="0" borderId="0" xfId="0" applyFont="1" applyFill="1"/>
    <xf numFmtId="164" fontId="1" fillId="0" borderId="0" xfId="0" applyNumberFormat="1" applyFont="1" applyFill="1"/>
    <xf numFmtId="2" fontId="0" fillId="0" borderId="0" xfId="0" applyNumberFormat="1" applyFill="1"/>
    <xf numFmtId="0" fontId="0" fillId="0" borderId="0" xfId="0" applyFill="1"/>
    <xf numFmtId="0" fontId="0" fillId="0" borderId="0" xfId="0" quotePrefix="1" applyFill="1"/>
    <xf numFmtId="2" fontId="1" fillId="0" borderId="0" xfId="0" applyNumberFormat="1" applyFont="1" applyFill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49586</xdr:colOff>
      <xdr:row>0</xdr:row>
      <xdr:rowOff>152400</xdr:rowOff>
    </xdr:from>
    <xdr:to>
      <xdr:col>5</xdr:col>
      <xdr:colOff>64174</xdr:colOff>
      <xdr:row>14</xdr:row>
      <xdr:rowOff>142874</xdr:rowOff>
    </xdr:to>
    <xdr:pic>
      <xdr:nvPicPr>
        <xdr:cNvPr id="2" name="Picture 1" descr="Sup_SubbasinMap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586" y="152400"/>
          <a:ext cx="3062588" cy="2257424"/>
        </a:xfrm>
        <a:prstGeom prst="rect">
          <a:avLst/>
        </a:prstGeom>
      </xdr:spPr>
    </xdr:pic>
    <xdr:clientData/>
  </xdr:twoCellAnchor>
  <xdr:twoCellAnchor editAs="oneCell">
    <xdr:from>
      <xdr:col>5</xdr:col>
      <xdr:colOff>349714</xdr:colOff>
      <xdr:row>0</xdr:row>
      <xdr:rowOff>104774</xdr:rowOff>
    </xdr:from>
    <xdr:to>
      <xdr:col>8</xdr:col>
      <xdr:colOff>571500</xdr:colOff>
      <xdr:row>17</xdr:row>
      <xdr:rowOff>89582</xdr:rowOff>
    </xdr:to>
    <xdr:pic>
      <xdr:nvPicPr>
        <xdr:cNvPr id="3" name="Picture 2" descr="Mic_SubbasinMap.gif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97714" y="104774"/>
          <a:ext cx="2050586" cy="2737533"/>
        </a:xfrm>
        <a:prstGeom prst="rect">
          <a:avLst/>
        </a:prstGeom>
      </xdr:spPr>
    </xdr:pic>
    <xdr:clientData/>
  </xdr:twoCellAnchor>
  <xdr:twoCellAnchor editAs="oneCell">
    <xdr:from>
      <xdr:col>0</xdr:col>
      <xdr:colOff>204895</xdr:colOff>
      <xdr:row>18</xdr:row>
      <xdr:rowOff>142875</xdr:rowOff>
    </xdr:from>
    <xdr:to>
      <xdr:col>4</xdr:col>
      <xdr:colOff>81106</xdr:colOff>
      <xdr:row>35</xdr:row>
      <xdr:rowOff>47625</xdr:rowOff>
    </xdr:to>
    <xdr:pic>
      <xdr:nvPicPr>
        <xdr:cNvPr id="4" name="Picture 3" descr="Hur_SubbasinMap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4895" y="3057525"/>
          <a:ext cx="2314611" cy="2657475"/>
        </a:xfrm>
        <a:prstGeom prst="rect">
          <a:avLst/>
        </a:prstGeom>
      </xdr:spPr>
    </xdr:pic>
    <xdr:clientData/>
  </xdr:twoCellAnchor>
  <xdr:twoCellAnchor editAs="oneCell">
    <xdr:from>
      <xdr:col>5</xdr:col>
      <xdr:colOff>112326</xdr:colOff>
      <xdr:row>19</xdr:row>
      <xdr:rowOff>76201</xdr:rowOff>
    </xdr:from>
    <xdr:to>
      <xdr:col>9</xdr:col>
      <xdr:colOff>104776</xdr:colOff>
      <xdr:row>33</xdr:row>
      <xdr:rowOff>153119</xdr:rowOff>
    </xdr:to>
    <xdr:pic>
      <xdr:nvPicPr>
        <xdr:cNvPr id="5" name="Picture 4" descr="Geo_SubbasinMap.gif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160326" y="3152776"/>
          <a:ext cx="2430850" cy="2343868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219075</xdr:colOff>
      <xdr:row>19</xdr:row>
      <xdr:rowOff>133034</xdr:rowOff>
    </xdr:from>
    <xdr:to>
      <xdr:col>13</xdr:col>
      <xdr:colOff>267213</xdr:colOff>
      <xdr:row>29</xdr:row>
      <xdr:rowOff>123825</xdr:rowOff>
    </xdr:to>
    <xdr:pic>
      <xdr:nvPicPr>
        <xdr:cNvPr id="6" name="Picture 5" descr="Stc_SubbasinMap.gif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315075" y="3209609"/>
          <a:ext cx="1876938" cy="1610041"/>
        </a:xfrm>
        <a:prstGeom prst="rect">
          <a:avLst/>
        </a:prstGeom>
      </xdr:spPr>
    </xdr:pic>
    <xdr:clientData/>
  </xdr:twoCellAnchor>
  <xdr:twoCellAnchor editAs="oneCell">
    <xdr:from>
      <xdr:col>0</xdr:col>
      <xdr:colOff>389931</xdr:colOff>
      <xdr:row>38</xdr:row>
      <xdr:rowOff>28574</xdr:rowOff>
    </xdr:from>
    <xdr:to>
      <xdr:col>5</xdr:col>
      <xdr:colOff>18393</xdr:colOff>
      <xdr:row>51</xdr:row>
      <xdr:rowOff>66674</xdr:rowOff>
    </xdr:to>
    <xdr:pic>
      <xdr:nvPicPr>
        <xdr:cNvPr id="7" name="Picture 6" descr="Eri_SubbasinMap.gif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89931" y="6181724"/>
          <a:ext cx="2676462" cy="2143125"/>
        </a:xfrm>
        <a:prstGeom prst="rect">
          <a:avLst/>
        </a:prstGeom>
      </xdr:spPr>
    </xdr:pic>
    <xdr:clientData/>
  </xdr:twoCellAnchor>
  <xdr:twoCellAnchor editAs="oneCell">
    <xdr:from>
      <xdr:col>6</xdr:col>
      <xdr:colOff>131393</xdr:colOff>
      <xdr:row>38</xdr:row>
      <xdr:rowOff>9525</xdr:rowOff>
    </xdr:from>
    <xdr:to>
      <xdr:col>10</xdr:col>
      <xdr:colOff>41220</xdr:colOff>
      <xdr:row>51</xdr:row>
      <xdr:rowOff>95250</xdr:rowOff>
    </xdr:to>
    <xdr:pic>
      <xdr:nvPicPr>
        <xdr:cNvPr id="8" name="Picture 7" descr="Ont_SubbasinMap.gif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788993" y="6162675"/>
          <a:ext cx="2348227" cy="219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abSelected="1" topLeftCell="A218" workbookViewId="0">
      <selection activeCell="C243" sqref="C243"/>
    </sheetView>
  </sheetViews>
  <sheetFormatPr defaultRowHeight="12.75" x14ac:dyDescent="0.2"/>
  <cols>
    <col min="1" max="1" width="15" customWidth="1"/>
    <col min="2" max="2" width="3.85546875" customWidth="1"/>
  </cols>
  <sheetData>
    <row r="1" spans="1:2" x14ac:dyDescent="0.2">
      <c r="A1" t="s">
        <v>85</v>
      </c>
    </row>
    <row r="3" spans="1:2" x14ac:dyDescent="0.2">
      <c r="A3" t="s">
        <v>86</v>
      </c>
    </row>
    <row r="4" spans="1:2" x14ac:dyDescent="0.2">
      <c r="A4" t="s">
        <v>87</v>
      </c>
    </row>
    <row r="5" spans="1:2" x14ac:dyDescent="0.2">
      <c r="A5" t="s">
        <v>88</v>
      </c>
    </row>
    <row r="6" spans="1:2" x14ac:dyDescent="0.2">
      <c r="A6" t="s">
        <v>89</v>
      </c>
    </row>
    <row r="7" spans="1:2" x14ac:dyDescent="0.2">
      <c r="A7" t="s">
        <v>0</v>
      </c>
    </row>
    <row r="8" spans="1:2" x14ac:dyDescent="0.2">
      <c r="A8" t="s">
        <v>1</v>
      </c>
    </row>
    <row r="9" spans="1:2" x14ac:dyDescent="0.2">
      <c r="A9" s="11" t="s">
        <v>90</v>
      </c>
      <c r="B9" s="11"/>
    </row>
    <row r="10" spans="1:2" x14ac:dyDescent="0.2">
      <c r="A10" s="11"/>
      <c r="B10" s="11"/>
    </row>
    <row r="12" spans="1:2" x14ac:dyDescent="0.2">
      <c r="A12" t="s">
        <v>92</v>
      </c>
    </row>
    <row r="13" spans="1:2" x14ac:dyDescent="0.2">
      <c r="A13" t="s">
        <v>93</v>
      </c>
    </row>
    <row r="14" spans="1:2" x14ac:dyDescent="0.2">
      <c r="A14" t="s">
        <v>91</v>
      </c>
    </row>
    <row r="17" spans="1:3" x14ac:dyDescent="0.2">
      <c r="A17" t="s">
        <v>94</v>
      </c>
    </row>
    <row r="19" spans="1:3" x14ac:dyDescent="0.2">
      <c r="A19" s="12" t="s">
        <v>95</v>
      </c>
      <c r="B19" s="12"/>
      <c r="C19" t="s">
        <v>96</v>
      </c>
    </row>
    <row r="20" spans="1:3" x14ac:dyDescent="0.2">
      <c r="C20" t="s">
        <v>97</v>
      </c>
    </row>
    <row r="21" spans="1:3" x14ac:dyDescent="0.2">
      <c r="A21" s="12"/>
      <c r="B21" s="12"/>
    </row>
    <row r="22" spans="1:3" x14ac:dyDescent="0.2">
      <c r="A22" s="13">
        <v>39601</v>
      </c>
      <c r="B22" s="13"/>
      <c r="C22" t="s">
        <v>98</v>
      </c>
    </row>
    <row r="23" spans="1:3" x14ac:dyDescent="0.2">
      <c r="C23" t="s">
        <v>99</v>
      </c>
    </row>
    <row r="24" spans="1:3" x14ac:dyDescent="0.2">
      <c r="C24" t="s">
        <v>100</v>
      </c>
    </row>
    <row r="26" spans="1:3" x14ac:dyDescent="0.2">
      <c r="A26" s="14">
        <v>39709</v>
      </c>
      <c r="C26" t="s">
        <v>25</v>
      </c>
    </row>
    <row r="27" spans="1:3" x14ac:dyDescent="0.2">
      <c r="C27" t="s">
        <v>24</v>
      </c>
    </row>
    <row r="29" spans="1:3" x14ac:dyDescent="0.2">
      <c r="A29" s="14">
        <v>39713</v>
      </c>
      <c r="C29" t="s">
        <v>109</v>
      </c>
    </row>
    <row r="30" spans="1:3" x14ac:dyDescent="0.2">
      <c r="C30" t="s">
        <v>110</v>
      </c>
    </row>
    <row r="31" spans="1:3" x14ac:dyDescent="0.2">
      <c r="C31" t="s">
        <v>111</v>
      </c>
    </row>
    <row r="32" spans="1:3" x14ac:dyDescent="0.2">
      <c r="C32" t="s">
        <v>112</v>
      </c>
    </row>
    <row r="34" spans="1:3" x14ac:dyDescent="0.2">
      <c r="A34" s="14">
        <v>39744</v>
      </c>
      <c r="C34" t="s">
        <v>9</v>
      </c>
    </row>
    <row r="35" spans="1:3" x14ac:dyDescent="0.2">
      <c r="C35" t="s">
        <v>10</v>
      </c>
    </row>
    <row r="36" spans="1:3" x14ac:dyDescent="0.2">
      <c r="C36" t="s">
        <v>11</v>
      </c>
    </row>
    <row r="37" spans="1:3" x14ac:dyDescent="0.2">
      <c r="C37" t="s">
        <v>12</v>
      </c>
    </row>
    <row r="38" spans="1:3" x14ac:dyDescent="0.2">
      <c r="C38" t="s">
        <v>13</v>
      </c>
    </row>
    <row r="39" spans="1:3" x14ac:dyDescent="0.2">
      <c r="C39" t="s">
        <v>14</v>
      </c>
    </row>
    <row r="40" spans="1:3" x14ac:dyDescent="0.2">
      <c r="C40" t="s">
        <v>15</v>
      </c>
    </row>
    <row r="42" spans="1:3" x14ac:dyDescent="0.2">
      <c r="C42" t="s">
        <v>16</v>
      </c>
    </row>
    <row r="43" spans="1:3" x14ac:dyDescent="0.2">
      <c r="C43" t="s">
        <v>17</v>
      </c>
    </row>
    <row r="44" spans="1:3" x14ac:dyDescent="0.2">
      <c r="C44" t="s">
        <v>18</v>
      </c>
    </row>
    <row r="45" spans="1:3" x14ac:dyDescent="0.2">
      <c r="C45" t="s">
        <v>19</v>
      </c>
    </row>
    <row r="46" spans="1:3" x14ac:dyDescent="0.2">
      <c r="C46" t="s">
        <v>20</v>
      </c>
    </row>
    <row r="47" spans="1:3" x14ac:dyDescent="0.2">
      <c r="C47" t="s">
        <v>22</v>
      </c>
    </row>
    <row r="48" spans="1:3" x14ac:dyDescent="0.2">
      <c r="C48" t="s">
        <v>23</v>
      </c>
    </row>
    <row r="49" spans="1:10" x14ac:dyDescent="0.2">
      <c r="C49" t="s">
        <v>21</v>
      </c>
    </row>
    <row r="51" spans="1:10" x14ac:dyDescent="0.2">
      <c r="A51" s="14">
        <v>39855</v>
      </c>
      <c r="C51" t="s">
        <v>3</v>
      </c>
      <c r="J51" t="s">
        <v>2</v>
      </c>
    </row>
    <row r="52" spans="1:10" x14ac:dyDescent="0.2">
      <c r="C52" t="s">
        <v>5</v>
      </c>
    </row>
    <row r="53" spans="1:10" x14ac:dyDescent="0.2">
      <c r="C53" t="s">
        <v>4</v>
      </c>
    </row>
    <row r="55" spans="1:10" x14ac:dyDescent="0.2">
      <c r="C55" t="s">
        <v>113</v>
      </c>
    </row>
    <row r="56" spans="1:10" x14ac:dyDescent="0.2">
      <c r="C56" t="s">
        <v>114</v>
      </c>
    </row>
    <row r="57" spans="1:10" x14ac:dyDescent="0.2">
      <c r="C57" t="s">
        <v>115</v>
      </c>
    </row>
    <row r="58" spans="1:10" x14ac:dyDescent="0.2">
      <c r="C58" t="s">
        <v>116</v>
      </c>
    </row>
    <row r="59" spans="1:10" x14ac:dyDescent="0.2">
      <c r="C59" t="s">
        <v>117</v>
      </c>
    </row>
    <row r="61" spans="1:10" x14ac:dyDescent="0.2">
      <c r="C61" t="s">
        <v>118</v>
      </c>
    </row>
    <row r="62" spans="1:10" x14ac:dyDescent="0.2">
      <c r="C62" t="s">
        <v>119</v>
      </c>
    </row>
    <row r="63" spans="1:10" x14ac:dyDescent="0.2">
      <c r="C63" t="s">
        <v>120</v>
      </c>
    </row>
    <row r="64" spans="1:10" x14ac:dyDescent="0.2">
      <c r="C64" t="s">
        <v>121</v>
      </c>
    </row>
    <row r="65" spans="3:3" x14ac:dyDescent="0.2">
      <c r="C65" t="s">
        <v>122</v>
      </c>
    </row>
    <row r="66" spans="3:3" x14ac:dyDescent="0.2">
      <c r="C66" t="s">
        <v>177</v>
      </c>
    </row>
    <row r="67" spans="3:3" x14ac:dyDescent="0.2">
      <c r="C67" t="s">
        <v>123</v>
      </c>
    </row>
    <row r="68" spans="3:3" x14ac:dyDescent="0.2">
      <c r="C68" t="s">
        <v>124</v>
      </c>
    </row>
    <row r="70" spans="3:3" x14ac:dyDescent="0.2">
      <c r="C70" t="s">
        <v>125</v>
      </c>
    </row>
    <row r="71" spans="3:3" x14ac:dyDescent="0.2">
      <c r="C71" t="s">
        <v>126</v>
      </c>
    </row>
    <row r="72" spans="3:3" x14ac:dyDescent="0.2">
      <c r="C72" t="s">
        <v>127</v>
      </c>
    </row>
    <row r="73" spans="3:3" x14ac:dyDescent="0.2">
      <c r="C73" t="s">
        <v>128</v>
      </c>
    </row>
    <row r="74" spans="3:3" x14ac:dyDescent="0.2">
      <c r="C74" t="s">
        <v>129</v>
      </c>
    </row>
    <row r="75" spans="3:3" x14ac:dyDescent="0.2">
      <c r="C75" t="s">
        <v>130</v>
      </c>
    </row>
    <row r="76" spans="3:3" x14ac:dyDescent="0.2">
      <c r="C76" t="s">
        <v>131</v>
      </c>
    </row>
    <row r="77" spans="3:3" x14ac:dyDescent="0.2">
      <c r="C77" t="s">
        <v>132</v>
      </c>
    </row>
    <row r="78" spans="3:3" x14ac:dyDescent="0.2">
      <c r="C78" t="s">
        <v>133</v>
      </c>
    </row>
    <row r="81" spans="3:3" x14ac:dyDescent="0.2">
      <c r="C81" t="s">
        <v>134</v>
      </c>
    </row>
    <row r="82" spans="3:3" x14ac:dyDescent="0.2">
      <c r="C82" t="s">
        <v>126</v>
      </c>
    </row>
    <row r="83" spans="3:3" x14ac:dyDescent="0.2">
      <c r="C83" t="s">
        <v>127</v>
      </c>
    </row>
    <row r="84" spans="3:3" x14ac:dyDescent="0.2">
      <c r="C84" t="s">
        <v>128</v>
      </c>
    </row>
    <row r="85" spans="3:3" x14ac:dyDescent="0.2">
      <c r="C85" t="s">
        <v>135</v>
      </c>
    </row>
    <row r="88" spans="3:3" x14ac:dyDescent="0.2">
      <c r="C88" t="s">
        <v>136</v>
      </c>
    </row>
    <row r="89" spans="3:3" x14ac:dyDescent="0.2">
      <c r="C89" t="s">
        <v>126</v>
      </c>
    </row>
    <row r="90" spans="3:3" x14ac:dyDescent="0.2">
      <c r="C90" t="s">
        <v>127</v>
      </c>
    </row>
    <row r="91" spans="3:3" x14ac:dyDescent="0.2">
      <c r="C91" t="s">
        <v>128</v>
      </c>
    </row>
    <row r="92" spans="3:3" x14ac:dyDescent="0.2">
      <c r="C92" t="s">
        <v>137</v>
      </c>
    </row>
    <row r="93" spans="3:3" x14ac:dyDescent="0.2">
      <c r="C93" t="s">
        <v>138</v>
      </c>
    </row>
    <row r="96" spans="3:3" x14ac:dyDescent="0.2">
      <c r="C96" t="s">
        <v>139</v>
      </c>
    </row>
    <row r="97" spans="3:3" x14ac:dyDescent="0.2">
      <c r="C97" t="s">
        <v>126</v>
      </c>
    </row>
    <row r="98" spans="3:3" x14ac:dyDescent="0.2">
      <c r="C98" t="s">
        <v>127</v>
      </c>
    </row>
    <row r="99" spans="3:3" x14ac:dyDescent="0.2">
      <c r="C99" t="s">
        <v>128</v>
      </c>
    </row>
    <row r="100" spans="3:3" x14ac:dyDescent="0.2">
      <c r="C100" t="s">
        <v>140</v>
      </c>
    </row>
    <row r="101" spans="3:3" x14ac:dyDescent="0.2">
      <c r="C101" t="s">
        <v>141</v>
      </c>
    </row>
    <row r="102" spans="3:3" x14ac:dyDescent="0.2">
      <c r="C102" t="s">
        <v>142</v>
      </c>
    </row>
    <row r="103" spans="3:3" x14ac:dyDescent="0.2">
      <c r="C103" t="s">
        <v>143</v>
      </c>
    </row>
    <row r="104" spans="3:3" x14ac:dyDescent="0.2">
      <c r="C104" t="s">
        <v>144</v>
      </c>
    </row>
    <row r="107" spans="3:3" x14ac:dyDescent="0.2">
      <c r="C107" t="s">
        <v>145</v>
      </c>
    </row>
    <row r="108" spans="3:3" x14ac:dyDescent="0.2">
      <c r="C108" t="s">
        <v>126</v>
      </c>
    </row>
    <row r="109" spans="3:3" x14ac:dyDescent="0.2">
      <c r="C109" t="s">
        <v>127</v>
      </c>
    </row>
    <row r="110" spans="3:3" x14ac:dyDescent="0.2">
      <c r="C110" t="s">
        <v>128</v>
      </c>
    </row>
    <row r="111" spans="3:3" x14ac:dyDescent="0.2">
      <c r="C111" t="s">
        <v>146</v>
      </c>
    </row>
    <row r="112" spans="3:3" x14ac:dyDescent="0.2">
      <c r="C112" t="s">
        <v>147</v>
      </c>
    </row>
    <row r="113" spans="3:3" x14ac:dyDescent="0.2">
      <c r="C113" t="s">
        <v>148</v>
      </c>
    </row>
    <row r="114" spans="3:3" x14ac:dyDescent="0.2">
      <c r="C114" t="s">
        <v>149</v>
      </c>
    </row>
    <row r="117" spans="3:3" x14ac:dyDescent="0.2">
      <c r="C117" t="s">
        <v>150</v>
      </c>
    </row>
    <row r="118" spans="3:3" x14ac:dyDescent="0.2">
      <c r="C118" t="s">
        <v>126</v>
      </c>
    </row>
    <row r="119" spans="3:3" x14ac:dyDescent="0.2">
      <c r="C119" t="s">
        <v>127</v>
      </c>
    </row>
    <row r="120" spans="3:3" x14ac:dyDescent="0.2">
      <c r="C120" t="s">
        <v>128</v>
      </c>
    </row>
    <row r="121" spans="3:3" x14ac:dyDescent="0.2">
      <c r="C121" t="s">
        <v>151</v>
      </c>
    </row>
    <row r="122" spans="3:3" x14ac:dyDescent="0.2">
      <c r="C122" t="s">
        <v>152</v>
      </c>
    </row>
    <row r="123" spans="3:3" x14ac:dyDescent="0.2">
      <c r="C123" t="s">
        <v>153</v>
      </c>
    </row>
    <row r="124" spans="3:3" x14ac:dyDescent="0.2">
      <c r="C124" t="s">
        <v>154</v>
      </c>
    </row>
    <row r="125" spans="3:3" x14ac:dyDescent="0.2">
      <c r="C125" t="s">
        <v>155</v>
      </c>
    </row>
    <row r="126" spans="3:3" x14ac:dyDescent="0.2">
      <c r="C126" t="s">
        <v>156</v>
      </c>
    </row>
    <row r="127" spans="3:3" x14ac:dyDescent="0.2">
      <c r="C127" t="s">
        <v>157</v>
      </c>
    </row>
    <row r="128" spans="3:3" x14ac:dyDescent="0.2">
      <c r="C128" t="s">
        <v>158</v>
      </c>
    </row>
    <row r="129" spans="3:3" x14ac:dyDescent="0.2">
      <c r="C129" t="s">
        <v>159</v>
      </c>
    </row>
    <row r="132" spans="3:3" x14ac:dyDescent="0.2">
      <c r="C132" t="s">
        <v>160</v>
      </c>
    </row>
    <row r="133" spans="3:3" x14ac:dyDescent="0.2">
      <c r="C133" t="s">
        <v>161</v>
      </c>
    </row>
    <row r="134" spans="3:3" x14ac:dyDescent="0.2">
      <c r="C134" t="s">
        <v>162</v>
      </c>
    </row>
    <row r="135" spans="3:3" x14ac:dyDescent="0.2">
      <c r="C135" t="s">
        <v>163</v>
      </c>
    </row>
    <row r="136" spans="3:3" x14ac:dyDescent="0.2">
      <c r="C136" t="s">
        <v>164</v>
      </c>
    </row>
    <row r="137" spans="3:3" x14ac:dyDescent="0.2">
      <c r="C137" t="s">
        <v>6</v>
      </c>
    </row>
    <row r="138" spans="3:3" x14ac:dyDescent="0.2">
      <c r="C138" t="s">
        <v>7</v>
      </c>
    </row>
    <row r="139" spans="3:3" x14ac:dyDescent="0.2">
      <c r="C139" t="s">
        <v>165</v>
      </c>
    </row>
    <row r="140" spans="3:3" x14ac:dyDescent="0.2">
      <c r="C140" t="s">
        <v>166</v>
      </c>
    </row>
    <row r="141" spans="3:3" x14ac:dyDescent="0.2">
      <c r="C141" t="s">
        <v>167</v>
      </c>
    </row>
    <row r="142" spans="3:3" x14ac:dyDescent="0.2">
      <c r="C142" t="s">
        <v>168</v>
      </c>
    </row>
    <row r="143" spans="3:3" x14ac:dyDescent="0.2">
      <c r="C143" t="s">
        <v>169</v>
      </c>
    </row>
    <row r="144" spans="3:3" x14ac:dyDescent="0.2">
      <c r="C144" t="s">
        <v>170</v>
      </c>
    </row>
    <row r="145" spans="1:3" x14ac:dyDescent="0.2">
      <c r="C145" t="s">
        <v>171</v>
      </c>
    </row>
    <row r="146" spans="1:3" x14ac:dyDescent="0.2">
      <c r="C146" t="s">
        <v>172</v>
      </c>
    </row>
    <row r="147" spans="1:3" x14ac:dyDescent="0.2">
      <c r="C147" t="s">
        <v>173</v>
      </c>
    </row>
    <row r="149" spans="1:3" x14ac:dyDescent="0.2">
      <c r="C149" t="s">
        <v>174</v>
      </c>
    </row>
    <row r="150" spans="1:3" x14ac:dyDescent="0.2">
      <c r="C150" t="s">
        <v>175</v>
      </c>
    </row>
    <row r="151" spans="1:3" x14ac:dyDescent="0.2">
      <c r="C151" t="s">
        <v>176</v>
      </c>
    </row>
    <row r="152" spans="1:3" x14ac:dyDescent="0.2">
      <c r="C152" t="s">
        <v>8</v>
      </c>
    </row>
    <row r="154" spans="1:3" x14ac:dyDescent="0.2">
      <c r="A154" s="14">
        <v>40232</v>
      </c>
      <c r="C154" t="s">
        <v>178</v>
      </c>
    </row>
    <row r="156" spans="1:3" x14ac:dyDescent="0.2">
      <c r="C156" s="16" t="s">
        <v>179</v>
      </c>
    </row>
    <row r="157" spans="1:3" x14ac:dyDescent="0.2">
      <c r="C157" s="16" t="s">
        <v>180</v>
      </c>
    </row>
    <row r="158" spans="1:3" x14ac:dyDescent="0.2">
      <c r="C158" s="16" t="s">
        <v>184</v>
      </c>
    </row>
    <row r="159" spans="1:3" x14ac:dyDescent="0.2">
      <c r="C159" s="16" t="s">
        <v>181</v>
      </c>
    </row>
    <row r="160" spans="1:3" x14ac:dyDescent="0.2">
      <c r="C160" s="16" t="s">
        <v>182</v>
      </c>
    </row>
    <row r="161" spans="1:3" x14ac:dyDescent="0.2">
      <c r="C161" s="16" t="s">
        <v>183</v>
      </c>
    </row>
    <row r="162" spans="1:3" x14ac:dyDescent="0.2">
      <c r="C162" s="16"/>
    </row>
    <row r="163" spans="1:3" x14ac:dyDescent="0.2">
      <c r="C163" s="16" t="s">
        <v>200</v>
      </c>
    </row>
    <row r="164" spans="1:3" x14ac:dyDescent="0.2">
      <c r="C164" s="16" t="s">
        <v>202</v>
      </c>
    </row>
    <row r="165" spans="1:3" x14ac:dyDescent="0.2">
      <c r="C165" s="16" t="s">
        <v>201</v>
      </c>
    </row>
    <row r="166" spans="1:3" x14ac:dyDescent="0.2">
      <c r="C166" s="16" t="s">
        <v>207</v>
      </c>
    </row>
    <row r="167" spans="1:3" x14ac:dyDescent="0.2">
      <c r="C167" s="16" t="s">
        <v>203</v>
      </c>
    </row>
    <row r="168" spans="1:3" x14ac:dyDescent="0.2">
      <c r="C168" s="16" t="s">
        <v>204</v>
      </c>
    </row>
    <row r="169" spans="1:3" x14ac:dyDescent="0.2">
      <c r="C169" s="16" t="s">
        <v>205</v>
      </c>
    </row>
    <row r="170" spans="1:3" x14ac:dyDescent="0.2">
      <c r="C170" s="16" t="s">
        <v>206</v>
      </c>
    </row>
    <row r="171" spans="1:3" x14ac:dyDescent="0.2">
      <c r="C171" s="16"/>
    </row>
    <row r="173" spans="1:3" x14ac:dyDescent="0.2">
      <c r="A173" s="14">
        <v>40294</v>
      </c>
      <c r="C173" t="s">
        <v>185</v>
      </c>
    </row>
    <row r="174" spans="1:3" x14ac:dyDescent="0.2">
      <c r="C174" t="s">
        <v>186</v>
      </c>
    </row>
    <row r="175" spans="1:3" x14ac:dyDescent="0.2">
      <c r="C175" t="s">
        <v>187</v>
      </c>
    </row>
    <row r="176" spans="1:3" x14ac:dyDescent="0.2">
      <c r="C176" t="s">
        <v>188</v>
      </c>
    </row>
    <row r="177" spans="1:3" x14ac:dyDescent="0.2">
      <c r="C177" t="s">
        <v>189</v>
      </c>
    </row>
    <row r="178" spans="1:3" x14ac:dyDescent="0.2">
      <c r="C178" t="s">
        <v>190</v>
      </c>
    </row>
    <row r="179" spans="1:3" x14ac:dyDescent="0.2">
      <c r="C179" t="s">
        <v>191</v>
      </c>
    </row>
    <row r="180" spans="1:3" x14ac:dyDescent="0.2">
      <c r="C180" t="s">
        <v>192</v>
      </c>
    </row>
    <row r="181" spans="1:3" x14ac:dyDescent="0.2">
      <c r="C181" s="16" t="s">
        <v>208</v>
      </c>
    </row>
    <row r="182" spans="1:3" x14ac:dyDescent="0.2">
      <c r="C182" t="s">
        <v>199</v>
      </c>
    </row>
    <row r="184" spans="1:3" x14ac:dyDescent="0.2">
      <c r="A184" s="14">
        <v>40718</v>
      </c>
      <c r="C184" t="s">
        <v>211</v>
      </c>
    </row>
    <row r="185" spans="1:3" x14ac:dyDescent="0.2">
      <c r="C185" t="s">
        <v>212</v>
      </c>
    </row>
    <row r="186" spans="1:3" x14ac:dyDescent="0.2">
      <c r="C186" t="s">
        <v>213</v>
      </c>
    </row>
    <row r="187" spans="1:3" x14ac:dyDescent="0.2">
      <c r="C187" t="s">
        <v>214</v>
      </c>
    </row>
    <row r="188" spans="1:3" x14ac:dyDescent="0.2">
      <c r="C188" t="s">
        <v>215</v>
      </c>
    </row>
    <row r="189" spans="1:3" x14ac:dyDescent="0.2">
      <c r="C189" t="s">
        <v>216</v>
      </c>
    </row>
    <row r="190" spans="1:3" x14ac:dyDescent="0.2">
      <c r="C190" t="s">
        <v>217</v>
      </c>
    </row>
    <row r="192" spans="1:3" x14ac:dyDescent="0.2">
      <c r="A192" s="14">
        <v>40953</v>
      </c>
      <c r="C192" s="16" t="s">
        <v>218</v>
      </c>
    </row>
    <row r="193" spans="1:3" x14ac:dyDescent="0.2">
      <c r="C193" s="16" t="s">
        <v>219</v>
      </c>
    </row>
    <row r="194" spans="1:3" x14ac:dyDescent="0.2">
      <c r="C194" s="16" t="s">
        <v>220</v>
      </c>
    </row>
    <row r="195" spans="1:3" x14ac:dyDescent="0.2">
      <c r="C195" s="16" t="s">
        <v>221</v>
      </c>
    </row>
    <row r="197" spans="1:3" x14ac:dyDescent="0.2">
      <c r="A197" s="14">
        <v>41213</v>
      </c>
      <c r="C197" t="s">
        <v>222</v>
      </c>
    </row>
    <row r="199" spans="1:3" x14ac:dyDescent="0.2">
      <c r="C199" s="16" t="s">
        <v>766</v>
      </c>
    </row>
    <row r="200" spans="1:3" x14ac:dyDescent="0.2">
      <c r="C200" s="16" t="s">
        <v>767</v>
      </c>
    </row>
    <row r="201" spans="1:3" x14ac:dyDescent="0.2">
      <c r="C201" s="16" t="s">
        <v>768</v>
      </c>
    </row>
    <row r="203" spans="1:3" x14ac:dyDescent="0.2">
      <c r="C203" t="s">
        <v>223</v>
      </c>
    </row>
    <row r="204" spans="1:3" x14ac:dyDescent="0.2">
      <c r="C204" s="16" t="s">
        <v>769</v>
      </c>
    </row>
    <row r="206" spans="1:3" x14ac:dyDescent="0.2">
      <c r="A206" s="14">
        <v>41422</v>
      </c>
      <c r="C206" t="s">
        <v>770</v>
      </c>
    </row>
    <row r="207" spans="1:3" x14ac:dyDescent="0.2">
      <c r="C207" t="s">
        <v>771</v>
      </c>
    </row>
    <row r="208" spans="1:3" x14ac:dyDescent="0.2">
      <c r="C208" t="s">
        <v>772</v>
      </c>
    </row>
    <row r="209" spans="1:3" x14ac:dyDescent="0.2">
      <c r="C209" t="s">
        <v>773</v>
      </c>
    </row>
    <row r="210" spans="1:3" x14ac:dyDescent="0.2">
      <c r="C210" t="s">
        <v>774</v>
      </c>
    </row>
    <row r="212" spans="1:3" x14ac:dyDescent="0.2">
      <c r="C212" t="s">
        <v>775</v>
      </c>
    </row>
    <row r="213" spans="1:3" x14ac:dyDescent="0.2">
      <c r="C213" t="s">
        <v>776</v>
      </c>
    </row>
    <row r="214" spans="1:3" x14ac:dyDescent="0.2">
      <c r="C214" t="s">
        <v>777</v>
      </c>
    </row>
    <row r="215" spans="1:3" x14ac:dyDescent="0.2">
      <c r="C215" t="s">
        <v>779</v>
      </c>
    </row>
    <row r="216" spans="1:3" x14ac:dyDescent="0.2">
      <c r="C216" t="s">
        <v>778</v>
      </c>
    </row>
    <row r="218" spans="1:3" x14ac:dyDescent="0.2">
      <c r="A218" s="14">
        <v>41982</v>
      </c>
      <c r="C218" t="s">
        <v>780</v>
      </c>
    </row>
    <row r="219" spans="1:3" x14ac:dyDescent="0.2">
      <c r="C219" t="s">
        <v>781</v>
      </c>
    </row>
    <row r="220" spans="1:3" x14ac:dyDescent="0.2">
      <c r="C220" t="s">
        <v>782</v>
      </c>
    </row>
    <row r="221" spans="1:3" x14ac:dyDescent="0.2">
      <c r="C221" t="s">
        <v>783</v>
      </c>
    </row>
    <row r="223" spans="1:3" x14ac:dyDescent="0.2">
      <c r="C223" s="16" t="s">
        <v>784</v>
      </c>
    </row>
    <row r="224" spans="1:3" x14ac:dyDescent="0.2">
      <c r="C224" s="16" t="s">
        <v>785</v>
      </c>
    </row>
    <row r="225" spans="1:13" x14ac:dyDescent="0.2">
      <c r="C225" s="16" t="s">
        <v>786</v>
      </c>
    </row>
    <row r="227" spans="1:13" x14ac:dyDescent="0.2">
      <c r="A227" s="14">
        <v>42212</v>
      </c>
      <c r="C227" t="s">
        <v>787</v>
      </c>
    </row>
    <row r="228" spans="1:13" x14ac:dyDescent="0.2">
      <c r="C228" t="s">
        <v>788</v>
      </c>
    </row>
    <row r="229" spans="1:13" x14ac:dyDescent="0.2">
      <c r="C229" t="s">
        <v>789</v>
      </c>
    </row>
    <row r="230" spans="1:13" x14ac:dyDescent="0.2">
      <c r="C230" t="s">
        <v>790</v>
      </c>
    </row>
    <row r="231" spans="1:13" x14ac:dyDescent="0.2">
      <c r="C231" t="s">
        <v>791</v>
      </c>
    </row>
    <row r="232" spans="1:13" x14ac:dyDescent="0.2">
      <c r="C232" t="s">
        <v>792</v>
      </c>
    </row>
    <row r="233" spans="1:13" x14ac:dyDescent="0.2">
      <c r="C233" t="s">
        <v>793</v>
      </c>
    </row>
    <row r="236" spans="1:13" x14ac:dyDescent="0.2">
      <c r="A236" s="22">
        <v>42487</v>
      </c>
      <c r="B236" s="21"/>
      <c r="C236" s="20" t="s">
        <v>794</v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</row>
    <row r="237" spans="1:13" x14ac:dyDescent="0.2">
      <c r="A237" s="21"/>
      <c r="B237" s="21"/>
      <c r="C237" s="20" t="s">
        <v>795</v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</row>
    <row r="238" spans="1:13" x14ac:dyDescent="0.2">
      <c r="A238" s="21"/>
      <c r="B238" s="21"/>
      <c r="C238" s="20" t="s">
        <v>796</v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</row>
    <row r="241" spans="1:13" x14ac:dyDescent="0.2">
      <c r="A241" s="14">
        <v>42933</v>
      </c>
      <c r="C241" s="23" t="s">
        <v>797</v>
      </c>
      <c r="D241" s="26"/>
      <c r="E241" s="26"/>
      <c r="F241" s="26"/>
      <c r="G241" s="26"/>
      <c r="H241" s="26"/>
      <c r="I241" s="26"/>
      <c r="J241" s="26"/>
      <c r="K241" s="26"/>
      <c r="L241" s="26"/>
      <c r="M241" s="26"/>
    </row>
    <row r="242" spans="1:13" x14ac:dyDescent="0.2">
      <c r="C242" s="23" t="s">
        <v>798</v>
      </c>
      <c r="D242" s="26"/>
      <c r="E242" s="26"/>
      <c r="F242" s="26"/>
      <c r="G242" s="26"/>
      <c r="H242" s="26"/>
      <c r="I242" s="26"/>
      <c r="J242" s="26"/>
      <c r="K242" s="26"/>
      <c r="L242" s="26"/>
      <c r="M242" s="26"/>
    </row>
    <row r="243" spans="1:13" x14ac:dyDescent="0.2"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</row>
    <row r="244" spans="1:13" x14ac:dyDescent="0.2"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</row>
    <row r="245" spans="1:13" x14ac:dyDescent="0.2"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</row>
    <row r="246" spans="1:13" x14ac:dyDescent="0.2"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</row>
    <row r="247" spans="1:13" x14ac:dyDescent="0.2"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</row>
  </sheetData>
  <phoneticPr fontId="3" type="noConversion"/>
  <hyperlinks>
    <hyperlink ref="A9" r:id="rId1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opLeftCell="A104" workbookViewId="0">
      <selection activeCell="A121" sqref="A121"/>
    </sheetView>
  </sheetViews>
  <sheetFormatPr defaultRowHeight="12.75" x14ac:dyDescent="0.2"/>
  <sheetData>
    <row r="1" spans="1:14" x14ac:dyDescent="0.2">
      <c r="A1" t="s">
        <v>69</v>
      </c>
      <c r="L1" s="3"/>
    </row>
    <row r="2" spans="1:14" x14ac:dyDescent="0.2">
      <c r="A2" t="s">
        <v>62</v>
      </c>
      <c r="L2" s="3"/>
    </row>
    <row r="4" spans="1:14" x14ac:dyDescent="0.2">
      <c r="N4" s="2" t="s">
        <v>46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>
        <v>1898</v>
      </c>
      <c r="B6" s="4" t="str">
        <f>IF((ERI_cms!B6&gt;0), ERI_cms!B6*Days!B6*86400*1000/Areas!$C$11, "")</f>
        <v/>
      </c>
      <c r="C6" s="4" t="str">
        <f>IF((ERI_cms!C6&gt;0), ERI_cms!C6*Days!C6*86400*1000/Areas!$C$11, "")</f>
        <v/>
      </c>
      <c r="D6" s="4" t="str">
        <f>IF((ERI_cms!D6&gt;0), ERI_cms!D6*Days!D6*86400*1000/Areas!$C$11, "")</f>
        <v/>
      </c>
      <c r="E6" s="4" t="str">
        <f>IF((ERI_cms!E6&gt;0), ERI_cms!E6*Days!E6*86400*1000/Areas!$C$11, "")</f>
        <v/>
      </c>
      <c r="F6" s="4" t="str">
        <f>IF((ERI_cms!F6&gt;0), ERI_cms!F6*Days!F6*86400*1000/Areas!$C$11, "")</f>
        <v/>
      </c>
      <c r="G6" s="4" t="str">
        <f>IF((ERI_cms!G6&gt;0), ERI_cms!G6*Days!G6*86400*1000/Areas!$C$11, "")</f>
        <v/>
      </c>
      <c r="H6" s="4" t="str">
        <f>IF((ERI_cms!H6&gt;0), ERI_cms!H6*Days!H6*86400*1000/Areas!$C$11, "")</f>
        <v/>
      </c>
      <c r="I6" s="4" t="str">
        <f>IF((ERI_cms!I6&gt;0), ERI_cms!I6*Days!I6*86400*1000/Areas!$C$11, "")</f>
        <v/>
      </c>
      <c r="J6" s="4" t="str">
        <f>IF((ERI_cms!J6&gt;0), ERI_cms!J6*Days!J6*86400*1000/Areas!$C$11, "")</f>
        <v/>
      </c>
      <c r="K6" s="4" t="str">
        <f>IF((ERI_cms!K6&gt;0), ERI_cms!K6*Days!K6*86400*1000/Areas!$C$11, "")</f>
        <v/>
      </c>
      <c r="L6" s="4">
        <f>IF((ERI_cms!L6&gt;0), ERI_cms!L6*Days!L6*86400*1000/Areas!$C$11, "")</f>
        <v>27.02538210116731</v>
      </c>
      <c r="M6" s="4">
        <f>IF((ERI_cms!M6&gt;0), ERI_cms!M6*Days!M6*86400*1000/Areas!$C$11, "")</f>
        <v>92.167183190661476</v>
      </c>
      <c r="N6" s="4" t="str">
        <f>IF((ERI_cms!N6&gt;0), ERI_cms!N6*Days!N6*86400*1000/Areas!$C$11, "")</f>
        <v/>
      </c>
    </row>
    <row r="7" spans="1:14" x14ac:dyDescent="0.2">
      <c r="A7">
        <v>1899</v>
      </c>
      <c r="B7" s="4">
        <f>IF((ERI_cms!B7&gt;0), ERI_cms!B7*Days!B7*86400*1000/Areas!$C$11, "")</f>
        <v>118.41550319066148</v>
      </c>
      <c r="C7" s="4">
        <f>IF((ERI_cms!C7&gt;0), ERI_cms!C7*Days!C7*86400*1000/Areas!$C$11, "")</f>
        <v>62.084014319066149</v>
      </c>
      <c r="D7" s="4">
        <f>IF((ERI_cms!D7&gt;0), ERI_cms!D7*Days!D7*86400*1000/Areas!$C$11, "")</f>
        <v>211.98024840466925</v>
      </c>
      <c r="E7" s="4">
        <f>IF((ERI_cms!E7&gt;0), ERI_cms!E7*Days!E7*86400*1000/Areas!$C$11, "")</f>
        <v>67.197347859922175</v>
      </c>
      <c r="F7" s="4">
        <f>IF((ERI_cms!F7&gt;0), ERI_cms!F7*Days!F7*86400*1000/Areas!$C$11, "")</f>
        <v>21.70858832684825</v>
      </c>
      <c r="G7" s="4">
        <f>IF((ERI_cms!G7&gt;0), ERI_cms!G7*Days!G7*86400*1000/Areas!$C$11, "")</f>
        <v>11.161736964980545</v>
      </c>
      <c r="H7" s="4">
        <f>IF((ERI_cms!H7&gt;0), ERI_cms!H7*Days!H7*86400*1000/Areas!$C$11, "")</f>
        <v>3.1119464591439687</v>
      </c>
      <c r="I7" s="4">
        <f>IF((ERI_cms!I7&gt;0), ERI_cms!I7*Days!I7*86400*1000/Areas!$C$11, "")</f>
        <v>14.86043019455253</v>
      </c>
      <c r="J7" s="4">
        <f>IF((ERI_cms!J7&gt;0), ERI_cms!J7*Days!J7*86400*1000/Areas!$C$11, "")</f>
        <v>2.7342070038910506</v>
      </c>
      <c r="K7" s="4">
        <f>IF((ERI_cms!K7&gt;0), ERI_cms!K7*Days!K7*86400*1000/Areas!$C$11, "")</f>
        <v>0.52421603112840465</v>
      </c>
      <c r="L7" s="4">
        <f>IF((ERI_cms!L7&gt;0), ERI_cms!L7*Days!L7*86400*1000/Areas!$C$11, "")</f>
        <v>5.5349789883268485</v>
      </c>
      <c r="M7" s="4">
        <f>IF((ERI_cms!M7&gt;0), ERI_cms!M7*Days!M7*86400*1000/Areas!$C$11, "")</f>
        <v>25.336413385214012</v>
      </c>
      <c r="N7" s="4">
        <f>IF((ERI_cms!N7&gt;0), ERI_cms!N7*Days!N7*86400*1000/Areas!$C$11, "")</f>
        <v>543.75671906614798</v>
      </c>
    </row>
    <row r="8" spans="1:14" x14ac:dyDescent="0.2">
      <c r="A8">
        <v>1900</v>
      </c>
      <c r="B8" s="4">
        <f>IF((ERI_cms!B8&gt;0), ERI_cms!B8*Days!B8*86400*1000/Areas!$C$11, "")</f>
        <v>55.13126848249027</v>
      </c>
      <c r="C8" s="4">
        <f>IF((ERI_cms!C8&gt;0), ERI_cms!C8*Days!C8*86400*1000/Areas!$C$11, "")</f>
        <v>78.5035106614786</v>
      </c>
      <c r="D8" s="4">
        <f>IF((ERI_cms!D8&gt;0), ERI_cms!D8*Days!D8*86400*1000/Areas!$C$11, "")</f>
        <v>170.37229447470818</v>
      </c>
      <c r="E8" s="4">
        <f>IF((ERI_cms!E8&gt;0), ERI_cms!E8*Days!E8*86400*1000/Areas!$C$11, "")</f>
        <v>86.150213229571989</v>
      </c>
      <c r="F8" s="4">
        <f>IF((ERI_cms!F8&gt;0), ERI_cms!F8*Days!F8*86400*1000/Areas!$C$11, "")</f>
        <v>10.264420856031128</v>
      </c>
      <c r="G8" s="4">
        <f>IF((ERI_cms!G8&gt;0), ERI_cms!G8*Days!G8*86400*1000/Areas!$C$11, "")</f>
        <v>36.35355642023346</v>
      </c>
      <c r="H8" s="4">
        <f>IF((ERI_cms!H8&gt;0), ERI_cms!H8*Days!H8*86400*1000/Areas!$C$11, "")</f>
        <v>22.838310350194547</v>
      </c>
      <c r="I8" s="4">
        <f>IF((ERI_cms!I8&gt;0), ERI_cms!I8*Days!I8*86400*1000/Areas!$C$11, "")</f>
        <v>6.138434241245136</v>
      </c>
      <c r="J8" s="4">
        <f>IF((ERI_cms!J8&gt;0), ERI_cms!J8*Days!J8*86400*1000/Areas!$C$11, "")</f>
        <v>0.28340544747081714</v>
      </c>
      <c r="K8" s="4">
        <f>IF((ERI_cms!K8&gt;0), ERI_cms!K8*Days!K8*86400*1000/Areas!$C$11, "")</f>
        <v>0.44292607003891049</v>
      </c>
      <c r="L8" s="4">
        <f>IF((ERI_cms!L8&gt;0), ERI_cms!L8*Days!L8*86400*1000/Areas!$C$11, "")</f>
        <v>27.648672373540851</v>
      </c>
      <c r="M8" s="4">
        <f>IF((ERI_cms!M8&gt;0), ERI_cms!M8*Days!M8*86400*1000/Areas!$C$11, "")</f>
        <v>16.493524669260697</v>
      </c>
      <c r="N8" s="4">
        <f>IF((ERI_cms!N8&gt;0), ERI_cms!N8*Days!N8*86400*1000/Areas!$C$11, "")</f>
        <v>514.18404980544744</v>
      </c>
    </row>
    <row r="9" spans="1:14" x14ac:dyDescent="0.2">
      <c r="A9">
        <v>1901</v>
      </c>
      <c r="B9" s="4">
        <f>IF((ERI_cms!B9&gt;0), ERI_cms!B9*Days!B9*86400*1000/Areas!$C$11, "")</f>
        <v>26.068023035019454</v>
      </c>
      <c r="C9" s="4">
        <f>IF((ERI_cms!C9&gt;0), ERI_cms!C9*Days!C9*86400*1000/Areas!$C$11, "")</f>
        <v>36.621228326848254</v>
      </c>
      <c r="D9" s="4">
        <f>IF((ERI_cms!D9&gt;0), ERI_cms!D9*Days!D9*86400*1000/Areas!$C$11, "")</f>
        <v>122.30387299610895</v>
      </c>
      <c r="E9" s="4">
        <f>IF((ERI_cms!E9&gt;0), ERI_cms!E9*Days!E9*86400*1000/Areas!$C$11, "")</f>
        <v>38.493721400778213</v>
      </c>
      <c r="F9" s="4">
        <f>IF((ERI_cms!F9&gt;0), ERI_cms!F9*Days!F9*86400*1000/Areas!$C$11, "")</f>
        <v>34.337713307393003</v>
      </c>
      <c r="G9" s="4">
        <f>IF((ERI_cms!G9&gt;0), ERI_cms!G9*Days!G9*86400*1000/Areas!$C$11, "")</f>
        <v>37.952124513618678</v>
      </c>
      <c r="H9" s="4">
        <f>IF((ERI_cms!H9&gt;0), ERI_cms!H9*Days!H9*86400*1000/Areas!$C$11, "")</f>
        <v>27.317595642023345</v>
      </c>
      <c r="I9" s="4">
        <f>IF((ERI_cms!I9&gt;0), ERI_cms!I9*Days!I9*86400*1000/Areas!$C$11, "")</f>
        <v>0.52108949416342409</v>
      </c>
      <c r="J9" s="4">
        <f>IF((ERI_cms!J9&gt;0), ERI_cms!J9*Days!J9*86400*1000/Areas!$C$11, "")</f>
        <v>0.44376653696498053</v>
      </c>
      <c r="K9" s="4">
        <f>IF((ERI_cms!K9&gt;0), ERI_cms!K9*Days!K9*86400*1000/Areas!$C$11, "")</f>
        <v>2.6846530739299612</v>
      </c>
      <c r="L9" s="4">
        <f>IF((ERI_cms!L9&gt;0), ERI_cms!L9*Days!L9*86400*1000/Areas!$C$11, "")</f>
        <v>1.0347828793774319</v>
      </c>
      <c r="M9" s="4">
        <f>IF((ERI_cms!M9&gt;0), ERI_cms!M9*Days!M9*86400*1000/Areas!$C$11, "")</f>
        <v>28.207616498054481</v>
      </c>
      <c r="N9" s="4">
        <f>IF((ERI_cms!N9&gt;0), ERI_cms!N9*Days!N9*86400*1000/Areas!$C$11, "")</f>
        <v>355.68190505836577</v>
      </c>
    </row>
    <row r="10" spans="1:14" x14ac:dyDescent="0.2">
      <c r="A10">
        <v>1902</v>
      </c>
      <c r="B10" s="4" t="str">
        <f>IF((ERI_cms!B10&gt;0), ERI_cms!B10*Days!B10*86400*1000/Areas!$C$11, "")</f>
        <v/>
      </c>
      <c r="C10" s="4" t="str">
        <f>IF((ERI_cms!C10&gt;0), ERI_cms!C10*Days!C10*86400*1000/Areas!$C$11, "")</f>
        <v/>
      </c>
      <c r="D10" s="4" t="str">
        <f>IF((ERI_cms!D10&gt;0), ERI_cms!D10*Days!D10*86400*1000/Areas!$C$11, "")</f>
        <v/>
      </c>
      <c r="E10" s="4" t="str">
        <f>IF((ERI_cms!E10&gt;0), ERI_cms!E10*Days!E10*86400*1000/Areas!$C$11, "")</f>
        <v/>
      </c>
      <c r="F10" s="4" t="str">
        <f>IF((ERI_cms!F10&gt;0), ERI_cms!F10*Days!F10*86400*1000/Areas!$C$11, "")</f>
        <v/>
      </c>
      <c r="G10" s="4" t="str">
        <f>IF((ERI_cms!G10&gt;0), ERI_cms!G10*Days!G10*86400*1000/Areas!$C$11, "")</f>
        <v/>
      </c>
      <c r="H10" s="4" t="str">
        <f>IF((ERI_cms!H10&gt;0), ERI_cms!H10*Days!H10*86400*1000/Areas!$C$11, "")</f>
        <v/>
      </c>
      <c r="I10" s="4" t="str">
        <f>IF((ERI_cms!I10&gt;0), ERI_cms!I10*Days!I10*86400*1000/Areas!$C$11, "")</f>
        <v/>
      </c>
      <c r="J10" s="4" t="str">
        <f>IF((ERI_cms!J10&gt;0), ERI_cms!J10*Days!J10*86400*1000/Areas!$C$11, "")</f>
        <v/>
      </c>
      <c r="K10" s="4" t="str">
        <f>IF((ERI_cms!K10&gt;0), ERI_cms!K10*Days!K10*86400*1000/Areas!$C$11, "")</f>
        <v/>
      </c>
      <c r="L10" s="4" t="str">
        <f>IF((ERI_cms!L10&gt;0), ERI_cms!L10*Days!L10*86400*1000/Areas!$C$11, "")</f>
        <v/>
      </c>
      <c r="M10" s="4" t="str">
        <f>IF((ERI_cms!M10&gt;0), ERI_cms!M10*Days!M10*86400*1000/Areas!$C$11, "")</f>
        <v/>
      </c>
      <c r="N10" s="4" t="str">
        <f>IF((ERI_cms!N10&gt;0), ERI_cms!N10*Days!N10*86400*1000/Areas!$C$11, "")</f>
        <v/>
      </c>
    </row>
    <row r="11" spans="1:14" x14ac:dyDescent="0.2">
      <c r="A11">
        <v>1903</v>
      </c>
      <c r="B11" s="4" t="str">
        <f>IF((ERI_cms!B11&gt;0), ERI_cms!B11*Days!B11*86400*1000/Areas!$C$11, "")</f>
        <v/>
      </c>
      <c r="C11" s="4" t="str">
        <f>IF((ERI_cms!C11&gt;0), ERI_cms!C11*Days!C11*86400*1000/Areas!$C$11, "")</f>
        <v/>
      </c>
      <c r="D11" s="4" t="str">
        <f>IF((ERI_cms!D11&gt;0), ERI_cms!D11*Days!D11*86400*1000/Areas!$C$11, "")</f>
        <v/>
      </c>
      <c r="E11" s="4" t="str">
        <f>IF((ERI_cms!E11&gt;0), ERI_cms!E11*Days!E11*86400*1000/Areas!$C$11, "")</f>
        <v/>
      </c>
      <c r="F11" s="4">
        <f>IF((ERI_cms!F11&gt;0), ERI_cms!F11*Days!F11*86400*1000/Areas!$C$11, "")</f>
        <v>23.143668793774317</v>
      </c>
      <c r="G11" s="4">
        <f>IF((ERI_cms!G11&gt;0), ERI_cms!G11*Days!G11*86400*1000/Areas!$C$11, "")</f>
        <v>38.620800000000003</v>
      </c>
      <c r="H11" s="4">
        <f>IF((ERI_cms!H11&gt;0), ERI_cms!H11*Days!H11*86400*1000/Areas!$C$11, "")</f>
        <v>8.7042789105058365</v>
      </c>
      <c r="I11" s="4">
        <f>IF((ERI_cms!I11&gt;0), ERI_cms!I11*Days!I11*86400*1000/Areas!$C$11, "")</f>
        <v>7.740263346303502</v>
      </c>
      <c r="J11" s="4">
        <f>IF((ERI_cms!J11&gt;0), ERI_cms!J11*Days!J11*86400*1000/Areas!$C$11, "")</f>
        <v>20.272062256809338</v>
      </c>
      <c r="K11" s="4">
        <f>IF((ERI_cms!K11&gt;0), ERI_cms!K11*Days!K11*86400*1000/Areas!$C$11, "")</f>
        <v>8.7188694163424127</v>
      </c>
      <c r="L11" s="4">
        <f>IF((ERI_cms!L11&gt;0), ERI_cms!L11*Days!L11*86400*1000/Areas!$C$11, "")</f>
        <v>7.6620326848249025</v>
      </c>
      <c r="M11" s="4">
        <f>IF((ERI_cms!M11&gt;0), ERI_cms!M11*Days!M11*86400*1000/Areas!$C$11, "")</f>
        <v>6.9992740856031128</v>
      </c>
      <c r="N11" s="4" t="str">
        <f>IF((ERI_cms!N11&gt;0), ERI_cms!N11*Days!N11*86400*1000/Areas!$C$11, "")</f>
        <v/>
      </c>
    </row>
    <row r="12" spans="1:14" x14ac:dyDescent="0.2">
      <c r="A12">
        <v>1904</v>
      </c>
      <c r="B12" s="4" t="str">
        <f>IF((ERI_cms!B12&gt;0), ERI_cms!B12*Days!B12*86400*1000/Areas!$C$11, "")</f>
        <v/>
      </c>
      <c r="C12" s="4" t="str">
        <f>IF((ERI_cms!C12&gt;0), ERI_cms!C12*Days!C12*86400*1000/Areas!$C$11, "")</f>
        <v/>
      </c>
      <c r="D12" s="4">
        <f>IF((ERI_cms!D12&gt;0), ERI_cms!D12*Days!D12*86400*1000/Areas!$C$11, "")</f>
        <v>315.4227660700389</v>
      </c>
      <c r="E12" s="4">
        <f>IF((ERI_cms!E12&gt;0), ERI_cms!E12*Days!E12*86400*1000/Areas!$C$11, "")</f>
        <v>195.24517354085603</v>
      </c>
      <c r="F12" s="4">
        <f>IF((ERI_cms!F12&gt;0), ERI_cms!F12*Days!F12*86400*1000/Areas!$C$11, "")</f>
        <v>34.390864435797667</v>
      </c>
      <c r="G12" s="4">
        <f>IF((ERI_cms!G12&gt;0), ERI_cms!G12*Days!G12*86400*1000/Areas!$C$11, "")</f>
        <v>25.295701167315176</v>
      </c>
      <c r="H12" s="4">
        <f>IF((ERI_cms!H12&gt;0), ERI_cms!H12*Days!H12*86400*1000/Areas!$C$11, "")</f>
        <v>41.103539299610894</v>
      </c>
      <c r="I12" s="4">
        <f>IF((ERI_cms!I12&gt;0), ERI_cms!I12*Days!I12*86400*1000/Areas!$C$11, "")</f>
        <v>9.4973771206225663</v>
      </c>
      <c r="J12" s="4">
        <f>IF((ERI_cms!J12&gt;0), ERI_cms!J12*Days!J12*86400*1000/Areas!$C$11, "")</f>
        <v>6.8148420233463032</v>
      </c>
      <c r="K12" s="4">
        <f>IF((ERI_cms!K12&gt;0), ERI_cms!K12*Days!K12*86400*1000/Areas!$C$11, "")</f>
        <v>6.9419542412451358</v>
      </c>
      <c r="L12" s="4">
        <f>IF((ERI_cms!L12&gt;0), ERI_cms!L12*Days!L12*86400*1000/Areas!$C$11, "")</f>
        <v>3.3090863813229574</v>
      </c>
      <c r="M12" s="4" t="str">
        <f>IF((ERI_cms!M12&gt;0), ERI_cms!M12*Days!M12*86400*1000/Areas!$C$11, "")</f>
        <v/>
      </c>
      <c r="N12" s="4" t="str">
        <f>IF((ERI_cms!N12&gt;0), ERI_cms!N12*Days!N12*86400*1000/Areas!$C$11, "")</f>
        <v/>
      </c>
    </row>
    <row r="13" spans="1:14" x14ac:dyDescent="0.2">
      <c r="A13">
        <v>1905</v>
      </c>
      <c r="B13" s="4" t="str">
        <f>IF((ERI_cms!B13&gt;0), ERI_cms!B13*Days!B13*86400*1000/Areas!$C$11, "")</f>
        <v/>
      </c>
      <c r="C13" s="4" t="str">
        <f>IF((ERI_cms!C13&gt;0), ERI_cms!C13*Days!C13*86400*1000/Areas!$C$11, "")</f>
        <v/>
      </c>
      <c r="D13" s="4">
        <f>IF((ERI_cms!D13&gt;0), ERI_cms!D13*Days!D13*86400*1000/Areas!$C$11, "")</f>
        <v>115.2097606225681</v>
      </c>
      <c r="E13" s="4">
        <f>IF((ERI_cms!E13&gt;0), ERI_cms!E13*Days!E13*86400*1000/Areas!$C$11, "")</f>
        <v>72.635505058365766</v>
      </c>
      <c r="F13" s="4">
        <f>IF((ERI_cms!F13&gt;0), ERI_cms!F13*Days!F13*86400*1000/Areas!$C$11, "")</f>
        <v>139.07253291828795</v>
      </c>
      <c r="G13" s="4">
        <f>IF((ERI_cms!G13&gt;0), ERI_cms!G13*Days!G13*86400*1000/Areas!$C$11, "")</f>
        <v>79.611716731517504</v>
      </c>
      <c r="H13" s="4">
        <f>IF((ERI_cms!H13&gt;0), ERI_cms!H13*Days!H13*86400*1000/Areas!$C$11, "")</f>
        <v>16.228811206225682</v>
      </c>
      <c r="I13" s="4">
        <f>IF((ERI_cms!I13&gt;0), ERI_cms!I13*Days!I13*86400*1000/Areas!$C$11, "")</f>
        <v>8.4989696498054457</v>
      </c>
      <c r="J13" s="4">
        <f>IF((ERI_cms!J13&gt;0), ERI_cms!J13*Days!J13*86400*1000/Areas!$C$11, "")</f>
        <v>14.921649805447471</v>
      </c>
      <c r="K13" s="4">
        <f>IF((ERI_cms!K13&gt;0), ERI_cms!K13*Days!K13*86400*1000/Areas!$C$11, "")</f>
        <v>9.3066583657587536</v>
      </c>
      <c r="L13" s="4">
        <f>IF((ERI_cms!L13&gt;0), ERI_cms!L13*Days!L13*86400*1000/Areas!$C$11, "")</f>
        <v>17.506589883268486</v>
      </c>
      <c r="M13" s="4">
        <f>IF((ERI_cms!M13&gt;0), ERI_cms!M13*Days!M13*86400*1000/Areas!$C$11, "")</f>
        <v>52.441404513618679</v>
      </c>
      <c r="N13" s="4" t="str">
        <f>IF((ERI_cms!N13&gt;0), ERI_cms!N13*Days!N13*86400*1000/Areas!$C$11, "")</f>
        <v/>
      </c>
    </row>
    <row r="14" spans="1:14" x14ac:dyDescent="0.2">
      <c r="A14">
        <v>1906</v>
      </c>
      <c r="B14" s="4">
        <f>IF((ERI_cms!B14&gt;0), ERI_cms!B14*Days!B14*86400*1000/Areas!$C$11, "")</f>
        <v>82.842807782101161</v>
      </c>
      <c r="C14" s="4">
        <f>IF((ERI_cms!C14&gt;0), ERI_cms!C14*Days!C14*86400*1000/Areas!$C$11, "")</f>
        <v>28.303698677042807</v>
      </c>
      <c r="D14" s="4">
        <f>IF((ERI_cms!D14&gt;0), ERI_cms!D14*Days!D14*86400*1000/Areas!$C$11, "")</f>
        <v>72.973372762645909</v>
      </c>
      <c r="E14" s="4">
        <f>IF((ERI_cms!E14&gt;0), ERI_cms!E14*Days!E14*86400*1000/Areas!$C$11, "")</f>
        <v>87.385699610894946</v>
      </c>
      <c r="F14" s="4">
        <f>IF((ERI_cms!F14&gt;0), ERI_cms!F14*Days!F14*86400*1000/Areas!$C$11, "")</f>
        <v>15.995363112840467</v>
      </c>
      <c r="G14" s="4">
        <f>IF((ERI_cms!G14&gt;0), ERI_cms!G14*Days!G14*86400*1000/Areas!$C$11, "")</f>
        <v>27.324924513618676</v>
      </c>
      <c r="H14" s="4">
        <f>IF((ERI_cms!H14&gt;0), ERI_cms!H14*Days!H14*86400*1000/Areas!$C$11, "")</f>
        <v>23.882573696498053</v>
      </c>
      <c r="I14" s="4" t="str">
        <f>IF((ERI_cms!I14&gt;0), ERI_cms!I14*Days!I14*86400*1000/Areas!$C$11, "")</f>
        <v/>
      </c>
      <c r="J14" s="4" t="str">
        <f>IF((ERI_cms!J14&gt;0), ERI_cms!J14*Days!J14*86400*1000/Areas!$C$11, "")</f>
        <v/>
      </c>
      <c r="K14" s="4" t="str">
        <f>IF((ERI_cms!K14&gt;0), ERI_cms!K14*Days!K14*86400*1000/Areas!$C$11, "")</f>
        <v/>
      </c>
      <c r="L14" s="4" t="str">
        <f>IF((ERI_cms!L14&gt;0), ERI_cms!L14*Days!L14*86400*1000/Areas!$C$11, "")</f>
        <v/>
      </c>
      <c r="M14" s="4" t="str">
        <f>IF((ERI_cms!M14&gt;0), ERI_cms!M14*Days!M14*86400*1000/Areas!$C$11, "")</f>
        <v/>
      </c>
      <c r="N14" s="4" t="str">
        <f>IF((ERI_cms!N14&gt;0), ERI_cms!N14*Days!N14*86400*1000/Areas!$C$11, "")</f>
        <v/>
      </c>
    </row>
    <row r="15" spans="1:14" x14ac:dyDescent="0.2">
      <c r="A15">
        <v>1907</v>
      </c>
      <c r="B15" s="4" t="str">
        <f>IF((ERI_cms!B15&gt;0), ERI_cms!B15*Days!B15*86400*1000/Areas!$C$11, "")</f>
        <v/>
      </c>
      <c r="C15" s="4" t="str">
        <f>IF((ERI_cms!C15&gt;0), ERI_cms!C15*Days!C15*86400*1000/Areas!$C$11, "")</f>
        <v/>
      </c>
      <c r="D15" s="4" t="str">
        <f>IF((ERI_cms!D15&gt;0), ERI_cms!D15*Days!D15*86400*1000/Areas!$C$11, "")</f>
        <v/>
      </c>
      <c r="E15" s="4" t="str">
        <f>IF((ERI_cms!E15&gt;0), ERI_cms!E15*Days!E15*86400*1000/Areas!$C$11, "")</f>
        <v/>
      </c>
      <c r="F15" s="4" t="str">
        <f>IF((ERI_cms!F15&gt;0), ERI_cms!F15*Days!F15*86400*1000/Areas!$C$11, "")</f>
        <v/>
      </c>
      <c r="G15" s="4" t="str">
        <f>IF((ERI_cms!G15&gt;0), ERI_cms!G15*Days!G15*86400*1000/Areas!$C$11, "")</f>
        <v/>
      </c>
      <c r="H15" s="4" t="str">
        <f>IF((ERI_cms!H15&gt;0), ERI_cms!H15*Days!H15*86400*1000/Areas!$C$11, "")</f>
        <v/>
      </c>
      <c r="I15" s="4" t="str">
        <f>IF((ERI_cms!I15&gt;0), ERI_cms!I15*Days!I15*86400*1000/Areas!$C$11, "")</f>
        <v/>
      </c>
      <c r="J15" s="4" t="str">
        <f>IF((ERI_cms!J15&gt;0), ERI_cms!J15*Days!J15*86400*1000/Areas!$C$11, "")</f>
        <v/>
      </c>
      <c r="K15" s="4" t="str">
        <f>IF((ERI_cms!K15&gt;0), ERI_cms!K15*Days!K15*86400*1000/Areas!$C$11, "")</f>
        <v/>
      </c>
      <c r="L15" s="4" t="str">
        <f>IF((ERI_cms!L15&gt;0), ERI_cms!L15*Days!L15*86400*1000/Areas!$C$11, "")</f>
        <v/>
      </c>
      <c r="M15" s="4" t="str">
        <f>IF((ERI_cms!M15&gt;0), ERI_cms!M15*Days!M15*86400*1000/Areas!$C$11, "")</f>
        <v/>
      </c>
      <c r="N15" s="4" t="str">
        <f>IF((ERI_cms!N15&gt;0), ERI_cms!N15*Days!N15*86400*1000/Areas!$C$11, "")</f>
        <v/>
      </c>
    </row>
    <row r="16" spans="1:14" x14ac:dyDescent="0.2">
      <c r="A16">
        <v>1908</v>
      </c>
      <c r="B16" s="4" t="str">
        <f>IF((ERI_cms!B16&gt;0), ERI_cms!B16*Days!B16*86400*1000/Areas!$C$11, "")</f>
        <v/>
      </c>
      <c r="C16" s="4" t="str">
        <f>IF((ERI_cms!C16&gt;0), ERI_cms!C16*Days!C16*86400*1000/Areas!$C$11, "")</f>
        <v/>
      </c>
      <c r="D16" s="4" t="str">
        <f>IF((ERI_cms!D16&gt;0), ERI_cms!D16*Days!D16*86400*1000/Areas!$C$11, "")</f>
        <v/>
      </c>
      <c r="E16" s="4" t="str">
        <f>IF((ERI_cms!E16&gt;0), ERI_cms!E16*Days!E16*86400*1000/Areas!$C$11, "")</f>
        <v/>
      </c>
      <c r="F16" s="4" t="str">
        <f>IF((ERI_cms!F16&gt;0), ERI_cms!F16*Days!F16*86400*1000/Areas!$C$11, "")</f>
        <v/>
      </c>
      <c r="G16" s="4" t="str">
        <f>IF((ERI_cms!G16&gt;0), ERI_cms!G16*Days!G16*86400*1000/Areas!$C$11, "")</f>
        <v/>
      </c>
      <c r="H16" s="4" t="str">
        <f>IF((ERI_cms!H16&gt;0), ERI_cms!H16*Days!H16*86400*1000/Areas!$C$11, "")</f>
        <v/>
      </c>
      <c r="I16" s="4" t="str">
        <f>IF((ERI_cms!I16&gt;0), ERI_cms!I16*Days!I16*86400*1000/Areas!$C$11, "")</f>
        <v/>
      </c>
      <c r="J16" s="4" t="str">
        <f>IF((ERI_cms!J16&gt;0), ERI_cms!J16*Days!J16*86400*1000/Areas!$C$11, "")</f>
        <v/>
      </c>
      <c r="K16" s="4" t="str">
        <f>IF((ERI_cms!K16&gt;0), ERI_cms!K16*Days!K16*86400*1000/Areas!$C$11, "")</f>
        <v/>
      </c>
      <c r="L16" s="4" t="str">
        <f>IF((ERI_cms!L16&gt;0), ERI_cms!L16*Days!L16*86400*1000/Areas!$C$11, "")</f>
        <v/>
      </c>
      <c r="M16" s="4" t="str">
        <f>IF((ERI_cms!M16&gt;0), ERI_cms!M16*Days!M16*86400*1000/Areas!$C$11, "")</f>
        <v/>
      </c>
      <c r="N16" s="4" t="str">
        <f>IF((ERI_cms!N16&gt;0), ERI_cms!N16*Days!N16*86400*1000/Areas!$C$11, "")</f>
        <v/>
      </c>
    </row>
    <row r="17" spans="1:14" x14ac:dyDescent="0.2">
      <c r="A17">
        <v>1909</v>
      </c>
      <c r="B17" s="4" t="str">
        <f>IF((ERI_cms!B17&gt;0), ERI_cms!B17*Days!B17*86400*1000/Areas!$C$11, "")</f>
        <v/>
      </c>
      <c r="C17" s="4" t="str">
        <f>IF((ERI_cms!C17&gt;0), ERI_cms!C17*Days!C17*86400*1000/Areas!$C$11, "")</f>
        <v/>
      </c>
      <c r="D17" s="4" t="str">
        <f>IF((ERI_cms!D17&gt;0), ERI_cms!D17*Days!D17*86400*1000/Areas!$C$11, "")</f>
        <v/>
      </c>
      <c r="E17" s="4" t="str">
        <f>IF((ERI_cms!E17&gt;0), ERI_cms!E17*Days!E17*86400*1000/Areas!$C$11, "")</f>
        <v/>
      </c>
      <c r="F17" s="4" t="str">
        <f>IF((ERI_cms!F17&gt;0), ERI_cms!F17*Days!F17*86400*1000/Areas!$C$11, "")</f>
        <v/>
      </c>
      <c r="G17" s="4" t="str">
        <f>IF((ERI_cms!G17&gt;0), ERI_cms!G17*Days!G17*86400*1000/Areas!$C$11, "")</f>
        <v/>
      </c>
      <c r="H17" s="4" t="str">
        <f>IF((ERI_cms!H17&gt;0), ERI_cms!H17*Days!H17*86400*1000/Areas!$C$11, "")</f>
        <v/>
      </c>
      <c r="I17" s="4" t="str">
        <f>IF((ERI_cms!I17&gt;0), ERI_cms!I17*Days!I17*86400*1000/Areas!$C$11, "")</f>
        <v/>
      </c>
      <c r="J17" s="4" t="str">
        <f>IF((ERI_cms!J17&gt;0), ERI_cms!J17*Days!J17*86400*1000/Areas!$C$11, "")</f>
        <v/>
      </c>
      <c r="K17" s="4" t="str">
        <f>IF((ERI_cms!K17&gt;0), ERI_cms!K17*Days!K17*86400*1000/Areas!$C$11, "")</f>
        <v/>
      </c>
      <c r="L17" s="4" t="str">
        <f>IF((ERI_cms!L17&gt;0), ERI_cms!L17*Days!L17*86400*1000/Areas!$C$11, "")</f>
        <v/>
      </c>
      <c r="M17" s="4" t="str">
        <f>IF((ERI_cms!M17&gt;0), ERI_cms!M17*Days!M17*86400*1000/Areas!$C$11, "")</f>
        <v/>
      </c>
      <c r="N17" s="4" t="str">
        <f>IF((ERI_cms!N17&gt;0), ERI_cms!N17*Days!N17*86400*1000/Areas!$C$11, "")</f>
        <v/>
      </c>
    </row>
    <row r="18" spans="1:14" x14ac:dyDescent="0.2">
      <c r="A18">
        <v>1910</v>
      </c>
      <c r="B18" s="4" t="str">
        <f>IF((ERI_cms!B18&gt;0), ERI_cms!B18*Days!B18*86400*1000/Areas!$C$11, "")</f>
        <v/>
      </c>
      <c r="C18" s="4" t="str">
        <f>IF((ERI_cms!C18&gt;0), ERI_cms!C18*Days!C18*86400*1000/Areas!$C$11, "")</f>
        <v/>
      </c>
      <c r="D18" s="4" t="str">
        <f>IF((ERI_cms!D18&gt;0), ERI_cms!D18*Days!D18*86400*1000/Areas!$C$11, "")</f>
        <v/>
      </c>
      <c r="E18" s="4" t="str">
        <f>IF((ERI_cms!E18&gt;0), ERI_cms!E18*Days!E18*86400*1000/Areas!$C$11, "")</f>
        <v/>
      </c>
      <c r="F18" s="4" t="str">
        <f>IF((ERI_cms!F18&gt;0), ERI_cms!F18*Days!F18*86400*1000/Areas!$C$11, "")</f>
        <v/>
      </c>
      <c r="G18" s="4" t="str">
        <f>IF((ERI_cms!G18&gt;0), ERI_cms!G18*Days!G18*86400*1000/Areas!$C$11, "")</f>
        <v/>
      </c>
      <c r="H18" s="4" t="str">
        <f>IF((ERI_cms!H18&gt;0), ERI_cms!H18*Days!H18*86400*1000/Areas!$C$11, "")</f>
        <v/>
      </c>
      <c r="I18" s="4" t="str">
        <f>IF((ERI_cms!I18&gt;0), ERI_cms!I18*Days!I18*86400*1000/Areas!$C$11, "")</f>
        <v/>
      </c>
      <c r="J18" s="4" t="str">
        <f>IF((ERI_cms!J18&gt;0), ERI_cms!J18*Days!J18*86400*1000/Areas!$C$11, "")</f>
        <v/>
      </c>
      <c r="K18" s="4" t="str">
        <f>IF((ERI_cms!K18&gt;0), ERI_cms!K18*Days!K18*86400*1000/Areas!$C$11, "")</f>
        <v/>
      </c>
      <c r="L18" s="4" t="str">
        <f>IF((ERI_cms!L18&gt;0), ERI_cms!L18*Days!L18*86400*1000/Areas!$C$11, "")</f>
        <v/>
      </c>
      <c r="M18" s="4" t="str">
        <f>IF((ERI_cms!M18&gt;0), ERI_cms!M18*Days!M18*86400*1000/Areas!$C$11, "")</f>
        <v/>
      </c>
      <c r="N18" s="4" t="str">
        <f>IF((ERI_cms!N18&gt;0), ERI_cms!N18*Days!N18*86400*1000/Areas!$C$11, "")</f>
        <v/>
      </c>
    </row>
    <row r="19" spans="1:14" x14ac:dyDescent="0.2">
      <c r="A19">
        <v>1911</v>
      </c>
      <c r="B19" s="4" t="str">
        <f>IF((ERI_cms!B19&gt;0), ERI_cms!B19*Days!B19*86400*1000/Areas!$C$11, "")</f>
        <v/>
      </c>
      <c r="C19" s="4" t="str">
        <f>IF((ERI_cms!C19&gt;0), ERI_cms!C19*Days!C19*86400*1000/Areas!$C$11, "")</f>
        <v/>
      </c>
      <c r="D19" s="4" t="str">
        <f>IF((ERI_cms!D19&gt;0), ERI_cms!D19*Days!D19*86400*1000/Areas!$C$11, "")</f>
        <v/>
      </c>
      <c r="E19" s="4" t="str">
        <f>IF((ERI_cms!E19&gt;0), ERI_cms!E19*Days!E19*86400*1000/Areas!$C$11, "")</f>
        <v/>
      </c>
      <c r="F19" s="4" t="str">
        <f>IF((ERI_cms!F19&gt;0), ERI_cms!F19*Days!F19*86400*1000/Areas!$C$11, "")</f>
        <v/>
      </c>
      <c r="G19" s="4" t="str">
        <f>IF((ERI_cms!G19&gt;0), ERI_cms!G19*Days!G19*86400*1000/Areas!$C$11, "")</f>
        <v/>
      </c>
      <c r="H19" s="4" t="str">
        <f>IF((ERI_cms!H19&gt;0), ERI_cms!H19*Days!H19*86400*1000/Areas!$C$11, "")</f>
        <v/>
      </c>
      <c r="I19" s="4" t="str">
        <f>IF((ERI_cms!I19&gt;0), ERI_cms!I19*Days!I19*86400*1000/Areas!$C$11, "")</f>
        <v/>
      </c>
      <c r="J19" s="4" t="str">
        <f>IF((ERI_cms!J19&gt;0), ERI_cms!J19*Days!J19*86400*1000/Areas!$C$11, "")</f>
        <v/>
      </c>
      <c r="K19" s="4" t="str">
        <f>IF((ERI_cms!K19&gt;0), ERI_cms!K19*Days!K19*86400*1000/Areas!$C$11, "")</f>
        <v/>
      </c>
      <c r="L19" s="4" t="str">
        <f>IF((ERI_cms!L19&gt;0), ERI_cms!L19*Days!L19*86400*1000/Areas!$C$11, "")</f>
        <v/>
      </c>
      <c r="M19" s="4" t="str">
        <f>IF((ERI_cms!M19&gt;0), ERI_cms!M19*Days!M19*86400*1000/Areas!$C$11, "")</f>
        <v/>
      </c>
      <c r="N19" s="4" t="str">
        <f>IF((ERI_cms!N19&gt;0), ERI_cms!N19*Days!N19*86400*1000/Areas!$C$11, "")</f>
        <v/>
      </c>
    </row>
    <row r="20" spans="1:14" x14ac:dyDescent="0.2">
      <c r="A20">
        <v>1912</v>
      </c>
      <c r="B20" s="4" t="str">
        <f>IF((ERI_cms!B20&gt;0), ERI_cms!B20*Days!B20*86400*1000/Areas!$C$11, "")</f>
        <v/>
      </c>
      <c r="C20" s="4" t="str">
        <f>IF((ERI_cms!C20&gt;0), ERI_cms!C20*Days!C20*86400*1000/Areas!$C$11, "")</f>
        <v/>
      </c>
      <c r="D20" s="4" t="str">
        <f>IF((ERI_cms!D20&gt;0), ERI_cms!D20*Days!D20*86400*1000/Areas!$C$11, "")</f>
        <v/>
      </c>
      <c r="E20" s="4" t="str">
        <f>IF((ERI_cms!E20&gt;0), ERI_cms!E20*Days!E20*86400*1000/Areas!$C$11, "")</f>
        <v/>
      </c>
      <c r="F20" s="4" t="str">
        <f>IF((ERI_cms!F20&gt;0), ERI_cms!F20*Days!F20*86400*1000/Areas!$C$11, "")</f>
        <v/>
      </c>
      <c r="G20" s="4" t="str">
        <f>IF((ERI_cms!G20&gt;0), ERI_cms!G20*Days!G20*86400*1000/Areas!$C$11, "")</f>
        <v/>
      </c>
      <c r="H20" s="4" t="str">
        <f>IF((ERI_cms!H20&gt;0), ERI_cms!H20*Days!H20*86400*1000/Areas!$C$11, "")</f>
        <v/>
      </c>
      <c r="I20" s="4" t="str">
        <f>IF((ERI_cms!I20&gt;0), ERI_cms!I20*Days!I20*86400*1000/Areas!$C$11, "")</f>
        <v/>
      </c>
      <c r="J20" s="4" t="str">
        <f>IF((ERI_cms!J20&gt;0), ERI_cms!J20*Days!J20*86400*1000/Areas!$C$11, "")</f>
        <v/>
      </c>
      <c r="K20" s="4" t="str">
        <f>IF((ERI_cms!K20&gt;0), ERI_cms!K20*Days!K20*86400*1000/Areas!$C$11, "")</f>
        <v/>
      </c>
      <c r="L20" s="4" t="str">
        <f>IF((ERI_cms!L20&gt;0), ERI_cms!L20*Days!L20*86400*1000/Areas!$C$11, "")</f>
        <v/>
      </c>
      <c r="M20" s="4" t="str">
        <f>IF((ERI_cms!M20&gt;0), ERI_cms!M20*Days!M20*86400*1000/Areas!$C$11, "")</f>
        <v/>
      </c>
      <c r="N20" s="4" t="str">
        <f>IF((ERI_cms!N20&gt;0), ERI_cms!N20*Days!N20*86400*1000/Areas!$C$11, "")</f>
        <v/>
      </c>
    </row>
    <row r="21" spans="1:14" x14ac:dyDescent="0.2">
      <c r="A21">
        <v>1913</v>
      </c>
      <c r="B21" s="4" t="str">
        <f>IF((ERI_cms!B21&gt;0), ERI_cms!B21*Days!B21*86400*1000/Areas!$C$11, "")</f>
        <v/>
      </c>
      <c r="C21" s="4" t="str">
        <f>IF((ERI_cms!C21&gt;0), ERI_cms!C21*Days!C21*86400*1000/Areas!$C$11, "")</f>
        <v/>
      </c>
      <c r="D21" s="4" t="str">
        <f>IF((ERI_cms!D21&gt;0), ERI_cms!D21*Days!D21*86400*1000/Areas!$C$11, "")</f>
        <v/>
      </c>
      <c r="E21" s="4" t="str">
        <f>IF((ERI_cms!E21&gt;0), ERI_cms!E21*Days!E21*86400*1000/Areas!$C$11, "")</f>
        <v/>
      </c>
      <c r="F21" s="4" t="str">
        <f>IF((ERI_cms!F21&gt;0), ERI_cms!F21*Days!F21*86400*1000/Areas!$C$11, "")</f>
        <v/>
      </c>
      <c r="G21" s="4" t="str">
        <f>IF((ERI_cms!G21&gt;0), ERI_cms!G21*Days!G21*86400*1000/Areas!$C$11, "")</f>
        <v/>
      </c>
      <c r="H21" s="4">
        <f>IF((ERI_cms!H21&gt;0), ERI_cms!H21*Days!H21*86400*1000/Areas!$C$11, "")</f>
        <v>14.444600778210114</v>
      </c>
      <c r="I21" s="4">
        <f>IF((ERI_cms!I21&gt;0), ERI_cms!I21*Days!I21*86400*1000/Areas!$C$11, "")</f>
        <v>10.449928715953307</v>
      </c>
      <c r="J21" s="4">
        <f>IF((ERI_cms!J21&gt;0), ERI_cms!J21*Days!J21*86400*1000/Areas!$C$11, "")</f>
        <v>9.597459922178988</v>
      </c>
      <c r="K21" s="4">
        <f>IF((ERI_cms!K21&gt;0), ERI_cms!K21*Days!K21*86400*1000/Areas!$C$11, "")</f>
        <v>12.683318287937743</v>
      </c>
      <c r="L21" s="4">
        <f>IF((ERI_cms!L21&gt;0), ERI_cms!L21*Days!L21*86400*1000/Areas!$C$11, "")</f>
        <v>51.357908171206226</v>
      </c>
      <c r="M21" s="4">
        <f>IF((ERI_cms!M21&gt;0), ERI_cms!M21*Days!M21*86400*1000/Areas!$C$11, "")</f>
        <v>27.654219455252917</v>
      </c>
      <c r="N21" s="4" t="str">
        <f>IF((ERI_cms!N21&gt;0), ERI_cms!N21*Days!N21*86400*1000/Areas!$C$11, "")</f>
        <v/>
      </c>
    </row>
    <row r="22" spans="1:14" x14ac:dyDescent="0.2">
      <c r="A22">
        <v>1914</v>
      </c>
      <c r="B22" s="4">
        <f>IF((ERI_cms!B22&gt;0), ERI_cms!B22*Days!B22*86400*1000/Areas!$C$11, "")</f>
        <v>31.333111284046694</v>
      </c>
      <c r="C22" s="4">
        <f>IF((ERI_cms!C22&gt;0), ERI_cms!C22*Days!C22*86400*1000/Areas!$C$11, "")</f>
        <v>41.923700544747085</v>
      </c>
      <c r="D22" s="4">
        <f>IF((ERI_cms!D22&gt;0), ERI_cms!D22*Days!D22*86400*1000/Areas!$C$11, "")</f>
        <v>146.56788420233462</v>
      </c>
      <c r="E22" s="4">
        <f>IF((ERI_cms!E22&gt;0), ERI_cms!E22*Days!E22*86400*1000/Areas!$C$11, "")</f>
        <v>90.798667704280149</v>
      </c>
      <c r="F22" s="4">
        <f>IF((ERI_cms!F22&gt;0), ERI_cms!F22*Days!F22*86400*1000/Areas!$C$11, "")</f>
        <v>59.796061634241248</v>
      </c>
      <c r="G22" s="4">
        <f>IF((ERI_cms!G22&gt;0), ERI_cms!G22*Days!G22*86400*1000/Areas!$C$11, "")</f>
        <v>20.866104280155643</v>
      </c>
      <c r="H22" s="4">
        <f>IF((ERI_cms!H22&gt;0), ERI_cms!H22*Days!H22*86400*1000/Areas!$C$11, "")</f>
        <v>16.937492918287937</v>
      </c>
      <c r="I22" s="4">
        <f>IF((ERI_cms!I22&gt;0), ERI_cms!I22*Days!I22*86400*1000/Areas!$C$11, "")</f>
        <v>12.123668171206226</v>
      </c>
      <c r="J22" s="4">
        <f>IF((ERI_cms!J22&gt;0), ERI_cms!J22*Days!J22*86400*1000/Areas!$C$11, "")</f>
        <v>19.082969649805449</v>
      </c>
      <c r="K22" s="4">
        <f>IF((ERI_cms!K22&gt;0), ERI_cms!K22*Days!K22*86400*1000/Areas!$C$11, "")</f>
        <v>16.645682801556422</v>
      </c>
      <c r="L22" s="4">
        <f>IF((ERI_cms!L22&gt;0), ERI_cms!L22*Days!L22*86400*1000/Areas!$C$11, "")</f>
        <v>23.846399999999999</v>
      </c>
      <c r="M22" s="4">
        <f>IF((ERI_cms!M22&gt;0), ERI_cms!M22*Days!M22*86400*1000/Areas!$C$11, "")</f>
        <v>28.953816653696499</v>
      </c>
      <c r="N22" s="4">
        <f>IF((ERI_cms!N22&gt;0), ERI_cms!N22*Days!N22*86400*1000/Areas!$C$11, "")</f>
        <v>508.76034863813231</v>
      </c>
    </row>
    <row r="23" spans="1:14" x14ac:dyDescent="0.2">
      <c r="A23">
        <v>1915</v>
      </c>
      <c r="B23" s="4">
        <f>IF((ERI_cms!B23&gt;0), ERI_cms!B23*Days!B23*86400*1000/Areas!$C$11, "")</f>
        <v>26.216012451361866</v>
      </c>
      <c r="C23" s="4">
        <f>IF((ERI_cms!C23&gt;0), ERI_cms!C23*Days!C23*86400*1000/Areas!$C$11, "")</f>
        <v>62.853075175097274</v>
      </c>
      <c r="D23" s="4">
        <f>IF((ERI_cms!D23&gt;0), ERI_cms!D23*Days!D23*86400*1000/Areas!$C$11, "")</f>
        <v>102.96519968871596</v>
      </c>
      <c r="E23" s="4">
        <f>IF((ERI_cms!E23&gt;0), ERI_cms!E23*Days!E23*86400*1000/Areas!$C$11, "")</f>
        <v>71.409095719844345</v>
      </c>
      <c r="F23" s="4">
        <f>IF((ERI_cms!F23&gt;0), ERI_cms!F23*Days!F23*86400*1000/Areas!$C$11, "")</f>
        <v>27.808461945525291</v>
      </c>
      <c r="G23" s="4">
        <f>IF((ERI_cms!G23&gt;0), ERI_cms!G23*Days!G23*86400*1000/Areas!$C$11, "")</f>
        <v>20.816684824902723</v>
      </c>
      <c r="H23" s="4">
        <f>IF((ERI_cms!H23&gt;0), ERI_cms!H23*Days!H23*86400*1000/Areas!$C$11, "")</f>
        <v>20.852959377431908</v>
      </c>
      <c r="I23" s="4">
        <f>IF((ERI_cms!I23&gt;0), ERI_cms!I23*Days!I23*86400*1000/Areas!$C$11, "")</f>
        <v>71.575810739299598</v>
      </c>
      <c r="J23" s="4">
        <f>IF((ERI_cms!J23&gt;0), ERI_cms!J23*Days!J23*86400*1000/Areas!$C$11, "")</f>
        <v>68.320884046692612</v>
      </c>
      <c r="K23" s="4">
        <f>IF((ERI_cms!K23&gt;0), ERI_cms!K23*Days!K23*86400*1000/Areas!$C$11, "")</f>
        <v>52.016195486381321</v>
      </c>
      <c r="L23" s="4">
        <f>IF((ERI_cms!L23&gt;0), ERI_cms!L23*Days!L23*86400*1000/Areas!$C$11, "")</f>
        <v>33.822070038910503</v>
      </c>
      <c r="M23" s="4">
        <f>IF((ERI_cms!M23&gt;0), ERI_cms!M23*Days!M23*86400*1000/Areas!$C$11, "")</f>
        <v>35.850957198443581</v>
      </c>
      <c r="N23" s="4">
        <f>IF((ERI_cms!N23&gt;0), ERI_cms!N23*Days!N23*86400*1000/Areas!$C$11, "")</f>
        <v>596.28808715953312</v>
      </c>
    </row>
    <row r="24" spans="1:14" x14ac:dyDescent="0.2">
      <c r="A24">
        <v>1916</v>
      </c>
      <c r="B24" s="4">
        <f>IF((ERI_cms!B24&gt;0), ERI_cms!B24*Days!B24*86400*1000/Areas!$C$11, "")</f>
        <v>244.34094817120624</v>
      </c>
      <c r="C24" s="4">
        <f>IF((ERI_cms!C24&gt;0), ERI_cms!C24*Days!C24*86400*1000/Areas!$C$11, "")</f>
        <v>92.758871906614786</v>
      </c>
      <c r="D24" s="4">
        <f>IF((ERI_cms!D24&gt;0), ERI_cms!D24*Days!D24*86400*1000/Areas!$C$11, "")</f>
        <v>142.08964108949419</v>
      </c>
      <c r="E24" s="4">
        <f>IF((ERI_cms!E24&gt;0), ERI_cms!E24*Days!E24*86400*1000/Areas!$C$11, "")</f>
        <v>123.56679221789884</v>
      </c>
      <c r="F24" s="4">
        <f>IF((ERI_cms!F24&gt;0), ERI_cms!F24*Days!F24*86400*1000/Areas!$C$11, "")</f>
        <v>83.607767159533068</v>
      </c>
      <c r="G24" s="4">
        <f>IF((ERI_cms!G24&gt;0), ERI_cms!G24*Days!G24*86400*1000/Areas!$C$11, "")</f>
        <v>83.341372762645918</v>
      </c>
      <c r="H24" s="4">
        <f>IF((ERI_cms!H24&gt;0), ERI_cms!H24*Days!H24*86400*1000/Areas!$C$11, "")</f>
        <v>14.565493540856028</v>
      </c>
      <c r="I24" s="4">
        <f>IF((ERI_cms!I24&gt;0), ERI_cms!I24*Days!I24*86400*1000/Areas!$C$11, "")</f>
        <v>7.3140121400778222</v>
      </c>
      <c r="J24" s="4">
        <f>IF((ERI_cms!J24&gt;0), ERI_cms!J24*Days!J24*86400*1000/Areas!$C$11, "")</f>
        <v>4.8037727626459148</v>
      </c>
      <c r="K24" s="4">
        <f>IF((ERI_cms!K24&gt;0), ERI_cms!K24*Days!K24*86400*1000/Areas!$C$11, "")</f>
        <v>8.4624933852140085</v>
      </c>
      <c r="L24" s="4">
        <f>IF((ERI_cms!L24&gt;0), ERI_cms!L24*Days!L24*86400*1000/Areas!$C$11, "")</f>
        <v>8.7270723735408566</v>
      </c>
      <c r="M24" s="4">
        <f>IF((ERI_cms!M24&gt;0), ERI_cms!M24*Days!M24*86400*1000/Areas!$C$11, "")</f>
        <v>14.459191284046694</v>
      </c>
      <c r="N24" s="4">
        <f>IF((ERI_cms!N24&gt;0), ERI_cms!N24*Days!N24*86400*1000/Areas!$C$11, "")</f>
        <v>828.21157354085608</v>
      </c>
    </row>
    <row r="25" spans="1:14" x14ac:dyDescent="0.2">
      <c r="A25">
        <v>1917</v>
      </c>
      <c r="B25" s="4">
        <f>IF((ERI_cms!B25&gt;0), ERI_cms!B25*Days!B25*86400*1000/Areas!$C$11, "")</f>
        <v>43.824668638132295</v>
      </c>
      <c r="C25" s="4">
        <f>IF((ERI_cms!C25&gt;0), ERI_cms!C25*Days!C25*86400*1000/Areas!$C$11, "")</f>
        <v>25.575744747081711</v>
      </c>
      <c r="D25" s="4">
        <f>IF((ERI_cms!D25&gt;0), ERI_cms!D25*Days!D25*86400*1000/Areas!$C$11, "")</f>
        <v>128.70389416342414</v>
      </c>
      <c r="E25" s="4">
        <f>IF((ERI_cms!E25&gt;0), ERI_cms!E25*Days!E25*86400*1000/Areas!$C$11, "")</f>
        <v>123.52342412451362</v>
      </c>
      <c r="F25" s="4">
        <f>IF((ERI_cms!F25&gt;0), ERI_cms!F25*Days!F25*86400*1000/Areas!$C$11, "")</f>
        <v>60.813228326848247</v>
      </c>
      <c r="G25" s="4">
        <f>IF((ERI_cms!G25&gt;0), ERI_cms!G25*Days!G25*86400*1000/Areas!$C$11, "")</f>
        <v>46.962602334630347</v>
      </c>
      <c r="H25" s="4">
        <f>IF((ERI_cms!H25&gt;0), ERI_cms!H25*Days!H25*86400*1000/Areas!$C$11, "")</f>
        <v>52.962494007782098</v>
      </c>
      <c r="I25" s="4">
        <f>IF((ERI_cms!I25&gt;0), ERI_cms!I25*Days!I25*86400*1000/Areas!$C$11, "")</f>
        <v>9.7454157198443578</v>
      </c>
      <c r="J25" s="4">
        <f>IF((ERI_cms!J25&gt;0), ERI_cms!J25*Days!J25*86400*1000/Areas!$C$11, "")</f>
        <v>7.1849836575875479</v>
      </c>
      <c r="K25" s="4">
        <f>IF((ERI_cms!K25&gt;0), ERI_cms!K25*Days!K25*86400*1000/Areas!$C$11, "")</f>
        <v>24.553736964980544</v>
      </c>
      <c r="L25" s="4">
        <f>IF((ERI_cms!L25&gt;0), ERI_cms!L25*Days!L25*86400*1000/Areas!$C$11, "")</f>
        <v>27.49032840466926</v>
      </c>
      <c r="M25" s="4">
        <f>IF((ERI_cms!M25&gt;0), ERI_cms!M25*Days!M25*86400*1000/Areas!$C$11, "")</f>
        <v>17.960912684824901</v>
      </c>
      <c r="N25" s="4">
        <f>IF((ERI_cms!N25&gt;0), ERI_cms!N25*Days!N25*86400*1000/Areas!$C$11, "")</f>
        <v>567.99158287937746</v>
      </c>
    </row>
    <row r="26" spans="1:14" x14ac:dyDescent="0.2">
      <c r="A26">
        <v>1918</v>
      </c>
      <c r="B26" s="4">
        <f>IF((ERI_cms!B26&gt;0), ERI_cms!B26*Days!B26*86400*1000/Areas!$C$11, "")</f>
        <v>10.112262723735409</v>
      </c>
      <c r="C26" s="4">
        <f>IF((ERI_cms!C26&gt;0), ERI_cms!C26*Days!C26*86400*1000/Areas!$C$11, "")</f>
        <v>136.48241556420234</v>
      </c>
      <c r="D26" s="4">
        <f>IF((ERI_cms!D26&gt;0), ERI_cms!D26*Days!D26*86400*1000/Areas!$C$11, "")</f>
        <v>183.38181478599222</v>
      </c>
      <c r="E26" s="4">
        <f>IF((ERI_cms!E26&gt;0), ERI_cms!E26*Days!E26*86400*1000/Areas!$C$11, "")</f>
        <v>37.20578988326848</v>
      </c>
      <c r="F26" s="4">
        <f>IF((ERI_cms!F26&gt;0), ERI_cms!F26*Days!F26*86400*1000/Areas!$C$11, "")</f>
        <v>24.094136031128404</v>
      </c>
      <c r="G26" s="4">
        <f>IF((ERI_cms!G26&gt;0), ERI_cms!G26*Days!G26*86400*1000/Areas!$C$11, "")</f>
        <v>16.168230350194552</v>
      </c>
      <c r="H26" s="4">
        <f>IF((ERI_cms!H26&gt;0), ERI_cms!H26*Days!H26*86400*1000/Areas!$C$11, "")</f>
        <v>6.4031477042801557</v>
      </c>
      <c r="I26" s="4">
        <f>IF((ERI_cms!I26&gt;0), ERI_cms!I26*Days!I26*86400*1000/Areas!$C$11, "")</f>
        <v>5.4589335408560311</v>
      </c>
      <c r="J26" s="4">
        <f>IF((ERI_cms!J26&gt;0), ERI_cms!J26*Days!J26*86400*1000/Areas!$C$11, "")</f>
        <v>20.08043579766537</v>
      </c>
      <c r="K26" s="4">
        <f>IF((ERI_cms!K26&gt;0), ERI_cms!K26*Days!K26*86400*1000/Areas!$C$11, "")</f>
        <v>11.185707081712062</v>
      </c>
      <c r="L26" s="4">
        <f>IF((ERI_cms!L26&gt;0), ERI_cms!L26*Days!L26*86400*1000/Areas!$C$11, "")</f>
        <v>23.098048249027237</v>
      </c>
      <c r="M26" s="4">
        <f>IF((ERI_cms!M26&gt;0), ERI_cms!M26*Days!M26*86400*1000/Areas!$C$11, "")</f>
        <v>93.203109105058346</v>
      </c>
      <c r="N26" s="4">
        <f>IF((ERI_cms!N26&gt;0), ERI_cms!N26*Days!N26*86400*1000/Areas!$C$11, "")</f>
        <v>573.70978365758754</v>
      </c>
    </row>
    <row r="27" spans="1:14" x14ac:dyDescent="0.2">
      <c r="A27">
        <v>1919</v>
      </c>
      <c r="B27" s="4">
        <f>IF((ERI_cms!B27&gt;0), ERI_cms!B27*Days!B27*86400*1000/Areas!$C$11, "")</f>
        <v>42.091524980544747</v>
      </c>
      <c r="C27" s="4">
        <f>IF((ERI_cms!C27&gt;0), ERI_cms!C27*Days!C27*86400*1000/Areas!$C$11, "")</f>
        <v>20.293981634241248</v>
      </c>
      <c r="D27" s="4">
        <f>IF((ERI_cms!D27&gt;0), ERI_cms!D27*Days!D27*86400*1000/Areas!$C$11, "")</f>
        <v>186.15192653696499</v>
      </c>
      <c r="E27" s="4">
        <f>IF((ERI_cms!E27&gt;0), ERI_cms!E27*Days!E27*86400*1000/Areas!$C$11, "")</f>
        <v>77.19016342412452</v>
      </c>
      <c r="F27" s="4">
        <f>IF((ERI_cms!F27&gt;0), ERI_cms!F27*Days!F27*86400*1000/Areas!$C$11, "")</f>
        <v>81.425444357976659</v>
      </c>
      <c r="G27" s="4">
        <f>IF((ERI_cms!G27&gt;0), ERI_cms!G27*Days!G27*86400*1000/Areas!$C$11, "")</f>
        <v>18.08449494163424</v>
      </c>
      <c r="H27" s="4">
        <f>IF((ERI_cms!H27&gt;0), ERI_cms!H27*Days!H27*86400*1000/Areas!$C$11, "")</f>
        <v>9.4588164980544747</v>
      </c>
      <c r="I27" s="4">
        <f>IF((ERI_cms!I27&gt;0), ERI_cms!I27*Days!I27*86400*1000/Areas!$C$11, "")</f>
        <v>11.197171050583657</v>
      </c>
      <c r="J27" s="4">
        <f>IF((ERI_cms!J27&gt;0), ERI_cms!J27*Days!J27*86400*1000/Areas!$C$11, "")</f>
        <v>6.5677447470817123</v>
      </c>
      <c r="K27" s="4">
        <f>IF((ERI_cms!K27&gt;0), ERI_cms!K27*Days!K27*86400*1000/Areas!$C$11, "")</f>
        <v>38.277149883268478</v>
      </c>
      <c r="L27" s="4">
        <f>IF((ERI_cms!L27&gt;0), ERI_cms!L27*Days!L27*86400*1000/Areas!$C$11, "")</f>
        <v>57.602913618677043</v>
      </c>
      <c r="M27" s="4">
        <f>IF((ERI_cms!M27&gt;0), ERI_cms!M27*Days!M27*86400*1000/Areas!$C$11, "")</f>
        <v>40.794012140077818</v>
      </c>
      <c r="N27" s="4">
        <f>IF((ERI_cms!N27&gt;0), ERI_cms!N27*Days!N27*86400*1000/Areas!$C$11, "")</f>
        <v>585.39160155642026</v>
      </c>
    </row>
    <row r="28" spans="1:14" x14ac:dyDescent="0.2">
      <c r="A28">
        <v>1920</v>
      </c>
      <c r="B28" s="4">
        <f>IF((ERI_cms!B28&gt;0), ERI_cms!B28*Days!B28*86400*1000/Areas!$C$11, "")</f>
        <v>9.7204034241245143</v>
      </c>
      <c r="C28" s="4">
        <f>IF((ERI_cms!C28&gt;0), ERI_cms!C28*Days!C28*86400*1000/Areas!$C$11, "")</f>
        <v>15.838901789883268</v>
      </c>
      <c r="D28" s="4">
        <f>IF((ERI_cms!D28&gt;0), ERI_cms!D28*Days!D28*86400*1000/Areas!$C$11, "")</f>
        <v>152.19877727626462</v>
      </c>
      <c r="E28" s="4">
        <f>IF((ERI_cms!E28&gt;0), ERI_cms!E28*Days!E28*86400*1000/Areas!$C$11, "")</f>
        <v>127.82695097276266</v>
      </c>
      <c r="F28" s="4">
        <f>IF((ERI_cms!F28&gt;0), ERI_cms!F28*Days!F28*86400*1000/Areas!$C$11, "")</f>
        <v>31.105916264591446</v>
      </c>
      <c r="G28" s="4">
        <f>IF((ERI_cms!G28&gt;0), ERI_cms!G28*Days!G28*86400*1000/Areas!$C$11, "")</f>
        <v>14.329624902723738</v>
      </c>
      <c r="H28" s="4">
        <f>IF((ERI_cms!H28&gt;0), ERI_cms!H28*Days!H28*86400*1000/Areas!$C$11, "")</f>
        <v>45.453594396887162</v>
      </c>
      <c r="I28" s="4">
        <f>IF((ERI_cms!I28&gt;0), ERI_cms!I28*Days!I28*86400*1000/Areas!$C$11, "")</f>
        <v>12.818801556420233</v>
      </c>
      <c r="J28" s="4">
        <f>IF((ERI_cms!J28&gt;0), ERI_cms!J28*Days!J28*86400*1000/Areas!$C$11, "")</f>
        <v>8.1794241245136181</v>
      </c>
      <c r="K28" s="4">
        <f>IF((ERI_cms!K28&gt;0), ERI_cms!K28*Days!K28*86400*1000/Areas!$C$11, "")</f>
        <v>9.2243262256809331</v>
      </c>
      <c r="L28" s="4">
        <f>IF((ERI_cms!L28&gt;0), ERI_cms!L28*Days!L28*86400*1000/Areas!$C$11, "")</f>
        <v>50.117378988326848</v>
      </c>
      <c r="M28" s="4">
        <f>IF((ERI_cms!M28&gt;0), ERI_cms!M28*Days!M28*86400*1000/Areas!$C$11, "")</f>
        <v>78.374986459143969</v>
      </c>
      <c r="N28" s="4">
        <f>IF((ERI_cms!N28&gt;0), ERI_cms!N28*Days!N28*86400*1000/Areas!$C$11, "")</f>
        <v>553.88417743190666</v>
      </c>
    </row>
    <row r="29" spans="1:14" x14ac:dyDescent="0.2">
      <c r="A29">
        <v>1921</v>
      </c>
      <c r="B29" s="4">
        <f>IF((ERI_cms!B29&gt;0), ERI_cms!B29*Days!B29*86400*1000/Areas!$C$11, "")</f>
        <v>64.403534941634234</v>
      </c>
      <c r="C29" s="4">
        <f>IF((ERI_cms!C29&gt;0), ERI_cms!C29*Days!C29*86400*1000/Areas!$C$11, "")</f>
        <v>73.272578988326842</v>
      </c>
      <c r="D29" s="4">
        <f>IF((ERI_cms!D29&gt;0), ERI_cms!D29*Days!D29*86400*1000/Areas!$C$11, "")</f>
        <v>201.74396638132296</v>
      </c>
      <c r="E29" s="4">
        <f>IF((ERI_cms!E29&gt;0), ERI_cms!E29*Days!E29*86400*1000/Areas!$C$11, "")</f>
        <v>109.70715642023346</v>
      </c>
      <c r="F29" s="4">
        <f>IF((ERI_cms!F29&gt;0), ERI_cms!F29*Days!F29*86400*1000/Areas!$C$11, "")</f>
        <v>75.14840031128405</v>
      </c>
      <c r="G29" s="4">
        <f>IF((ERI_cms!G29&gt;0), ERI_cms!G29*Days!G29*86400*1000/Areas!$C$11, "")</f>
        <v>18.472790661478598</v>
      </c>
      <c r="H29" s="4">
        <f>IF((ERI_cms!H29&gt;0), ERI_cms!H29*Days!H29*86400*1000/Areas!$C$11, "")</f>
        <v>13.602520155642026</v>
      </c>
      <c r="I29" s="4">
        <f>IF((ERI_cms!I29&gt;0), ERI_cms!I29*Days!I29*86400*1000/Areas!$C$11, "")</f>
        <v>7.2400174319066144</v>
      </c>
      <c r="J29" s="4">
        <f>IF((ERI_cms!J29&gt;0), ERI_cms!J29*Days!J29*86400*1000/Areas!$C$11, "")</f>
        <v>8.456778210116731</v>
      </c>
      <c r="K29" s="4">
        <f>IF((ERI_cms!K29&gt;0), ERI_cms!K29*Days!K29*86400*1000/Areas!$C$11, "")</f>
        <v>12.914682023346304</v>
      </c>
      <c r="L29" s="4">
        <f>IF((ERI_cms!L29&gt;0), ERI_cms!L29*Days!L29*86400*1000/Areas!$C$11, "")</f>
        <v>70.692009338521387</v>
      </c>
      <c r="M29" s="4">
        <f>IF((ERI_cms!M29&gt;0), ERI_cms!M29*Days!M29*86400*1000/Areas!$C$11, "")</f>
        <v>67.097567626459153</v>
      </c>
      <c r="N29" s="4">
        <f>IF((ERI_cms!N29&gt;0), ERI_cms!N29*Days!N29*86400*1000/Areas!$C$11, "")</f>
        <v>723.63462723735404</v>
      </c>
    </row>
    <row r="30" spans="1:14" x14ac:dyDescent="0.2">
      <c r="A30">
        <v>1922</v>
      </c>
      <c r="B30" s="4">
        <f>IF((ERI_cms!B30&gt;0), ERI_cms!B30*Days!B30*86400*1000/Areas!$C$11, "")</f>
        <v>36.158399999999993</v>
      </c>
      <c r="C30" s="4">
        <f>IF((ERI_cms!C30&gt;0), ERI_cms!C30*Days!C30*86400*1000/Areas!$C$11, "")</f>
        <v>56.076491206225683</v>
      </c>
      <c r="D30" s="4">
        <f>IF((ERI_cms!D30&gt;0), ERI_cms!D30*Days!D30*86400*1000/Areas!$C$11, "")</f>
        <v>150.97942785992217</v>
      </c>
      <c r="E30" s="4">
        <f>IF((ERI_cms!E30&gt;0), ERI_cms!E30*Days!E30*86400*1000/Areas!$C$11, "")</f>
        <v>236.43578521400778</v>
      </c>
      <c r="F30" s="4">
        <f>IF((ERI_cms!F30&gt;0), ERI_cms!F30*Days!F30*86400*1000/Areas!$C$11, "")</f>
        <v>96.741306770428011</v>
      </c>
      <c r="G30" s="4">
        <f>IF((ERI_cms!G30&gt;0), ERI_cms!G30*Days!G30*86400*1000/Areas!$C$11, "")</f>
        <v>23.245298054474709</v>
      </c>
      <c r="H30" s="4">
        <f>IF((ERI_cms!H30&gt;0), ERI_cms!H30*Days!H30*86400*1000/Areas!$C$11, "")</f>
        <v>12.890711906614786</v>
      </c>
      <c r="I30" s="4">
        <f>IF((ERI_cms!I30&gt;0), ERI_cms!I30*Days!I30*86400*1000/Areas!$C$11, "")</f>
        <v>6.0081618677042803</v>
      </c>
      <c r="J30" s="4">
        <f>IF((ERI_cms!J30&gt;0), ERI_cms!J30*Days!J30*86400*1000/Areas!$C$11, "")</f>
        <v>13.650863813229572</v>
      </c>
      <c r="K30" s="4">
        <f>IF((ERI_cms!K30&gt;0), ERI_cms!K30*Days!K30*86400*1000/Areas!$C$11, "")</f>
        <v>5.2525821011673148</v>
      </c>
      <c r="L30" s="4">
        <f>IF((ERI_cms!L30&gt;0), ERI_cms!L30*Days!L30*86400*1000/Areas!$C$11, "")</f>
        <v>6.1340638132295719</v>
      </c>
      <c r="M30" s="4">
        <f>IF((ERI_cms!M30&gt;0), ERI_cms!M30*Days!M30*86400*1000/Areas!$C$11, "")</f>
        <v>16.466428015564201</v>
      </c>
      <c r="N30" s="4">
        <f>IF((ERI_cms!N30&gt;0), ERI_cms!N30*Days!N30*86400*1000/Areas!$C$11, "")</f>
        <v>662.6486661478599</v>
      </c>
    </row>
    <row r="31" spans="1:14" x14ac:dyDescent="0.2">
      <c r="A31">
        <v>1923</v>
      </c>
      <c r="B31" s="4">
        <f>IF((ERI_cms!B31&gt;0), ERI_cms!B31*Days!B31*86400*1000/Areas!$C$11, "")</f>
        <v>87.421100077821009</v>
      </c>
      <c r="C31" s="4">
        <f>IF((ERI_cms!C31&gt;0), ERI_cms!C31*Days!C31*86400*1000/Areas!$C$11, "")</f>
        <v>49.204833618677043</v>
      </c>
      <c r="D31" s="4">
        <f>IF((ERI_cms!D31&gt;0), ERI_cms!D31*Days!D31*86400*1000/Areas!$C$11, "")</f>
        <v>158.48624311284047</v>
      </c>
      <c r="E31" s="4">
        <f>IF((ERI_cms!E31&gt;0), ERI_cms!E31*Days!E31*86400*1000/Areas!$C$11, "")</f>
        <v>75.33340389105058</v>
      </c>
      <c r="F31" s="4">
        <f>IF((ERI_cms!F31&gt;0), ERI_cms!F31*Days!F31*86400*1000/Areas!$C$11, "")</f>
        <v>84.766670194552532</v>
      </c>
      <c r="G31" s="4">
        <f>IF((ERI_cms!G31&gt;0), ERI_cms!G31*Days!G31*86400*1000/Areas!$C$11, "")</f>
        <v>12.00791906614786</v>
      </c>
      <c r="H31" s="4">
        <f>IF((ERI_cms!H31&gt;0), ERI_cms!H31*Days!H31*86400*1000/Areas!$C$11, "")</f>
        <v>10.269631750972763</v>
      </c>
      <c r="I31" s="4">
        <f>IF((ERI_cms!I31&gt;0), ERI_cms!I31*Days!I31*86400*1000/Areas!$C$11, "")</f>
        <v>7.2087520622568091</v>
      </c>
      <c r="J31" s="4">
        <f>IF((ERI_cms!J31&gt;0), ERI_cms!J31*Days!J31*86400*1000/Areas!$C$11, "")</f>
        <v>9.1466334630350179</v>
      </c>
      <c r="K31" s="4">
        <f>IF((ERI_cms!K31&gt;0), ERI_cms!K31*Days!K31*86400*1000/Areas!$C$11, "")</f>
        <v>4.6533291828793768</v>
      </c>
      <c r="L31" s="4">
        <f>IF((ERI_cms!L31&gt;0), ERI_cms!L31*Days!L31*86400*1000/Areas!$C$11, "")</f>
        <v>11.027598443579766</v>
      </c>
      <c r="M31" s="4">
        <f>IF((ERI_cms!M31&gt;0), ERI_cms!M31*Days!M31*86400*1000/Areas!$C$11, "")</f>
        <v>155.00744964980544</v>
      </c>
      <c r="N31" s="4">
        <f>IF((ERI_cms!N31&gt;0), ERI_cms!N31*Days!N31*86400*1000/Areas!$C$11, "")</f>
        <v>660.7221478599223</v>
      </c>
    </row>
    <row r="32" spans="1:14" x14ac:dyDescent="0.2">
      <c r="A32">
        <v>1924</v>
      </c>
      <c r="B32" s="4">
        <f>IF((ERI_cms!B32&gt;0), ERI_cms!B32*Days!B32*86400*1000/Areas!$C$11, "")</f>
        <v>120.92923891050583</v>
      </c>
      <c r="C32" s="4">
        <f>IF((ERI_cms!C32&gt;0), ERI_cms!C32*Days!C32*86400*1000/Areas!$C$11, "")</f>
        <v>66.317479844357976</v>
      </c>
      <c r="D32" s="4">
        <f>IF((ERI_cms!D32&gt;0), ERI_cms!D32*Days!D32*86400*1000/Areas!$C$11, "")</f>
        <v>169.48540015564203</v>
      </c>
      <c r="E32" s="4">
        <f>IF((ERI_cms!E32&gt;0), ERI_cms!E32*Days!E32*86400*1000/Areas!$C$11, "")</f>
        <v>90.985251361867711</v>
      </c>
      <c r="F32" s="4">
        <f>IF((ERI_cms!F32&gt;0), ERI_cms!F32*Days!F32*86400*1000/Areas!$C$11, "")</f>
        <v>63.735498210116724</v>
      </c>
      <c r="G32" s="4">
        <f>IF((ERI_cms!G32&gt;0), ERI_cms!G32*Days!G32*86400*1000/Areas!$C$11, "")</f>
        <v>103.01132451361867</v>
      </c>
      <c r="H32" s="4">
        <f>IF((ERI_cms!H32&gt;0), ERI_cms!H32*Days!H32*86400*1000/Areas!$C$11, "")</f>
        <v>42.919015097276265</v>
      </c>
      <c r="I32" s="4">
        <f>IF((ERI_cms!I32&gt;0), ERI_cms!I32*Days!I32*86400*1000/Areas!$C$11, "")</f>
        <v>4.7481674708171209</v>
      </c>
      <c r="J32" s="4">
        <f>IF((ERI_cms!J32&gt;0), ERI_cms!J32*Days!J32*86400*1000/Areas!$C$11, "")</f>
        <v>30.341528404669255</v>
      </c>
      <c r="K32" s="4">
        <f>IF((ERI_cms!K32&gt;0), ERI_cms!K32*Days!K32*86400*1000/Areas!$C$11, "")</f>
        <v>16.575856809338521</v>
      </c>
      <c r="L32" s="4">
        <f>IF((ERI_cms!L32&gt;0), ERI_cms!L32*Days!L32*86400*1000/Areas!$C$11, "")</f>
        <v>4.7372077821011667</v>
      </c>
      <c r="M32" s="4">
        <f>IF((ERI_cms!M32&gt;0), ERI_cms!M32*Days!M32*86400*1000/Areas!$C$11, "")</f>
        <v>66.386801556420238</v>
      </c>
      <c r="N32" s="4">
        <f>IF((ERI_cms!N32&gt;0), ERI_cms!N32*Days!N32*86400*1000/Areas!$C$11, "")</f>
        <v>779.59674770428012</v>
      </c>
    </row>
    <row r="33" spans="1:14" x14ac:dyDescent="0.2">
      <c r="A33">
        <v>1925</v>
      </c>
      <c r="B33" s="4">
        <f>IF((ERI_cms!B33&gt;0), ERI_cms!B33*Days!B33*86400*1000/Areas!$C$11, "")</f>
        <v>12.274784124513619</v>
      </c>
      <c r="C33" s="4">
        <f>IF((ERI_cms!C33&gt;0), ERI_cms!C33*Days!C33*86400*1000/Areas!$C$11, "")</f>
        <v>124.0560112062257</v>
      </c>
      <c r="D33" s="4">
        <f>IF((ERI_cms!D33&gt;0), ERI_cms!D33*Days!D33*86400*1000/Areas!$C$11, "")</f>
        <v>139.67595455252919</v>
      </c>
      <c r="E33" s="4">
        <f>IF((ERI_cms!E33&gt;0), ERI_cms!E33*Days!E33*86400*1000/Areas!$C$11, "")</f>
        <v>16.671501945525293</v>
      </c>
      <c r="F33" s="4">
        <f>IF((ERI_cms!F33&gt;0), ERI_cms!F33*Days!F33*86400*1000/Areas!$C$11, "")</f>
        <v>11.793297431906614</v>
      </c>
      <c r="G33" s="4">
        <f>IF((ERI_cms!G33&gt;0), ERI_cms!G33*Days!G33*86400*1000/Areas!$C$11, "")</f>
        <v>4.1935937743190657</v>
      </c>
      <c r="H33" s="4">
        <f>IF((ERI_cms!H33&gt;0), ERI_cms!H33*Days!H33*86400*1000/Areas!$C$11, "")</f>
        <v>10.677123735408561</v>
      </c>
      <c r="I33" s="4">
        <f>IF((ERI_cms!I33&gt;0), ERI_cms!I33*Days!I33*86400*1000/Areas!$C$11, "")</f>
        <v>5.859130272373541</v>
      </c>
      <c r="J33" s="4">
        <f>IF((ERI_cms!J33&gt;0), ERI_cms!J33*Days!J33*86400*1000/Areas!$C$11, "")</f>
        <v>18.979087937743191</v>
      </c>
      <c r="K33" s="4">
        <f>IF((ERI_cms!K33&gt;0), ERI_cms!K33*Days!K33*86400*1000/Areas!$C$11, "")</f>
        <v>38.769058365758752</v>
      </c>
      <c r="L33" s="4">
        <f>IF((ERI_cms!L33&gt;0), ERI_cms!L33*Days!L33*86400*1000/Areas!$C$11, "")</f>
        <v>101.53378365758755</v>
      </c>
      <c r="M33" s="4">
        <f>IF((ERI_cms!M33&gt;0), ERI_cms!M33*Days!M33*86400*1000/Areas!$C$11, "")</f>
        <v>35.897855252918283</v>
      </c>
      <c r="N33" s="4">
        <f>IF((ERI_cms!N33&gt;0), ERI_cms!N33*Days!N33*86400*1000/Areas!$C$11, "")</f>
        <v>528.25867704280154</v>
      </c>
    </row>
    <row r="34" spans="1:14" x14ac:dyDescent="0.2">
      <c r="A34">
        <v>1926</v>
      </c>
      <c r="B34" s="4">
        <f>IF((ERI_cms!B34&gt;0), ERI_cms!B34*Days!B34*86400*1000/Areas!$C$11, "")</f>
        <v>61.569850272373543</v>
      </c>
      <c r="C34" s="4">
        <f>IF((ERI_cms!C34&gt;0), ERI_cms!C34*Days!C34*86400*1000/Areas!$C$11, "")</f>
        <v>124.66410583657586</v>
      </c>
      <c r="D34" s="4">
        <f>IF((ERI_cms!D34&gt;0), ERI_cms!D34*Days!D34*86400*1000/Areas!$C$11, "")</f>
        <v>134.6641157976654</v>
      </c>
      <c r="E34" s="4">
        <f>IF((ERI_cms!E34&gt;0), ERI_cms!E34*Days!E34*86400*1000/Areas!$C$11, "")</f>
        <v>164.46290428015567</v>
      </c>
      <c r="F34" s="4">
        <f>IF((ERI_cms!F34&gt;0), ERI_cms!F34*Days!F34*86400*1000/Areas!$C$11, "")</f>
        <v>16.362210116731518</v>
      </c>
      <c r="G34" s="4">
        <f>IF((ERI_cms!G34&gt;0), ERI_cms!G34*Days!G34*86400*1000/Areas!$C$11, "")</f>
        <v>15.349279377431907</v>
      </c>
      <c r="H34" s="4">
        <f>IF((ERI_cms!H34&gt;0), ERI_cms!H34*Days!H34*86400*1000/Areas!$C$11, "")</f>
        <v>8.0143564202334634</v>
      </c>
      <c r="I34" s="4">
        <f>IF((ERI_cms!I34&gt;0), ERI_cms!I34*Days!I34*86400*1000/Areas!$C$11, "")</f>
        <v>24.886192062256811</v>
      </c>
      <c r="J34" s="4">
        <f>IF((ERI_cms!J34&gt;0), ERI_cms!J34*Days!J34*86400*1000/Areas!$C$11, "")</f>
        <v>148.14944124513622</v>
      </c>
      <c r="K34" s="4">
        <f>IF((ERI_cms!K34&gt;0), ERI_cms!K34*Days!K34*86400*1000/Areas!$C$11, "")</f>
        <v>142.92129992217897</v>
      </c>
      <c r="L34" s="4">
        <f>IF((ERI_cms!L34&gt;0), ERI_cms!L34*Days!L34*86400*1000/Areas!$C$11, "")</f>
        <v>80.291486381322954</v>
      </c>
      <c r="M34" s="4">
        <f>IF((ERI_cms!M34&gt;0), ERI_cms!M34*Days!M34*86400*1000/Areas!$C$11, "")</f>
        <v>45.53384217898833</v>
      </c>
      <c r="N34" s="4">
        <f>IF((ERI_cms!N34&gt;0), ERI_cms!N34*Days!N34*86400*1000/Areas!$C$11, "")</f>
        <v>975.13729494163408</v>
      </c>
    </row>
    <row r="35" spans="1:14" x14ac:dyDescent="0.2">
      <c r="A35">
        <v>1927</v>
      </c>
      <c r="B35" s="4">
        <f>IF((ERI_cms!B35&gt;0), ERI_cms!B35*Days!B35*86400*1000/Areas!$C$11, "")</f>
        <v>99.791764669260701</v>
      </c>
      <c r="C35" s="4">
        <f>IF((ERI_cms!C35&gt;0), ERI_cms!C35*Days!C35*86400*1000/Areas!$C$11, "")</f>
        <v>150.37728373540855</v>
      </c>
      <c r="D35" s="4">
        <f>IF((ERI_cms!D35&gt;0), ERI_cms!D35*Days!D35*86400*1000/Areas!$C$11, "")</f>
        <v>179.53617431906613</v>
      </c>
      <c r="E35" s="4">
        <f>IF((ERI_cms!E35&gt;0), ERI_cms!E35*Days!E35*86400*1000/Areas!$C$11, "")</f>
        <v>83.565273151750972</v>
      </c>
      <c r="F35" s="4">
        <f>IF((ERI_cms!F35&gt;0), ERI_cms!F35*Days!F35*86400*1000/Areas!$C$11, "")</f>
        <v>82.330055719844353</v>
      </c>
      <c r="G35" s="4">
        <f>IF((ERI_cms!G35&gt;0), ERI_cms!G35*Days!G35*86400*1000/Areas!$C$11, "")</f>
        <v>35.280448249027231</v>
      </c>
      <c r="H35" s="4">
        <f>IF((ERI_cms!H35&gt;0), ERI_cms!H35*Days!H35*86400*1000/Areas!$C$11, "")</f>
        <v>8.208201712062257</v>
      </c>
      <c r="I35" s="4">
        <f>IF((ERI_cms!I35&gt;0), ERI_cms!I35*Days!I35*86400*1000/Areas!$C$11, "")</f>
        <v>8.9481487937743189</v>
      </c>
      <c r="J35" s="4">
        <f>IF((ERI_cms!J35&gt;0), ERI_cms!J35*Days!J35*86400*1000/Areas!$C$11, "")</f>
        <v>4.8552093385214006</v>
      </c>
      <c r="K35" s="4">
        <f>IF((ERI_cms!K35&gt;0), ERI_cms!K35*Days!K35*86400*1000/Areas!$C$11, "")</f>
        <v>5.4724818677042801</v>
      </c>
      <c r="L35" s="4">
        <f>IF((ERI_cms!L35&gt;0), ERI_cms!L35*Days!L35*86400*1000/Areas!$C$11, "")</f>
        <v>47.654474708171207</v>
      </c>
      <c r="M35" s="4">
        <f>IF((ERI_cms!M35&gt;0), ERI_cms!M35*Days!M35*86400*1000/Areas!$C$11, "")</f>
        <v>222.11231252918287</v>
      </c>
      <c r="N35" s="4">
        <f>IF((ERI_cms!N35&gt;0), ERI_cms!N35*Days!N35*86400*1000/Areas!$C$11, "")</f>
        <v>932.0789976653698</v>
      </c>
    </row>
    <row r="36" spans="1:14" x14ac:dyDescent="0.2">
      <c r="A36">
        <v>1928</v>
      </c>
      <c r="B36" s="4">
        <f>IF((ERI_cms!B36&gt;0), ERI_cms!B36*Days!B36*86400*1000/Areas!$C$11, "")</f>
        <v>92.279738521400773</v>
      </c>
      <c r="C36" s="4">
        <f>IF((ERI_cms!C36&gt;0), ERI_cms!C36*Days!C36*86400*1000/Areas!$C$11, "")</f>
        <v>129.2636115175097</v>
      </c>
      <c r="D36" s="4">
        <f>IF((ERI_cms!D36&gt;0), ERI_cms!D36*Days!D36*86400*1000/Areas!$C$11, "")</f>
        <v>74.010340856031121</v>
      </c>
      <c r="E36" s="4">
        <f>IF((ERI_cms!E36&gt;0), ERI_cms!E36*Days!E36*86400*1000/Areas!$C$11, "")</f>
        <v>83.999962645914394</v>
      </c>
      <c r="F36" s="4">
        <f>IF((ERI_cms!F36&gt;0), ERI_cms!F36*Days!F36*86400*1000/Areas!$C$11, "")</f>
        <v>22.587145214007784</v>
      </c>
      <c r="G36" s="4">
        <f>IF((ERI_cms!G36&gt;0), ERI_cms!G36*Days!G36*86400*1000/Areas!$C$11, "")</f>
        <v>73.251735408560307</v>
      </c>
      <c r="H36" s="4">
        <f>IF((ERI_cms!H36&gt;0), ERI_cms!H36*Days!H36*86400*1000/Areas!$C$11, "")</f>
        <v>33.830172140077821</v>
      </c>
      <c r="I36" s="4">
        <f>IF((ERI_cms!I36&gt;0), ERI_cms!I36*Days!I36*86400*1000/Areas!$C$11, "")</f>
        <v>6.8669173540856034</v>
      </c>
      <c r="J36" s="4">
        <f>IF((ERI_cms!J36&gt;0), ERI_cms!J36*Days!J36*86400*1000/Areas!$C$11, "")</f>
        <v>2.8784311284046691</v>
      </c>
      <c r="K36" s="4">
        <f>IF((ERI_cms!K36&gt;0), ERI_cms!K36*Days!K36*86400*1000/Areas!$C$11, "")</f>
        <v>4.4573995330739304</v>
      </c>
      <c r="L36" s="4">
        <f>IF((ERI_cms!L36&gt;0), ERI_cms!L36*Days!L36*86400*1000/Areas!$C$11, "")</f>
        <v>18.087520622568093</v>
      </c>
      <c r="M36" s="4">
        <f>IF((ERI_cms!M36&gt;0), ERI_cms!M36*Days!M36*86400*1000/Areas!$C$11, "")</f>
        <v>32.969332295719845</v>
      </c>
      <c r="N36" s="4">
        <f>IF((ERI_cms!N36&gt;0), ERI_cms!N36*Days!N36*86400*1000/Areas!$C$11, "")</f>
        <v>579.83423252918283</v>
      </c>
    </row>
    <row r="37" spans="1:14" x14ac:dyDescent="0.2">
      <c r="A37">
        <v>1929</v>
      </c>
      <c r="B37" s="4">
        <f>IF((ERI_cms!B37&gt;0), ERI_cms!B37*Days!B37*86400*1000/Areas!$C$11, "")</f>
        <v>134.14198412451364</v>
      </c>
      <c r="C37" s="4">
        <f>IF((ERI_cms!C37&gt;0), ERI_cms!C37*Days!C37*86400*1000/Areas!$C$11, "")</f>
        <v>69.247482023346294</v>
      </c>
      <c r="D37" s="4">
        <f>IF((ERI_cms!D37&gt;0), ERI_cms!D37*Days!D37*86400*1000/Areas!$C$11, "")</f>
        <v>160.9822617898833</v>
      </c>
      <c r="E37" s="4">
        <f>IF((ERI_cms!E37&gt;0), ERI_cms!E37*Days!E37*86400*1000/Areas!$C$11, "")</f>
        <v>171.80018054474712</v>
      </c>
      <c r="F37" s="4">
        <f>IF((ERI_cms!F37&gt;0), ERI_cms!F37*Days!F37*86400*1000/Areas!$C$11, "")</f>
        <v>112.69185618677042</v>
      </c>
      <c r="G37" s="4">
        <f>IF((ERI_cms!G37&gt;0), ERI_cms!G37*Days!G37*86400*1000/Areas!$C$11, "")</f>
        <v>15.958449805447469</v>
      </c>
      <c r="H37" s="4">
        <f>IF((ERI_cms!H37&gt;0), ERI_cms!H37*Days!H37*86400*1000/Areas!$C$11, "")</f>
        <v>50.643645758754865</v>
      </c>
      <c r="I37" s="4">
        <f>IF((ERI_cms!I37&gt;0), ERI_cms!I37*Days!I37*86400*1000/Areas!$C$11, "")</f>
        <v>10.474941011673153</v>
      </c>
      <c r="J37" s="4">
        <f>IF((ERI_cms!J37&gt;0), ERI_cms!J37*Days!J37*86400*1000/Areas!$C$11, "")</f>
        <v>4.6403859922178992</v>
      </c>
      <c r="K37" s="4">
        <f>IF((ERI_cms!K37&gt;0), ERI_cms!K37*Days!K37*86400*1000/Areas!$C$11, "")</f>
        <v>32.5639246692607</v>
      </c>
      <c r="L37" s="4">
        <f>IF((ERI_cms!L37&gt;0), ERI_cms!L37*Days!L37*86400*1000/Areas!$C$11, "")</f>
        <v>77.611741634241241</v>
      </c>
      <c r="M37" s="4">
        <f>IF((ERI_cms!M37&gt;0), ERI_cms!M37*Days!M37*86400*1000/Areas!$C$11, "")</f>
        <v>116.47392373540856</v>
      </c>
      <c r="N37" s="4">
        <f>IF((ERI_cms!N37&gt;0), ERI_cms!N37*Days!N37*86400*1000/Areas!$C$11, "")</f>
        <v>955.33219610894923</v>
      </c>
    </row>
    <row r="38" spans="1:14" x14ac:dyDescent="0.2">
      <c r="A38">
        <v>1930</v>
      </c>
      <c r="B38" s="4">
        <f>IF((ERI_cms!B38&gt;0), ERI_cms!B38*Days!B38*86400*1000/Areas!$C$11, "")</f>
        <v>317.40707486381325</v>
      </c>
      <c r="C38" s="4">
        <f>IF((ERI_cms!C38&gt;0), ERI_cms!C38*Days!C38*86400*1000/Areas!$C$11, "")</f>
        <v>107.5329693385214</v>
      </c>
      <c r="D38" s="4">
        <f>IF((ERI_cms!D38&gt;0), ERI_cms!D38*Days!D38*86400*1000/Areas!$C$11, "")</f>
        <v>103.35393245136187</v>
      </c>
      <c r="E38" s="4">
        <f>IF((ERI_cms!E38&gt;0), ERI_cms!E38*Days!E38*86400*1000/Areas!$C$11, "")</f>
        <v>86.529431906614789</v>
      </c>
      <c r="F38" s="4">
        <f>IF((ERI_cms!F38&gt;0), ERI_cms!F38*Days!F38*86400*1000/Areas!$C$11, "")</f>
        <v>15.907820077821009</v>
      </c>
      <c r="G38" s="4">
        <f>IF((ERI_cms!G38&gt;0), ERI_cms!G38*Days!G38*86400*1000/Areas!$C$11, "")</f>
        <v>10.313537743190663</v>
      </c>
      <c r="H38" s="4">
        <f>IF((ERI_cms!H38&gt;0), ERI_cms!H38*Days!H38*86400*1000/Areas!$C$11, "")</f>
        <v>3.4162627237354086</v>
      </c>
      <c r="I38" s="4">
        <f>IF((ERI_cms!I38&gt;0), ERI_cms!I38*Days!I38*86400*1000/Areas!$C$11, "")</f>
        <v>2.1812806225680932</v>
      </c>
      <c r="J38" s="4">
        <f>IF((ERI_cms!J38&gt;0), ERI_cms!J38*Days!J38*86400*1000/Areas!$C$11, "")</f>
        <v>2.8996108949416342</v>
      </c>
      <c r="K38" s="4">
        <f>IF((ERI_cms!K38&gt;0), ERI_cms!K38*Days!K38*86400*1000/Areas!$C$11, "")</f>
        <v>3.6611747859922179</v>
      </c>
      <c r="L38" s="4">
        <f>IF((ERI_cms!L38&gt;0), ERI_cms!L38*Days!L38*86400*1000/Areas!$C$11, "")</f>
        <v>3.9666677042801552</v>
      </c>
      <c r="M38" s="4">
        <f>IF((ERI_cms!M38&gt;0), ERI_cms!M38*Days!M38*86400*1000/Areas!$C$11, "")</f>
        <v>13.141877042801557</v>
      </c>
      <c r="N38" s="4">
        <f>IF((ERI_cms!N38&gt;0), ERI_cms!N38*Days!N38*86400*1000/Areas!$C$11, "")</f>
        <v>672.39169494163434</v>
      </c>
    </row>
    <row r="39" spans="1:14" x14ac:dyDescent="0.2">
      <c r="A39">
        <v>1931</v>
      </c>
      <c r="B39" s="4">
        <f>IF((ERI_cms!B39&gt;0), ERI_cms!B39*Days!B39*86400*1000/Areas!$C$11, "")</f>
        <v>19.476240933852139</v>
      </c>
      <c r="C39" s="4">
        <f>IF((ERI_cms!C39&gt;0), ERI_cms!C39*Days!C39*86400*1000/Areas!$C$11, "")</f>
        <v>22.981458677042802</v>
      </c>
      <c r="D39" s="4">
        <f>IF((ERI_cms!D39&gt;0), ERI_cms!D39*Days!D39*86400*1000/Areas!$C$11, "")</f>
        <v>39.962353307392995</v>
      </c>
      <c r="E39" s="4">
        <f>IF((ERI_cms!E39&gt;0), ERI_cms!E39*Days!E39*86400*1000/Areas!$C$11, "")</f>
        <v>66.865531517509737</v>
      </c>
      <c r="F39" s="4">
        <f>IF((ERI_cms!F39&gt;0), ERI_cms!F39*Days!F39*86400*1000/Areas!$C$11, "")</f>
        <v>25.787676887159535</v>
      </c>
      <c r="G39" s="4">
        <f>IF((ERI_cms!G39&gt;0), ERI_cms!G39*Days!G39*86400*1000/Areas!$C$11, "")</f>
        <v>19.01438754863813</v>
      </c>
      <c r="H39" s="4">
        <f>IF((ERI_cms!H39&gt;0), ERI_cms!H39*Days!H39*86400*1000/Areas!$C$11, "")</f>
        <v>8.3832877821011671</v>
      </c>
      <c r="I39" s="4">
        <f>IF((ERI_cms!I39&gt;0), ERI_cms!I39*Days!I39*86400*1000/Areas!$C$11, "")</f>
        <v>3.8769058365758755</v>
      </c>
      <c r="J39" s="4">
        <f>IF((ERI_cms!J39&gt;0), ERI_cms!J39*Days!J39*86400*1000/Areas!$C$11, "")</f>
        <v>6.7694568093385215</v>
      </c>
      <c r="K39" s="4">
        <f>IF((ERI_cms!K39&gt;0), ERI_cms!K39*Days!K39*86400*1000/Areas!$C$11, "")</f>
        <v>6.6522284824902727</v>
      </c>
      <c r="L39" s="4">
        <f>IF((ERI_cms!L39&gt;0), ERI_cms!L39*Days!L39*86400*1000/Areas!$C$11, "")</f>
        <v>12.632217898832685</v>
      </c>
      <c r="M39" s="4">
        <f>IF((ERI_cms!M39&gt;0), ERI_cms!M39*Days!M39*86400*1000/Areas!$C$11, "")</f>
        <v>59.810652140077813</v>
      </c>
      <c r="N39" s="4">
        <f>IF((ERI_cms!N39&gt;0), ERI_cms!N39*Days!N39*86400*1000/Areas!$C$11, "")</f>
        <v>292.5730926070039</v>
      </c>
    </row>
    <row r="40" spans="1:14" x14ac:dyDescent="0.2">
      <c r="A40">
        <v>1932</v>
      </c>
      <c r="B40" s="4">
        <f>IF((ERI_cms!B40&gt;0), ERI_cms!B40*Days!B40*86400*1000/Areas!$C$11, "")</f>
        <v>180.10624622568093</v>
      </c>
      <c r="C40" s="4">
        <f>IF((ERI_cms!C40&gt;0), ERI_cms!C40*Days!C40*86400*1000/Areas!$C$11, "")</f>
        <v>62.021887003891052</v>
      </c>
      <c r="D40" s="4">
        <f>IF((ERI_cms!D40&gt;0), ERI_cms!D40*Days!D40*86400*1000/Areas!$C$11, "")</f>
        <v>52.861402645914403</v>
      </c>
      <c r="E40" s="4">
        <f>IF((ERI_cms!E40&gt;0), ERI_cms!E40*Days!E40*86400*1000/Areas!$C$11, "")</f>
        <v>54.901989105058362</v>
      </c>
      <c r="F40" s="4">
        <f>IF((ERI_cms!F40&gt;0), ERI_cms!F40*Days!F40*86400*1000/Areas!$C$11, "")</f>
        <v>42.950280466926067</v>
      </c>
      <c r="G40" s="4">
        <f>IF((ERI_cms!G40&gt;0), ERI_cms!G40*Days!G40*86400*1000/Areas!$C$11, "")</f>
        <v>9.5813229571984433</v>
      </c>
      <c r="H40" s="4">
        <f>IF((ERI_cms!H40&gt;0), ERI_cms!H40*Days!H40*86400*1000/Areas!$C$11, "")</f>
        <v>10.869926848249028</v>
      </c>
      <c r="I40" s="4">
        <f>IF((ERI_cms!I40&gt;0), ERI_cms!I40*Days!I40*86400*1000/Areas!$C$11, "")</f>
        <v>3.1890677042801556</v>
      </c>
      <c r="J40" s="4">
        <f>IF((ERI_cms!J40&gt;0), ERI_cms!J40*Days!J40*86400*1000/Areas!$C$11, "")</f>
        <v>5.8607439688715957</v>
      </c>
      <c r="K40" s="4">
        <f>IF((ERI_cms!K40&gt;0), ERI_cms!K40*Days!K40*86400*1000/Areas!$C$11, "")</f>
        <v>7.0388768871595344</v>
      </c>
      <c r="L40" s="4">
        <f>IF((ERI_cms!L40&gt;0), ERI_cms!L40*Days!L40*86400*1000/Areas!$C$11, "")</f>
        <v>35.85633618677042</v>
      </c>
      <c r="M40" s="4">
        <f>IF((ERI_cms!M40&gt;0), ERI_cms!M40*Days!M40*86400*1000/Areas!$C$11, "")</f>
        <v>99.222734941634243</v>
      </c>
      <c r="N40" s="4">
        <f>IF((ERI_cms!N40&gt;0), ERI_cms!N40*Days!N40*86400*1000/Areas!$C$11, "")</f>
        <v>563.05098210116728</v>
      </c>
    </row>
    <row r="41" spans="1:14" x14ac:dyDescent="0.2">
      <c r="A41">
        <v>1933</v>
      </c>
      <c r="B41" s="4">
        <f>IF((ERI_cms!B41&gt;0), ERI_cms!B41*Days!B41*86400*1000/Areas!$C$11, "")</f>
        <v>91.855571673151758</v>
      </c>
      <c r="C41" s="4">
        <f>IF((ERI_cms!C41&gt;0), ERI_cms!C41*Days!C41*86400*1000/Areas!$C$11, "")</f>
        <v>46.949423813229572</v>
      </c>
      <c r="D41" s="4">
        <f>IF((ERI_cms!D41&gt;0), ERI_cms!D41*Days!D41*86400*1000/Areas!$C$11, "")</f>
        <v>166.81846412451364</v>
      </c>
      <c r="E41" s="4">
        <f>IF((ERI_cms!E41&gt;0), ERI_cms!E41*Days!E41*86400*1000/Areas!$C$11, "")</f>
        <v>124.04787548638133</v>
      </c>
      <c r="F41" s="4">
        <f>IF((ERI_cms!F41&gt;0), ERI_cms!F41*Days!F41*86400*1000/Areas!$C$11, "")</f>
        <v>146.64708980544745</v>
      </c>
      <c r="G41" s="4">
        <f>IF((ERI_cms!G41&gt;0), ERI_cms!G41*Days!G41*86400*1000/Areas!$C$11, "")</f>
        <v>7.2828140077821004</v>
      </c>
      <c r="H41" s="4">
        <f>IF((ERI_cms!H41&gt;0), ERI_cms!H41*Days!H41*86400*1000/Areas!$C$11, "")</f>
        <v>4.997248249027237</v>
      </c>
      <c r="I41" s="4">
        <f>IF((ERI_cms!I41&gt;0), ERI_cms!I41*Days!I41*86400*1000/Areas!$C$11, "")</f>
        <v>3.6163610894941636</v>
      </c>
      <c r="J41" s="4">
        <f>IF((ERI_cms!J41&gt;0), ERI_cms!J41*Days!J41*86400*1000/Areas!$C$11, "")</f>
        <v>8.3498708171206246</v>
      </c>
      <c r="K41" s="4">
        <f>IF((ERI_cms!K41&gt;0), ERI_cms!K41*Days!K41*86400*1000/Areas!$C$11, "")</f>
        <v>10.38635579766537</v>
      </c>
      <c r="L41" s="4">
        <f>IF((ERI_cms!L41&gt;0), ERI_cms!L41*Days!L41*86400*1000/Areas!$C$11, "")</f>
        <v>11.969593774319065</v>
      </c>
      <c r="M41" s="4">
        <f>IF((ERI_cms!M41&gt;0), ERI_cms!M41*Days!M41*86400*1000/Areas!$C$11, "")</f>
        <v>20.574697587548634</v>
      </c>
      <c r="N41" s="4">
        <f>IF((ERI_cms!N41&gt;0), ERI_cms!N41*Days!N41*86400*1000/Areas!$C$11, "")</f>
        <v>641.28517354085602</v>
      </c>
    </row>
    <row r="42" spans="1:14" x14ac:dyDescent="0.2">
      <c r="A42">
        <v>1934</v>
      </c>
      <c r="B42" s="4">
        <f>IF((ERI_cms!B42&gt;0), ERI_cms!B42*Days!B42*86400*1000/Areas!$C$11, "")</f>
        <v>32.129336031128403</v>
      </c>
      <c r="C42" s="4">
        <f>IF((ERI_cms!C42&gt;0), ERI_cms!C42*Days!C42*86400*1000/Areas!$C$11, "")</f>
        <v>6.2682695719844359</v>
      </c>
      <c r="D42" s="4">
        <f>IF((ERI_cms!D42&gt;0), ERI_cms!D42*Days!D42*86400*1000/Areas!$C$11, "")</f>
        <v>73.374611673151747</v>
      </c>
      <c r="E42" s="4">
        <f>IF((ERI_cms!E42&gt;0), ERI_cms!E42*Days!E42*86400*1000/Areas!$C$11, "")</f>
        <v>94.645316731517511</v>
      </c>
      <c r="F42" s="4">
        <f>IF((ERI_cms!F42&gt;0), ERI_cms!F42*Days!F42*86400*1000/Areas!$C$11, "")</f>
        <v>7.4859716731517514</v>
      </c>
      <c r="G42" s="4">
        <f>IF((ERI_cms!G42&gt;0), ERI_cms!G42*Days!G42*86400*1000/Areas!$C$11, "")</f>
        <v>4.2420046692607007</v>
      </c>
      <c r="H42" s="4">
        <f>IF((ERI_cms!H42&gt;0), ERI_cms!H42*Days!H42*86400*1000/Areas!$C$11, "")</f>
        <v>3.1567601556420235</v>
      </c>
      <c r="I42" s="4">
        <f>IF((ERI_cms!I42&gt;0), ERI_cms!I42*Days!I42*86400*1000/Areas!$C$11, "")</f>
        <v>6.1634465369649805</v>
      </c>
      <c r="J42" s="4">
        <f>IF((ERI_cms!J42&gt;0), ERI_cms!J42*Days!J42*86400*1000/Areas!$C$11, "")</f>
        <v>4.7563704280155639</v>
      </c>
      <c r="K42" s="4">
        <f>IF((ERI_cms!K42&gt;0), ERI_cms!K42*Days!K42*86400*1000/Areas!$C$11, "")</f>
        <v>3.1828146303501947</v>
      </c>
      <c r="L42" s="4">
        <f>IF((ERI_cms!L42&gt;0), ERI_cms!L42*Days!L42*86400*1000/Areas!$C$11, "")</f>
        <v>10.859168871595331</v>
      </c>
      <c r="M42" s="4">
        <f>IF((ERI_cms!M42&gt;0), ERI_cms!M42*Days!M42*86400*1000/Areas!$C$11, "")</f>
        <v>13.333637976653696</v>
      </c>
      <c r="N42" s="4">
        <f>IF((ERI_cms!N42&gt;0), ERI_cms!N42*Days!N42*86400*1000/Areas!$C$11, "")</f>
        <v>259.12284513618675</v>
      </c>
    </row>
    <row r="43" spans="1:14" x14ac:dyDescent="0.2">
      <c r="A43">
        <v>1935</v>
      </c>
      <c r="B43" s="4">
        <f>IF((ERI_cms!B43&gt;0), ERI_cms!B43*Days!B43*86400*1000/Areas!$C$11, "")</f>
        <v>45.566149727626467</v>
      </c>
      <c r="C43" s="4">
        <f>IF((ERI_cms!C43&gt;0), ERI_cms!C43*Days!C43*86400*1000/Areas!$C$11, "")</f>
        <v>43.317799844357978</v>
      </c>
      <c r="D43" s="4">
        <f>IF((ERI_cms!D43&gt;0), ERI_cms!D43*Days!D43*86400*1000/Areas!$C$11, "")</f>
        <v>80.592743346303493</v>
      </c>
      <c r="E43" s="4">
        <f>IF((ERI_cms!E43&gt;0), ERI_cms!E43*Days!E43*86400*1000/Areas!$C$11, "")</f>
        <v>18.916557198443581</v>
      </c>
      <c r="F43" s="4">
        <f>IF((ERI_cms!F43&gt;0), ERI_cms!F43*Days!F43*86400*1000/Areas!$C$11, "")</f>
        <v>80.32177680933853</v>
      </c>
      <c r="G43" s="4">
        <f>IF((ERI_cms!G43&gt;0), ERI_cms!G43*Days!G43*86400*1000/Areas!$C$11, "")</f>
        <v>10.161245136186771</v>
      </c>
      <c r="H43" s="4">
        <f>IF((ERI_cms!H43&gt;0), ERI_cms!H43*Days!H43*86400*1000/Areas!$C$11, "")</f>
        <v>17.818134163424123</v>
      </c>
      <c r="I43" s="4">
        <f>IF((ERI_cms!I43&gt;0), ERI_cms!I43*Days!I43*86400*1000/Areas!$C$11, "")</f>
        <v>28.907960778210118</v>
      </c>
      <c r="J43" s="4">
        <f>IF((ERI_cms!J43&gt;0), ERI_cms!J43*Days!J43*86400*1000/Areas!$C$11, "")</f>
        <v>3.7992466926070043</v>
      </c>
      <c r="K43" s="4">
        <f>IF((ERI_cms!K43&gt;0), ERI_cms!K43*Days!K43*86400*1000/Areas!$C$11, "")</f>
        <v>2.9504087159533072</v>
      </c>
      <c r="L43" s="4">
        <f>IF((ERI_cms!L43&gt;0), ERI_cms!L43*Days!L43*86400*1000/Areas!$C$11, "")</f>
        <v>6.743234241245136</v>
      </c>
      <c r="M43" s="4">
        <f>IF((ERI_cms!M43&gt;0), ERI_cms!M43*Days!M43*86400*1000/Areas!$C$11, "")</f>
        <v>24.209817898832686</v>
      </c>
      <c r="N43" s="4">
        <f>IF((ERI_cms!N43&gt;0), ERI_cms!N43*Days!N43*86400*1000/Areas!$C$11, "")</f>
        <v>362.32041712062249</v>
      </c>
    </row>
    <row r="44" spans="1:14" x14ac:dyDescent="0.2">
      <c r="A44">
        <v>1936</v>
      </c>
      <c r="B44" s="4">
        <f>IF((ERI_cms!B44&gt;0), ERI_cms!B44*Days!B44*86400*1000/Areas!$C$11, "")</f>
        <v>12.616618832684825</v>
      </c>
      <c r="C44" s="4">
        <f>IF((ERI_cms!C44&gt;0), ERI_cms!C44*Days!C44*86400*1000/Areas!$C$11, "")</f>
        <v>89.146713151750973</v>
      </c>
      <c r="D44" s="4">
        <f>IF((ERI_cms!D44&gt;0), ERI_cms!D44*Days!D44*86400*1000/Areas!$C$11, "")</f>
        <v>130.34636824902725</v>
      </c>
      <c r="E44" s="4">
        <f>IF((ERI_cms!E44&gt;0), ERI_cms!E44*Days!E44*86400*1000/Areas!$C$11, "")</f>
        <v>41.437708949416347</v>
      </c>
      <c r="F44" s="4">
        <f>IF((ERI_cms!F44&gt;0), ERI_cms!F44*Days!F44*86400*1000/Areas!$C$11, "")</f>
        <v>25.540680466926069</v>
      </c>
      <c r="G44" s="4">
        <f>IF((ERI_cms!G44&gt;0), ERI_cms!G44*Days!G44*86400*1000/Areas!$C$11, "")</f>
        <v>4.3216809338521402</v>
      </c>
      <c r="H44" s="4">
        <f>IF((ERI_cms!H44&gt;0), ERI_cms!H44*Days!H44*86400*1000/Areas!$C$11, "")</f>
        <v>2.1479308949416343</v>
      </c>
      <c r="I44" s="4">
        <f>IF((ERI_cms!I44&gt;0), ERI_cms!I44*Days!I44*86400*1000/Areas!$C$11, "")</f>
        <v>1.1912105836575875</v>
      </c>
      <c r="J44" s="4">
        <f>IF((ERI_cms!J44&gt;0), ERI_cms!J44*Days!J44*86400*1000/Areas!$C$11, "")</f>
        <v>2.4497929961089491</v>
      </c>
      <c r="K44" s="4">
        <f>IF((ERI_cms!K44&gt;0), ERI_cms!K44*Days!K44*86400*1000/Areas!$C$11, "")</f>
        <v>5.2577929961089493</v>
      </c>
      <c r="L44" s="4">
        <f>IF((ERI_cms!L44&gt;0), ERI_cms!L44*Days!L44*86400*1000/Areas!$C$11, "")</f>
        <v>11.824361089494163</v>
      </c>
      <c r="M44" s="4">
        <f>IF((ERI_cms!M44&gt;0), ERI_cms!M44*Days!M44*86400*1000/Areas!$C$11, "")</f>
        <v>8.5927657587548651</v>
      </c>
      <c r="N44" s="4">
        <f>IF((ERI_cms!N44&gt;0), ERI_cms!N44*Days!N44*86400*1000/Areas!$C$11, "")</f>
        <v>337.48606505836574</v>
      </c>
    </row>
    <row r="45" spans="1:14" x14ac:dyDescent="0.2">
      <c r="A45">
        <v>1937</v>
      </c>
      <c r="B45" s="4">
        <f>IF((ERI_cms!B45&gt;0), ERI_cms!B45*Days!B45*86400*1000/Areas!$C$11, "")</f>
        <v>241.79594708171203</v>
      </c>
      <c r="C45" s="4">
        <f>IF((ERI_cms!C45&gt;0), ERI_cms!C45*Days!C45*86400*1000/Areas!$C$11, "")</f>
        <v>92.945287470817121</v>
      </c>
      <c r="D45" s="4">
        <f>IF((ERI_cms!D45&gt;0), ERI_cms!D45*Days!D45*86400*1000/Areas!$C$11, "")</f>
        <v>47.759936498054472</v>
      </c>
      <c r="E45" s="4">
        <f>IF((ERI_cms!E45&gt;0), ERI_cms!E45*Days!E45*86400*1000/Areas!$C$11, "")</f>
        <v>121.10691361867703</v>
      </c>
      <c r="F45" s="4">
        <f>IF((ERI_cms!F45&gt;0), ERI_cms!F45*Days!F45*86400*1000/Areas!$C$11, "")</f>
        <v>43.613106303501944</v>
      </c>
      <c r="G45" s="4">
        <f>IF((ERI_cms!G45&gt;0), ERI_cms!G45*Days!G45*86400*1000/Areas!$C$11, "")</f>
        <v>86.522371984435793</v>
      </c>
      <c r="H45" s="4">
        <f>IF((ERI_cms!H45&gt;0), ERI_cms!H45*Days!H45*86400*1000/Areas!$C$11, "")</f>
        <v>64.717230817120623</v>
      </c>
      <c r="I45" s="4">
        <f>IF((ERI_cms!I45&gt;0), ERI_cms!I45*Days!I45*86400*1000/Areas!$C$11, "")</f>
        <v>20.011920933852139</v>
      </c>
      <c r="J45" s="4">
        <f>IF((ERI_cms!J45&gt;0), ERI_cms!J45*Days!J45*86400*1000/Areas!$C$11, "")</f>
        <v>9.3786023346303491</v>
      </c>
      <c r="K45" s="4">
        <f>IF((ERI_cms!K45&gt;0), ERI_cms!K45*Days!K45*86400*1000/Areas!$C$11, "")</f>
        <v>17.8754540077821</v>
      </c>
      <c r="L45" s="4">
        <f>IF((ERI_cms!L45&gt;0), ERI_cms!L45*Days!L45*86400*1000/Areas!$C$11, "")</f>
        <v>6.8904840466926069</v>
      </c>
      <c r="M45" s="4">
        <f>IF((ERI_cms!M45&gt;0), ERI_cms!M45*Days!M45*86400*1000/Areas!$C$11, "")</f>
        <v>36.336612607003893</v>
      </c>
      <c r="N45" s="4">
        <f>IF((ERI_cms!N45&gt;0), ERI_cms!N45*Days!N45*86400*1000/Areas!$C$11, "")</f>
        <v>791.19774630350196</v>
      </c>
    </row>
    <row r="46" spans="1:14" x14ac:dyDescent="0.2">
      <c r="A46">
        <v>1938</v>
      </c>
      <c r="B46" s="4">
        <f>IF((ERI_cms!B46&gt;0), ERI_cms!B46*Days!B46*86400*1000/Areas!$C$11, "")</f>
        <v>24.62773167315175</v>
      </c>
      <c r="C46" s="4">
        <f>IF((ERI_cms!C46&gt;0), ERI_cms!C46*Days!C46*86400*1000/Areas!$C$11, "")</f>
        <v>114.53829478599219</v>
      </c>
      <c r="D46" s="4">
        <f>IF((ERI_cms!D46&gt;0), ERI_cms!D46*Days!D46*86400*1000/Areas!$C$11, "")</f>
        <v>170.82876887159534</v>
      </c>
      <c r="E46" s="4">
        <f>IF((ERI_cms!E46&gt;0), ERI_cms!E46*Days!E46*86400*1000/Areas!$C$11, "")</f>
        <v>143.06125447470816</v>
      </c>
      <c r="F46" s="4">
        <f>IF((ERI_cms!F46&gt;0), ERI_cms!F46*Days!F46*86400*1000/Areas!$C$11, "")</f>
        <v>19.335546770428017</v>
      </c>
      <c r="G46" s="4">
        <f>IF((ERI_cms!G46&gt;0), ERI_cms!G46*Days!G46*86400*1000/Areas!$C$11, "")</f>
        <v>27.323915953307392</v>
      </c>
      <c r="H46" s="4">
        <f>IF((ERI_cms!H46&gt;0), ERI_cms!H46*Days!H46*86400*1000/Areas!$C$11, "")</f>
        <v>19.869142412451364</v>
      </c>
      <c r="I46" s="4">
        <f>IF((ERI_cms!I46&gt;0), ERI_cms!I46*Days!I46*86400*1000/Areas!$C$11, "")</f>
        <v>15.150155953307394</v>
      </c>
      <c r="J46" s="4">
        <f>IF((ERI_cms!J46&gt;0), ERI_cms!J46*Days!J46*86400*1000/Areas!$C$11, "")</f>
        <v>9.4885354085603115</v>
      </c>
      <c r="K46" s="4">
        <f>IF((ERI_cms!K46&gt;0), ERI_cms!K46*Days!K46*86400*1000/Areas!$C$11, "")</f>
        <v>3.8404295719844366</v>
      </c>
      <c r="L46" s="4">
        <f>IF((ERI_cms!L46&gt;0), ERI_cms!L46*Days!L46*86400*1000/Areas!$C$11, "")</f>
        <v>9.6902474708171198</v>
      </c>
      <c r="M46" s="4">
        <f>IF((ERI_cms!M46&gt;0), ERI_cms!M46*Days!M46*86400*1000/Areas!$C$11, "")</f>
        <v>13.983957665369649</v>
      </c>
      <c r="N46" s="4">
        <f>IF((ERI_cms!N46&gt;0), ERI_cms!N46*Days!N46*86400*1000/Areas!$C$11, "")</f>
        <v>579.21938054474697</v>
      </c>
    </row>
    <row r="47" spans="1:14" x14ac:dyDescent="0.2">
      <c r="A47">
        <v>1939</v>
      </c>
      <c r="B47" s="4">
        <f>IF((ERI_cms!B47&gt;0), ERI_cms!B47*Days!B47*86400*1000/Areas!$C$11, "")</f>
        <v>19.155249805447472</v>
      </c>
      <c r="C47" s="4">
        <f>IF((ERI_cms!C47&gt;0), ERI_cms!C47*Days!C47*86400*1000/Areas!$C$11, "")</f>
        <v>131.66848996108951</v>
      </c>
      <c r="D47" s="4">
        <f>IF((ERI_cms!D47&gt;0), ERI_cms!D47*Days!D47*86400*1000/Areas!$C$11, "")</f>
        <v>190.28103968871596</v>
      </c>
      <c r="E47" s="4">
        <f>IF((ERI_cms!E47&gt;0), ERI_cms!E47*Days!E47*86400*1000/Areas!$C$11, "")</f>
        <v>123.3106178988327</v>
      </c>
      <c r="F47" s="4">
        <f>IF((ERI_cms!F47&gt;0), ERI_cms!F47*Days!F47*86400*1000/Areas!$C$11, "")</f>
        <v>17.628457587548642</v>
      </c>
      <c r="G47" s="4">
        <f>IF((ERI_cms!G47&gt;0), ERI_cms!G47*Days!G47*86400*1000/Areas!$C$11, "")</f>
        <v>26.39099766536965</v>
      </c>
      <c r="H47" s="4">
        <f>IF((ERI_cms!H47&gt;0), ERI_cms!H47*Days!H47*86400*1000/Areas!$C$11, "")</f>
        <v>11.794339610894941</v>
      </c>
      <c r="I47" s="4">
        <f>IF((ERI_cms!I47&gt;0), ERI_cms!I47*Days!I47*86400*1000/Areas!$C$11, "")</f>
        <v>6.6782829571984434</v>
      </c>
      <c r="J47" s="4">
        <f>IF((ERI_cms!J47&gt;0), ERI_cms!J47*Days!J47*86400*1000/Areas!$C$11, "")</f>
        <v>2.9288591439688716</v>
      </c>
      <c r="K47" s="4">
        <f>IF((ERI_cms!K47&gt;0), ERI_cms!K47*Days!K47*86400*1000/Areas!$C$11, "")</f>
        <v>6.5761494163424121</v>
      </c>
      <c r="L47" s="4">
        <f>IF((ERI_cms!L47&gt;0), ERI_cms!L47*Days!L47*86400*1000/Areas!$C$11, "")</f>
        <v>7.8405478599221778</v>
      </c>
      <c r="M47" s="4">
        <f>IF((ERI_cms!M47&gt;0), ERI_cms!M47*Days!M47*86400*1000/Areas!$C$11, "")</f>
        <v>13.185648560311284</v>
      </c>
      <c r="N47" s="4">
        <f>IF((ERI_cms!N47&gt;0), ERI_cms!N47*Days!N47*86400*1000/Areas!$C$11, "")</f>
        <v>566.04052295719839</v>
      </c>
    </row>
    <row r="48" spans="1:14" x14ac:dyDescent="0.2">
      <c r="A48">
        <v>1940</v>
      </c>
      <c r="B48" s="4">
        <f>IF((ERI_cms!B48&gt;0), ERI_cms!B48*Days!B48*86400*1000/Areas!$C$11, "")</f>
        <v>15.217897587548638</v>
      </c>
      <c r="C48" s="4">
        <f>IF((ERI_cms!C48&gt;0), ERI_cms!C48*Days!C48*86400*1000/Areas!$C$11, "")</f>
        <v>46.323376809338519</v>
      </c>
      <c r="D48" s="4">
        <f>IF((ERI_cms!D48&gt;0), ERI_cms!D48*Days!D48*86400*1000/Areas!$C$11, "")</f>
        <v>125.05209898832685</v>
      </c>
      <c r="E48" s="4">
        <f>IF((ERI_cms!E48&gt;0), ERI_cms!E48*Days!E48*86400*1000/Areas!$C$11, "")</f>
        <v>176.16724669260699</v>
      </c>
      <c r="F48" s="4">
        <f>IF((ERI_cms!F48&gt;0), ERI_cms!F48*Days!F48*86400*1000/Areas!$C$11, "")</f>
        <v>37.240181789883266</v>
      </c>
      <c r="G48" s="4">
        <f>IF((ERI_cms!G48&gt;0), ERI_cms!G48*Days!G48*86400*1000/Areas!$C$11, "")</f>
        <v>59.182319066147862</v>
      </c>
      <c r="H48" s="4">
        <f>IF((ERI_cms!H48&gt;0), ERI_cms!H48*Days!H48*86400*1000/Areas!$C$11, "")</f>
        <v>16.3538726848249</v>
      </c>
      <c r="I48" s="4">
        <f>IF((ERI_cms!I48&gt;0), ERI_cms!I48*Days!I48*86400*1000/Areas!$C$11, "")</f>
        <v>7.7558960311284046</v>
      </c>
      <c r="J48" s="4">
        <f>IF((ERI_cms!J48&gt;0), ERI_cms!J48*Days!J48*86400*1000/Areas!$C$11, "")</f>
        <v>9.3332171206225691</v>
      </c>
      <c r="K48" s="4">
        <f>IF((ERI_cms!K48&gt;0), ERI_cms!K48*Days!K48*86400*1000/Areas!$C$11, "")</f>
        <v>6.858579922178988</v>
      </c>
      <c r="L48" s="4">
        <f>IF((ERI_cms!L48&gt;0), ERI_cms!L48*Days!L48*86400*1000/Areas!$C$11, "")</f>
        <v>16.798580544747082</v>
      </c>
      <c r="M48" s="4">
        <f>IF((ERI_cms!M48&gt;0), ERI_cms!M48*Days!M48*86400*1000/Areas!$C$11, "")</f>
        <v>75.098375719844356</v>
      </c>
      <c r="N48" s="4">
        <f>IF((ERI_cms!N48&gt;0), ERI_cms!N48*Days!N48*86400*1000/Areas!$C$11, "")</f>
        <v>593.56598287937743</v>
      </c>
    </row>
    <row r="49" spans="1:14" x14ac:dyDescent="0.2">
      <c r="A49">
        <v>1941</v>
      </c>
      <c r="B49" s="4">
        <f>IF((ERI_cms!B49&gt;0), ERI_cms!B49*Days!B49*86400*1000/Areas!$C$11, "")</f>
        <v>59.218694474708172</v>
      </c>
      <c r="C49" s="4">
        <f>IF((ERI_cms!C49&gt;0), ERI_cms!C49*Days!C49*86400*1000/Areas!$C$11, "")</f>
        <v>32.501057743190664</v>
      </c>
      <c r="D49" s="4">
        <f>IF((ERI_cms!D49&gt;0), ERI_cms!D49*Days!D49*86400*1000/Areas!$C$11, "")</f>
        <v>50.003747859922179</v>
      </c>
      <c r="E49" s="4">
        <f>IF((ERI_cms!E49&gt;0), ERI_cms!E49*Days!E49*86400*1000/Areas!$C$11, "")</f>
        <v>56.005354085603116</v>
      </c>
      <c r="F49" s="4">
        <f>IF((ERI_cms!F49&gt;0), ERI_cms!F49*Days!F49*86400*1000/Areas!$C$11, "")</f>
        <v>12.473840311284047</v>
      </c>
      <c r="G49" s="4">
        <f>IF((ERI_cms!G49&gt;0), ERI_cms!G49*Days!G49*86400*1000/Areas!$C$11, "")</f>
        <v>23.813117509727626</v>
      </c>
      <c r="H49" s="4">
        <f>IF((ERI_cms!H49&gt;0), ERI_cms!H49*Days!H49*86400*1000/Areas!$C$11, "")</f>
        <v>7.6891965758754868</v>
      </c>
      <c r="I49" s="4">
        <f>IF((ERI_cms!I49&gt;0), ERI_cms!I49*Days!I49*86400*1000/Areas!$C$11, "")</f>
        <v>4.4563573540856032</v>
      </c>
      <c r="J49" s="4">
        <f>IF((ERI_cms!J49&gt;0), ERI_cms!J49*Days!J49*86400*1000/Areas!$C$11, "")</f>
        <v>3.6590568093385221</v>
      </c>
      <c r="K49" s="4">
        <f>IF((ERI_cms!K49&gt;0), ERI_cms!K49*Days!K49*86400*1000/Areas!$C$11, "")</f>
        <v>9.4348463813229575</v>
      </c>
      <c r="L49" s="4">
        <f>IF((ERI_cms!L49&gt;0), ERI_cms!L49*Days!L49*86400*1000/Areas!$C$11, "")</f>
        <v>13.983688715953308</v>
      </c>
      <c r="M49" s="4">
        <f>IF((ERI_cms!M49&gt;0), ERI_cms!M49*Days!M49*86400*1000/Areas!$C$11, "")</f>
        <v>22.191117198443578</v>
      </c>
      <c r="N49" s="4">
        <f>IF((ERI_cms!N49&gt;0), ERI_cms!N49*Days!N49*86400*1000/Areas!$C$11, "")</f>
        <v>296.47521245136193</v>
      </c>
    </row>
    <row r="50" spans="1:14" x14ac:dyDescent="0.2">
      <c r="A50">
        <v>1942</v>
      </c>
      <c r="B50" s="4">
        <f>IF((ERI_cms!B50&gt;0), ERI_cms!B50*Days!B50*86400*1000/Areas!$C$11, "")</f>
        <v>24.23066147859922</v>
      </c>
      <c r="C50" s="4">
        <f>IF((ERI_cms!C50&gt;0), ERI_cms!C50*Days!C50*86400*1000/Areas!$C$11, "")</f>
        <v>109.98605696498055</v>
      </c>
      <c r="D50" s="4">
        <f>IF((ERI_cms!D50&gt;0), ERI_cms!D50*Days!D50*86400*1000/Areas!$C$11, "")</f>
        <v>180.76802988326847</v>
      </c>
      <c r="E50" s="4">
        <f>IF((ERI_cms!E50&gt;0), ERI_cms!E50*Days!E50*86400*1000/Areas!$C$11, "")</f>
        <v>134.7083579766537</v>
      </c>
      <c r="F50" s="4">
        <f>IF((ERI_cms!F50&gt;0), ERI_cms!F50*Days!F50*86400*1000/Areas!$C$11, "")</f>
        <v>35.213143657587551</v>
      </c>
      <c r="G50" s="4">
        <f>IF((ERI_cms!G50&gt;0), ERI_cms!G50*Days!G50*86400*1000/Areas!$C$11, "")</f>
        <v>31.346054474708172</v>
      </c>
      <c r="H50" s="4">
        <f>IF((ERI_cms!H50&gt;0), ERI_cms!H50*Days!H50*86400*1000/Areas!$C$11, "")</f>
        <v>16.06102038910506</v>
      </c>
      <c r="I50" s="4">
        <f>IF((ERI_cms!I50&gt;0), ERI_cms!I50*Days!I50*86400*1000/Areas!$C$11, "")</f>
        <v>25.588620700389104</v>
      </c>
      <c r="J50" s="4">
        <f>IF((ERI_cms!J50&gt;0), ERI_cms!J50*Days!J50*86400*1000/Areas!$C$11, "")</f>
        <v>12.48395953307393</v>
      </c>
      <c r="K50" s="4">
        <f>IF((ERI_cms!K50&gt;0), ERI_cms!K50*Days!K50*86400*1000/Areas!$C$11, "")</f>
        <v>16.316354241245136</v>
      </c>
      <c r="L50" s="4">
        <f>IF((ERI_cms!L50&gt;0), ERI_cms!L50*Days!L50*86400*1000/Areas!$C$11, "")</f>
        <v>66.616417120622572</v>
      </c>
      <c r="M50" s="4">
        <f>IF((ERI_cms!M50&gt;0), ERI_cms!M50*Days!M50*86400*1000/Areas!$C$11, "")</f>
        <v>100.45354832684825</v>
      </c>
      <c r="N50" s="4">
        <f>IF((ERI_cms!N50&gt;0), ERI_cms!N50*Days!N50*86400*1000/Areas!$C$11, "")</f>
        <v>759.17091361867699</v>
      </c>
    </row>
    <row r="51" spans="1:14" x14ac:dyDescent="0.2">
      <c r="A51">
        <v>1943</v>
      </c>
      <c r="B51" s="4">
        <f>IF((ERI_cms!B51&gt;0), ERI_cms!B51*Days!B51*86400*1000/Areas!$C$11, "")</f>
        <v>90.85716420233463</v>
      </c>
      <c r="C51" s="4">
        <f>IF((ERI_cms!C51&gt;0), ERI_cms!C51*Days!C51*86400*1000/Areas!$C$11, "")</f>
        <v>98.821025369649803</v>
      </c>
      <c r="D51" s="4">
        <f>IF((ERI_cms!D51&gt;0), ERI_cms!D51*Days!D51*86400*1000/Areas!$C$11, "")</f>
        <v>134.97155859922179</v>
      </c>
      <c r="E51" s="4">
        <f>IF((ERI_cms!E51&gt;0), ERI_cms!E51*Days!E51*86400*1000/Areas!$C$11, "")</f>
        <v>62.04562178988327</v>
      </c>
      <c r="F51" s="4">
        <f>IF((ERI_cms!F51&gt;0), ERI_cms!F51*Days!F51*86400*1000/Areas!$C$11, "")</f>
        <v>258.60420980544745</v>
      </c>
      <c r="G51" s="4">
        <f>IF((ERI_cms!G51&gt;0), ERI_cms!G51*Days!G51*86400*1000/Areas!$C$11, "")</f>
        <v>86.433618677042801</v>
      </c>
      <c r="H51" s="4">
        <f>IF((ERI_cms!H51&gt;0), ERI_cms!H51*Days!H51*86400*1000/Areas!$C$11, "")</f>
        <v>78.773098832684838</v>
      </c>
      <c r="I51" s="4">
        <f>IF((ERI_cms!I51&gt;0), ERI_cms!I51*Days!I51*86400*1000/Areas!$C$11, "")</f>
        <v>19.144828015564201</v>
      </c>
      <c r="J51" s="4">
        <f>IF((ERI_cms!J51&gt;0), ERI_cms!J51*Days!J51*86400*1000/Areas!$C$11, "")</f>
        <v>16.244880933852137</v>
      </c>
      <c r="K51" s="4">
        <f>IF((ERI_cms!K51&gt;0), ERI_cms!K51*Days!K51*86400*1000/Areas!$C$11, "")</f>
        <v>10.683376809338521</v>
      </c>
      <c r="L51" s="4">
        <f>IF((ERI_cms!L51&gt;0), ERI_cms!L51*Days!L51*86400*1000/Areas!$C$11, "")</f>
        <v>22.225643579766537</v>
      </c>
      <c r="M51" s="4">
        <f>IF((ERI_cms!M51&gt;0), ERI_cms!M51*Days!M51*86400*1000/Areas!$C$11, "")</f>
        <v>12.251856186770429</v>
      </c>
      <c r="N51" s="4">
        <f>IF((ERI_cms!N51&gt;0), ERI_cms!N51*Days!N51*86400*1000/Areas!$C$11, "")</f>
        <v>890.78769805447484</v>
      </c>
    </row>
    <row r="52" spans="1:14" x14ac:dyDescent="0.2">
      <c r="A52">
        <v>1944</v>
      </c>
      <c r="B52" s="4">
        <f>IF((ERI_cms!B52&gt;0), ERI_cms!B52*Days!B52*86400*1000/Areas!$C$11, "")</f>
        <v>15.182463501945525</v>
      </c>
      <c r="C52" s="4">
        <f>IF((ERI_cms!C52&gt;0), ERI_cms!C52*Days!C52*86400*1000/Areas!$C$11, "")</f>
        <v>47.621999066147858</v>
      </c>
      <c r="D52" s="4">
        <f>IF((ERI_cms!D52&gt;0), ERI_cms!D52*Days!D52*86400*1000/Areas!$C$11, "")</f>
        <v>137.50718007782103</v>
      </c>
      <c r="E52" s="4">
        <f>IF((ERI_cms!E52&gt;0), ERI_cms!E52*Days!E52*86400*1000/Areas!$C$11, "")</f>
        <v>186.95480778210117</v>
      </c>
      <c r="F52" s="4">
        <f>IF((ERI_cms!F52&gt;0), ERI_cms!F52*Days!F52*86400*1000/Areas!$C$11, "")</f>
        <v>69.232992373540853</v>
      </c>
      <c r="G52" s="4">
        <f>IF((ERI_cms!G52&gt;0), ERI_cms!G52*Days!G52*86400*1000/Areas!$C$11, "")</f>
        <v>33.733316731517512</v>
      </c>
      <c r="H52" s="4">
        <f>IF((ERI_cms!H52&gt;0), ERI_cms!H52*Days!H52*86400*1000/Areas!$C$11, "")</f>
        <v>6.1592778210116732</v>
      </c>
      <c r="I52" s="4">
        <f>IF((ERI_cms!I52&gt;0), ERI_cms!I52*Days!I52*86400*1000/Areas!$C$11, "")</f>
        <v>4.566828326848249</v>
      </c>
      <c r="J52" s="4">
        <f>IF((ERI_cms!J52&gt;0), ERI_cms!J52*Days!J52*86400*1000/Areas!$C$11, "")</f>
        <v>4.4921276264591441</v>
      </c>
      <c r="K52" s="4">
        <f>IF((ERI_cms!K52&gt;0), ERI_cms!K52*Days!K52*86400*1000/Areas!$C$11, "")</f>
        <v>5.0920865369649801</v>
      </c>
      <c r="L52" s="4">
        <f>IF((ERI_cms!L52&gt;0), ERI_cms!L52*Days!L52*86400*1000/Areas!$C$11, "")</f>
        <v>8.1521929961089494</v>
      </c>
      <c r="M52" s="4">
        <f>IF((ERI_cms!M52&gt;0), ERI_cms!M52*Days!M52*86400*1000/Areas!$C$11, "")</f>
        <v>10.096630038910504</v>
      </c>
      <c r="N52" s="4">
        <f>IF((ERI_cms!N52&gt;0), ERI_cms!N52*Days!N52*86400*1000/Areas!$C$11, "")</f>
        <v>531.14558007782102</v>
      </c>
    </row>
    <row r="53" spans="1:14" x14ac:dyDescent="0.2">
      <c r="A53">
        <v>1945</v>
      </c>
      <c r="B53" s="4">
        <f>IF((ERI_cms!B53&gt;0), ERI_cms!B53*Days!B53*86400*1000/Areas!$C$11, "")</f>
        <v>10.391566692607002</v>
      </c>
      <c r="C53" s="4">
        <f>IF((ERI_cms!C53&gt;0), ERI_cms!C53*Days!C53*86400*1000/Areas!$C$11, "")</f>
        <v>74.978256186770423</v>
      </c>
      <c r="D53" s="4">
        <f>IF((ERI_cms!D53&gt;0), ERI_cms!D53*Days!D53*86400*1000/Areas!$C$11, "")</f>
        <v>168.37756389105061</v>
      </c>
      <c r="E53" s="4">
        <f>IF((ERI_cms!E53&gt;0), ERI_cms!E53*Days!E53*86400*1000/Areas!$C$11, "")</f>
        <v>97.972557198443582</v>
      </c>
      <c r="F53" s="4">
        <f>IF((ERI_cms!F53&gt;0), ERI_cms!F53*Days!F53*86400*1000/Areas!$C$11, "")</f>
        <v>126.4819685603113</v>
      </c>
      <c r="G53" s="4">
        <f>IF((ERI_cms!G53&gt;0), ERI_cms!G53*Days!G53*86400*1000/Areas!$C$11, "")</f>
        <v>66.876625680933856</v>
      </c>
      <c r="H53" s="4">
        <f>IF((ERI_cms!H53&gt;0), ERI_cms!H53*Days!H53*86400*1000/Areas!$C$11, "")</f>
        <v>20.230778521400779</v>
      </c>
      <c r="I53" s="4">
        <f>IF((ERI_cms!I53&gt;0), ERI_cms!I53*Days!I53*86400*1000/Areas!$C$11, "")</f>
        <v>9.5150941634241235</v>
      </c>
      <c r="J53" s="4">
        <f>IF((ERI_cms!J53&gt;0), ERI_cms!J53*Days!J53*86400*1000/Areas!$C$11, "")</f>
        <v>14.070424902723733</v>
      </c>
      <c r="K53" s="4">
        <f>IF((ERI_cms!K53&gt;0), ERI_cms!K53*Days!K53*86400*1000/Areas!$C$11, "")</f>
        <v>72.7086592996109</v>
      </c>
      <c r="L53" s="4">
        <f>IF((ERI_cms!L53&gt;0), ERI_cms!L53*Days!L53*86400*1000/Areas!$C$11, "")</f>
        <v>36.422138521400775</v>
      </c>
      <c r="M53" s="4">
        <f>IF((ERI_cms!M53&gt;0), ERI_cms!M53*Days!M53*86400*1000/Areas!$C$11, "")</f>
        <v>51.184536653696497</v>
      </c>
      <c r="N53" s="4">
        <f>IF((ERI_cms!N53&gt;0), ERI_cms!N53*Days!N53*86400*1000/Areas!$C$11, "")</f>
        <v>750.0414256809338</v>
      </c>
    </row>
    <row r="54" spans="1:14" x14ac:dyDescent="0.2">
      <c r="A54">
        <v>1946</v>
      </c>
      <c r="B54" s="4">
        <f>IF((ERI_cms!B54&gt;0), ERI_cms!B54*Days!B54*86400*1000/Areas!$C$11, "")</f>
        <v>79.955971984435791</v>
      </c>
      <c r="C54" s="4">
        <f>IF((ERI_cms!C54&gt;0), ERI_cms!C54*Days!C54*86400*1000/Areas!$C$11, "")</f>
        <v>56.118850739299603</v>
      </c>
      <c r="D54" s="4">
        <f>IF((ERI_cms!D54&gt;0), ERI_cms!D54*Days!D54*86400*1000/Areas!$C$11, "")</f>
        <v>115.86216466926071</v>
      </c>
      <c r="E54" s="4">
        <f>IF((ERI_cms!E54&gt;0), ERI_cms!E54*Days!E54*86400*1000/Areas!$C$11, "")</f>
        <v>17.007352529182878</v>
      </c>
      <c r="F54" s="4">
        <f>IF((ERI_cms!F54&gt;0), ERI_cms!F54*Days!F54*86400*1000/Areas!$C$11, "")</f>
        <v>53.406462256809341</v>
      </c>
      <c r="G54" s="4">
        <f>IF((ERI_cms!G54&gt;0), ERI_cms!G54*Days!G54*86400*1000/Areas!$C$11, "")</f>
        <v>98.18032062256809</v>
      </c>
      <c r="H54" s="4">
        <f>IF((ERI_cms!H54&gt;0), ERI_cms!H54*Days!H54*86400*1000/Areas!$C$11, "")</f>
        <v>16.369505369649804</v>
      </c>
      <c r="I54" s="4">
        <f>IF((ERI_cms!I54&gt;0), ERI_cms!I54*Days!I54*86400*1000/Areas!$C$11, "")</f>
        <v>7.2848311284046696</v>
      </c>
      <c r="J54" s="4">
        <f>IF((ERI_cms!J54&gt;0), ERI_cms!J54*Days!J54*86400*1000/Areas!$C$11, "")</f>
        <v>5.1799657587548635</v>
      </c>
      <c r="K54" s="4">
        <f>IF((ERI_cms!K54&gt;0), ERI_cms!K54*Days!K54*86400*1000/Areas!$C$11, "")</f>
        <v>7.6016535408560308</v>
      </c>
      <c r="L54" s="4">
        <f>IF((ERI_cms!L54&gt;0), ERI_cms!L54*Days!L54*86400*1000/Areas!$C$11, "")</f>
        <v>14.403249805447471</v>
      </c>
      <c r="M54" s="4">
        <f>IF((ERI_cms!M54&gt;0), ERI_cms!M54*Days!M54*86400*1000/Areas!$C$11, "")</f>
        <v>30.518127315175096</v>
      </c>
      <c r="N54" s="4">
        <f>IF((ERI_cms!N54&gt;0), ERI_cms!N54*Days!N54*86400*1000/Areas!$C$11, "")</f>
        <v>502.74764824902724</v>
      </c>
    </row>
    <row r="55" spans="1:14" x14ac:dyDescent="0.2">
      <c r="A55">
        <v>1947</v>
      </c>
      <c r="B55" s="4">
        <f>IF((ERI_cms!B55&gt;0), ERI_cms!B55*Days!B55*86400*1000/Areas!$C$11, "")</f>
        <v>104.29814661478599</v>
      </c>
      <c r="C55" s="4">
        <f>IF((ERI_cms!C55&gt;0), ERI_cms!C55*Days!C55*86400*1000/Areas!$C$11, "")</f>
        <v>48.433890116731519</v>
      </c>
      <c r="D55" s="4">
        <f>IF((ERI_cms!D55&gt;0), ERI_cms!D55*Days!D55*86400*1000/Areas!$C$11, "")</f>
        <v>92.927973852140084</v>
      </c>
      <c r="E55" s="4">
        <f>IF((ERI_cms!E55&gt;0), ERI_cms!E55*Days!E55*86400*1000/Areas!$C$11, "")</f>
        <v>218.91910972762645</v>
      </c>
      <c r="F55" s="4">
        <f>IF((ERI_cms!F55&gt;0), ERI_cms!F55*Days!F55*86400*1000/Areas!$C$11, "")</f>
        <v>158.04540140077822</v>
      </c>
      <c r="G55" s="4">
        <f>IF((ERI_cms!G55&gt;0), ERI_cms!G55*Days!G55*86400*1000/Areas!$C$11, "")</f>
        <v>150.77169805447474</v>
      </c>
      <c r="H55" s="4">
        <f>IF((ERI_cms!H55&gt;0), ERI_cms!H55*Days!H55*86400*1000/Areas!$C$11, "")</f>
        <v>24.483910972762647</v>
      </c>
      <c r="I55" s="4">
        <f>IF((ERI_cms!I55&gt;0), ERI_cms!I55*Days!I55*86400*1000/Areas!$C$11, "")</f>
        <v>15.071992529182879</v>
      </c>
      <c r="J55" s="4">
        <f>IF((ERI_cms!J55&gt;0), ERI_cms!J55*Days!J55*86400*1000/Areas!$C$11, "")</f>
        <v>23.062748638132295</v>
      </c>
      <c r="K55" s="4">
        <f>IF((ERI_cms!K55&gt;0), ERI_cms!K55*Days!K55*86400*1000/Areas!$C$11, "")</f>
        <v>12.019450272373541</v>
      </c>
      <c r="L55" s="4">
        <f>IF((ERI_cms!L55&gt;0), ERI_cms!L55*Days!L55*86400*1000/Areas!$C$11, "")</f>
        <v>22.270020233463036</v>
      </c>
      <c r="M55" s="4">
        <f>IF((ERI_cms!M55&gt;0), ERI_cms!M55*Days!M55*86400*1000/Areas!$C$11, "")</f>
        <v>43.760053540856028</v>
      </c>
      <c r="N55" s="4">
        <f>IF((ERI_cms!N55&gt;0), ERI_cms!N55*Days!N55*86400*1000/Areas!$C$11, "")</f>
        <v>915.5256653696498</v>
      </c>
    </row>
    <row r="56" spans="1:14" x14ac:dyDescent="0.2">
      <c r="A56">
        <v>1948</v>
      </c>
      <c r="B56" s="4">
        <f>IF((ERI_cms!B56&gt;0), ERI_cms!B56*Days!B56*86400*1000/Areas!$C$11, "")</f>
        <v>56.005656653696498</v>
      </c>
      <c r="C56" s="4">
        <f>IF((ERI_cms!C56&gt;0), ERI_cms!C56*Days!C56*86400*1000/Areas!$C$11, "")</f>
        <v>100.88013571984436</v>
      </c>
      <c r="D56" s="4">
        <f>IF((ERI_cms!D56&gt;0), ERI_cms!D56*Days!D56*86400*1000/Areas!$C$11, "")</f>
        <v>232.14536964980545</v>
      </c>
      <c r="E56" s="4">
        <f>IF((ERI_cms!E56&gt;0), ERI_cms!E56*Days!E56*86400*1000/Areas!$C$11, "")</f>
        <v>100.57060856031129</v>
      </c>
      <c r="F56" s="4">
        <f>IF((ERI_cms!F56&gt;0), ERI_cms!F56*Days!F56*86400*1000/Areas!$C$11, "")</f>
        <v>98.990329027237351</v>
      </c>
      <c r="G56" s="4">
        <f>IF((ERI_cms!G56&gt;0), ERI_cms!G56*Days!G56*86400*1000/Areas!$C$11, "")</f>
        <v>21.026465369649806</v>
      </c>
      <c r="H56" s="4">
        <f>IF((ERI_cms!H56&gt;0), ERI_cms!H56*Days!H56*86400*1000/Areas!$C$11, "")</f>
        <v>17.943195642023344</v>
      </c>
      <c r="I56" s="4">
        <f>IF((ERI_cms!I56&gt;0), ERI_cms!I56*Days!I56*86400*1000/Areas!$C$11, "")</f>
        <v>14.288273929961088</v>
      </c>
      <c r="J56" s="4">
        <f>IF((ERI_cms!J56&gt;0), ERI_cms!J56*Days!J56*86400*1000/Areas!$C$11, "")</f>
        <v>8.0220887159533092</v>
      </c>
      <c r="K56" s="4">
        <f>IF((ERI_cms!K56&gt;0), ERI_cms!K56*Days!K56*86400*1000/Areas!$C$11, "")</f>
        <v>10.917867081712062</v>
      </c>
      <c r="L56" s="4">
        <f>IF((ERI_cms!L56&gt;0), ERI_cms!L56*Days!L56*86400*1000/Areas!$C$11, "")</f>
        <v>33.222985214007785</v>
      </c>
      <c r="M56" s="4">
        <f>IF((ERI_cms!M56&gt;0), ERI_cms!M56*Days!M56*86400*1000/Areas!$C$11, "")</f>
        <v>57.560587704280145</v>
      </c>
      <c r="N56" s="4">
        <f>IF((ERI_cms!N56&gt;0), ERI_cms!N56*Days!N56*86400*1000/Areas!$C$11, "")</f>
        <v>751.64106957198442</v>
      </c>
    </row>
    <row r="57" spans="1:14" x14ac:dyDescent="0.2">
      <c r="A57">
        <v>1949</v>
      </c>
      <c r="B57" s="4">
        <f>IF((ERI_cms!B57&gt;0), ERI_cms!B57*Days!B57*86400*1000/Areas!$C$11, "")</f>
        <v>154.57807190661478</v>
      </c>
      <c r="C57" s="4">
        <f>IF((ERI_cms!C57&gt;0), ERI_cms!C57*Days!C57*86400*1000/Areas!$C$11, "")</f>
        <v>128.60730770428015</v>
      </c>
      <c r="D57" s="4">
        <f>IF((ERI_cms!D57&gt;0), ERI_cms!D57*Days!D57*86400*1000/Areas!$C$11, "")</f>
        <v>88.297572607003886</v>
      </c>
      <c r="E57" s="4">
        <f>IF((ERI_cms!E57&gt;0), ERI_cms!E57*Days!E57*86400*1000/Areas!$C$11, "")</f>
        <v>74.170533852140082</v>
      </c>
      <c r="F57" s="4">
        <f>IF((ERI_cms!F57&gt;0), ERI_cms!F57*Days!F57*86400*1000/Areas!$C$11, "")</f>
        <v>55.417867704280155</v>
      </c>
      <c r="G57" s="4">
        <f>IF((ERI_cms!G57&gt;0), ERI_cms!G57*Days!G57*86400*1000/Areas!$C$11, "")</f>
        <v>26.443442801556419</v>
      </c>
      <c r="H57" s="4">
        <f>IF((ERI_cms!H57&gt;0), ERI_cms!H57*Days!H57*86400*1000/Areas!$C$11, "")</f>
        <v>15.558690116731517</v>
      </c>
      <c r="I57" s="4">
        <f>IF((ERI_cms!I57&gt;0), ERI_cms!I57*Days!I57*86400*1000/Areas!$C$11, "")</f>
        <v>9.7547953307393005</v>
      </c>
      <c r="J57" s="4">
        <f>IF((ERI_cms!J57&gt;0), ERI_cms!J57*Days!J57*86400*1000/Areas!$C$11, "")</f>
        <v>10.092663035019456</v>
      </c>
      <c r="K57" s="4">
        <f>IF((ERI_cms!K57&gt;0), ERI_cms!K57*Days!K57*86400*1000/Areas!$C$11, "")</f>
        <v>14.958395019455253</v>
      </c>
      <c r="L57" s="4">
        <f>IF((ERI_cms!L57&gt;0), ERI_cms!L57*Days!L57*86400*1000/Areas!$C$11, "")</f>
        <v>10.301435019455251</v>
      </c>
      <c r="M57" s="4">
        <f>IF((ERI_cms!M57&gt;0), ERI_cms!M57*Days!M57*86400*1000/Areas!$C$11, "")</f>
        <v>62.603691828793771</v>
      </c>
      <c r="N57" s="4">
        <f>IF((ERI_cms!N57&gt;0), ERI_cms!N57*Days!N57*86400*1000/Areas!$C$11, "")</f>
        <v>656.02242490272363</v>
      </c>
    </row>
    <row r="58" spans="1:14" x14ac:dyDescent="0.2">
      <c r="A58">
        <v>1950</v>
      </c>
      <c r="B58" s="4">
        <f>IF((ERI_cms!B58&gt;0), ERI_cms!B58*Days!B58*86400*1000/Areas!$C$11, "")</f>
        <v>282.34817369649807</v>
      </c>
      <c r="C58" s="4">
        <f>IF((ERI_cms!C58&gt;0), ERI_cms!C58*Days!C58*86400*1000/Areas!$C$11, "")</f>
        <v>170.09988233463034</v>
      </c>
      <c r="D58" s="4">
        <f>IF((ERI_cms!D58&gt;0), ERI_cms!D58*Days!D58*86400*1000/Areas!$C$11, "")</f>
        <v>207.35922677042802</v>
      </c>
      <c r="E58" s="4">
        <f>IF((ERI_cms!E58&gt;0), ERI_cms!E58*Days!E58*86400*1000/Areas!$C$11, "")</f>
        <v>181.05876420233463</v>
      </c>
      <c r="F58" s="4">
        <f>IF((ERI_cms!F58&gt;0), ERI_cms!F58*Days!F58*86400*1000/Areas!$C$11, "")</f>
        <v>56.377714552529191</v>
      </c>
      <c r="G58" s="4">
        <f>IF((ERI_cms!G58&gt;0), ERI_cms!G58*Days!G58*86400*1000/Areas!$C$11, "")</f>
        <v>39.770558754863814</v>
      </c>
      <c r="H58" s="4">
        <f>IF((ERI_cms!H58&gt;0), ERI_cms!H58*Days!H58*86400*1000/Areas!$C$11, "")</f>
        <v>20.724771361867706</v>
      </c>
      <c r="I58" s="4">
        <f>IF((ERI_cms!I58&gt;0), ERI_cms!I58*Days!I58*86400*1000/Areas!$C$11, "")</f>
        <v>11.442083112840466</v>
      </c>
      <c r="J58" s="4">
        <f>IF((ERI_cms!J58&gt;0), ERI_cms!J58*Days!J58*86400*1000/Areas!$C$11, "")</f>
        <v>35.002085603112839</v>
      </c>
      <c r="K58" s="4">
        <f>IF((ERI_cms!K58&gt;0), ERI_cms!K58*Days!K58*86400*1000/Areas!$C$11, "")</f>
        <v>40.461557042801559</v>
      </c>
      <c r="L58" s="4">
        <f>IF((ERI_cms!L58&gt;0), ERI_cms!L58*Days!L58*86400*1000/Areas!$C$11, "")</f>
        <v>84.708980544747078</v>
      </c>
      <c r="M58" s="4">
        <f>IF((ERI_cms!M58&gt;0), ERI_cms!M58*Days!M58*86400*1000/Areas!$C$11, "")</f>
        <v>157.26376715953307</v>
      </c>
      <c r="N58" s="4">
        <f>IF((ERI_cms!N58&gt;0), ERI_cms!N58*Days!N58*86400*1000/Areas!$C$11, "")</f>
        <v>1291.4298770428018</v>
      </c>
    </row>
    <row r="59" spans="1:14" x14ac:dyDescent="0.2">
      <c r="A59">
        <v>1951</v>
      </c>
      <c r="B59" s="4">
        <f>IF((ERI_cms!B59&gt;0), ERI_cms!B59*Days!B59*86400*1000/Areas!$C$11, "")</f>
        <v>148.90028077821012</v>
      </c>
      <c r="C59" s="4">
        <f>IF((ERI_cms!C59&gt;0), ERI_cms!C59*Days!C59*86400*1000/Areas!$C$11, "")</f>
        <v>174.38101914396887</v>
      </c>
      <c r="D59" s="4">
        <f>IF((ERI_cms!D59&gt;0), ERI_cms!D59*Days!D59*86400*1000/Areas!$C$11, "")</f>
        <v>176.39504684824902</v>
      </c>
      <c r="E59" s="4">
        <f>IF((ERI_cms!E59&gt;0), ERI_cms!E59*Days!E59*86400*1000/Areas!$C$11, "")</f>
        <v>140.241319844358</v>
      </c>
      <c r="F59" s="4">
        <f>IF((ERI_cms!F59&gt;0), ERI_cms!F59*Days!F59*86400*1000/Areas!$C$11, "")</f>
        <v>76.985761867704284</v>
      </c>
      <c r="G59" s="4">
        <f>IF((ERI_cms!G59&gt;0), ERI_cms!G59*Days!G59*86400*1000/Areas!$C$11, "")</f>
        <v>39.971262256809339</v>
      </c>
      <c r="H59" s="4">
        <f>IF((ERI_cms!H59&gt;0), ERI_cms!H59*Days!H59*86400*1000/Areas!$C$11, "")</f>
        <v>33.187147704280157</v>
      </c>
      <c r="I59" s="4">
        <f>IF((ERI_cms!I59&gt;0), ERI_cms!I59*Days!I59*86400*1000/Areas!$C$11, "")</f>
        <v>10.151865525291829</v>
      </c>
      <c r="J59" s="4">
        <f>IF((ERI_cms!J59&gt;0), ERI_cms!J59*Days!J59*86400*1000/Areas!$C$11, "")</f>
        <v>8.8773478599221782</v>
      </c>
      <c r="K59" s="4">
        <f>IF((ERI_cms!K59&gt;0), ERI_cms!K59*Days!K59*86400*1000/Areas!$C$11, "")</f>
        <v>13.383662568093383</v>
      </c>
      <c r="L59" s="4">
        <f>IF((ERI_cms!L59&gt;0), ERI_cms!L59*Days!L59*86400*1000/Areas!$C$11, "")</f>
        <v>55.840958754863806</v>
      </c>
      <c r="M59" s="4">
        <f>IF((ERI_cms!M59&gt;0), ERI_cms!M59*Days!M59*86400*1000/Areas!$C$11, "")</f>
        <v>95.891930894941638</v>
      </c>
      <c r="N59" s="4">
        <f>IF((ERI_cms!N59&gt;0), ERI_cms!N59*Days!N59*86400*1000/Areas!$C$11, "")</f>
        <v>982.21755642023345</v>
      </c>
    </row>
    <row r="60" spans="1:14" x14ac:dyDescent="0.2">
      <c r="A60">
        <v>1952</v>
      </c>
      <c r="B60" s="4">
        <f>IF((ERI_cms!B60&gt;0), ERI_cms!B60*Days!B60*86400*1000/Areas!$C$11, "")</f>
        <v>256.46774287937745</v>
      </c>
      <c r="C60" s="4">
        <f>IF((ERI_cms!C60&gt;0), ERI_cms!C60*Days!C60*86400*1000/Areas!$C$11, "")</f>
        <v>107.57895968871595</v>
      </c>
      <c r="D60" s="4">
        <f>IF((ERI_cms!D60&gt;0), ERI_cms!D60*Days!D60*86400*1000/Areas!$C$11, "")</f>
        <v>166.75697556420232</v>
      </c>
      <c r="E60" s="4">
        <f>IF((ERI_cms!E60&gt;0), ERI_cms!E60*Days!E60*86400*1000/Areas!$C$11, "")</f>
        <v>130.68218521400777</v>
      </c>
      <c r="F60" s="4">
        <f>IF((ERI_cms!F60&gt;0), ERI_cms!F60*Days!F60*86400*1000/Areas!$C$11, "")</f>
        <v>66.009532762645918</v>
      </c>
      <c r="G60" s="4">
        <f>IF((ERI_cms!G60&gt;0), ERI_cms!G60*Days!G60*86400*1000/Areas!$C$11, "")</f>
        <v>16.607962645914395</v>
      </c>
      <c r="H60" s="4">
        <f>IF((ERI_cms!H60&gt;0), ERI_cms!H60*Days!H60*86400*1000/Areas!$C$11, "")</f>
        <v>10.901192217898833</v>
      </c>
      <c r="I60" s="4">
        <f>IF((ERI_cms!I60&gt;0), ERI_cms!I60*Days!I60*86400*1000/Areas!$C$11, "")</f>
        <v>8.0351999999999997</v>
      </c>
      <c r="J60" s="4">
        <f>IF((ERI_cms!J60&gt;0), ERI_cms!J60*Days!J60*86400*1000/Areas!$C$11, "")</f>
        <v>8.066465369649805</v>
      </c>
      <c r="K60" s="4">
        <f>IF((ERI_cms!K60&gt;0), ERI_cms!K60*Days!K60*86400*1000/Areas!$C$11, "")</f>
        <v>7.0951545525291833</v>
      </c>
      <c r="L60" s="4">
        <f>IF((ERI_cms!L60&gt;0), ERI_cms!L60*Days!L60*86400*1000/Areas!$C$11, "")</f>
        <v>12.720971206225679</v>
      </c>
      <c r="M60" s="4">
        <f>IF((ERI_cms!M60&gt;0), ERI_cms!M60*Days!M60*86400*1000/Areas!$C$11, "")</f>
        <v>29.336296342412453</v>
      </c>
      <c r="N60" s="4">
        <f>IF((ERI_cms!N60&gt;0), ERI_cms!N60*Days!N60*86400*1000/Areas!$C$11, "")</f>
        <v>819.84455719844357</v>
      </c>
    </row>
    <row r="61" spans="1:14" x14ac:dyDescent="0.2">
      <c r="A61">
        <v>1953</v>
      </c>
      <c r="B61" s="4">
        <f>IF((ERI_cms!B61&gt;0), ERI_cms!B61*Days!B61*86400*1000/Areas!$C$11, "")</f>
        <v>55.387644513618689</v>
      </c>
      <c r="C61" s="4">
        <f>IF((ERI_cms!C61&gt;0), ERI_cms!C61*Days!C61*86400*1000/Areas!$C$11, "")</f>
        <v>39.946922334630351</v>
      </c>
      <c r="D61" s="4">
        <f>IF((ERI_cms!D61&gt;0), ERI_cms!D61*Days!D61*86400*1000/Areas!$C$11, "")</f>
        <v>101.84381509727626</v>
      </c>
      <c r="E61" s="4">
        <f>IF((ERI_cms!E61&gt;0), ERI_cms!E61*Days!E61*86400*1000/Areas!$C$11, "")</f>
        <v>53.787529961089497</v>
      </c>
      <c r="F61" s="4">
        <f>IF((ERI_cms!F61&gt;0), ERI_cms!F61*Days!F61*86400*1000/Areas!$C$11, "")</f>
        <v>89.643025680933846</v>
      </c>
      <c r="G61" s="4">
        <f>IF((ERI_cms!G61&gt;0), ERI_cms!G61*Days!G61*86400*1000/Areas!$C$11, "")</f>
        <v>26.180208560311286</v>
      </c>
      <c r="H61" s="4">
        <f>IF((ERI_cms!H61&gt;0), ERI_cms!H61*Days!H61*86400*1000/Areas!$C$11, "")</f>
        <v>14.056910194552529</v>
      </c>
      <c r="I61" s="4">
        <f>IF((ERI_cms!I61&gt;0), ERI_cms!I61*Days!I61*86400*1000/Areas!$C$11, "")</f>
        <v>11.152357354085604</v>
      </c>
      <c r="J61" s="4">
        <f>IF((ERI_cms!J61&gt;0), ERI_cms!J61*Days!J61*86400*1000/Areas!$C$11, "")</f>
        <v>6.4043579766536967</v>
      </c>
      <c r="K61" s="4">
        <f>IF((ERI_cms!K61&gt;0), ERI_cms!K61*Days!K61*86400*1000/Areas!$C$11, "")</f>
        <v>5.7111408560311281</v>
      </c>
      <c r="L61" s="4">
        <f>IF((ERI_cms!L61&gt;0), ERI_cms!L61*Days!L61*86400*1000/Areas!$C$11, "")</f>
        <v>7.5541167315175093</v>
      </c>
      <c r="M61" s="4">
        <f>IF((ERI_cms!M61&gt;0), ERI_cms!M61*Days!M61*86400*1000/Areas!$C$11, "")</f>
        <v>17.077144902723738</v>
      </c>
      <c r="N61" s="4">
        <f>IF((ERI_cms!N61&gt;0), ERI_cms!N61*Days!N61*86400*1000/Areas!$C$11, "")</f>
        <v>427.94474708171208</v>
      </c>
    </row>
    <row r="62" spans="1:14" x14ac:dyDescent="0.2">
      <c r="A62">
        <v>1954</v>
      </c>
      <c r="B62" s="4">
        <f>IF((ERI_cms!B62&gt;0), ERI_cms!B62*Days!B62*86400*1000/Areas!$C$11, "")</f>
        <v>33.679056186770431</v>
      </c>
      <c r="C62" s="4">
        <f>IF((ERI_cms!C62&gt;0), ERI_cms!C62*Days!C62*86400*1000/Areas!$C$11, "")</f>
        <v>65.400295097276256</v>
      </c>
      <c r="D62" s="4">
        <f>IF((ERI_cms!D62&gt;0), ERI_cms!D62*Days!D62*86400*1000/Areas!$C$11, "")</f>
        <v>135.71775875486381</v>
      </c>
      <c r="E62" s="4">
        <f>IF((ERI_cms!E62&gt;0), ERI_cms!E62*Days!E62*86400*1000/Areas!$C$11, "")</f>
        <v>156.47409805447472</v>
      </c>
      <c r="F62" s="4">
        <f>IF((ERI_cms!F62&gt;0), ERI_cms!F62*Days!F62*86400*1000/Areas!$C$11, "")</f>
        <v>40.853416342412451</v>
      </c>
      <c r="G62" s="4">
        <f>IF((ERI_cms!G62&gt;0), ERI_cms!G62*Days!G62*86400*1000/Areas!$C$11, "")</f>
        <v>24.580631906614787</v>
      </c>
      <c r="H62" s="4">
        <f>IF((ERI_cms!H62&gt;0), ERI_cms!H62*Days!H62*86400*1000/Areas!$C$11, "")</f>
        <v>10.299854941634241</v>
      </c>
      <c r="I62" s="4">
        <f>IF((ERI_cms!I62&gt;0), ERI_cms!I62*Days!I62*86400*1000/Areas!$C$11, "")</f>
        <v>15.512834241245134</v>
      </c>
      <c r="J62" s="4">
        <f>IF((ERI_cms!J62&gt;0), ERI_cms!J62*Days!J62*86400*1000/Areas!$C$11, "")</f>
        <v>7.6600155642023342</v>
      </c>
      <c r="K62" s="4">
        <f>IF((ERI_cms!K62&gt;0), ERI_cms!K62*Days!K62*86400*1000/Areas!$C$11, "")</f>
        <v>108.16358848249025</v>
      </c>
      <c r="L62" s="4">
        <f>IF((ERI_cms!L62&gt;0), ERI_cms!L62*Days!L62*86400*1000/Areas!$C$11, "")</f>
        <v>38.575414785992223</v>
      </c>
      <c r="M62" s="4">
        <f>IF((ERI_cms!M62&gt;0), ERI_cms!M62*Days!M62*86400*1000/Areas!$C$11, "")</f>
        <v>74.278180856031128</v>
      </c>
      <c r="N62" s="4">
        <f>IF((ERI_cms!N62&gt;0), ERI_cms!N62*Days!N62*86400*1000/Areas!$C$11, "")</f>
        <v>712.12460077821015</v>
      </c>
    </row>
    <row r="63" spans="1:14" x14ac:dyDescent="0.2">
      <c r="A63">
        <v>1955</v>
      </c>
      <c r="B63" s="4">
        <f>IF((ERI_cms!B63&gt;0), ERI_cms!B63*Days!B63*86400*1000/Areas!$C$11, "")</f>
        <v>87.351274085603109</v>
      </c>
      <c r="C63" s="4">
        <f>IF((ERI_cms!C63&gt;0), ERI_cms!C63*Days!C63*86400*1000/Areas!$C$11, "")</f>
        <v>87.201334785992216</v>
      </c>
      <c r="D63" s="4">
        <f>IF((ERI_cms!D63&gt;0), ERI_cms!D63*Days!D63*86400*1000/Areas!$C$11, "")</f>
        <v>202.01076420233463</v>
      </c>
      <c r="E63" s="4">
        <f>IF((ERI_cms!E63&gt;0), ERI_cms!E63*Days!E63*86400*1000/Areas!$C$11, "")</f>
        <v>86.539517509727631</v>
      </c>
      <c r="F63" s="4">
        <f>IF((ERI_cms!F63&gt;0), ERI_cms!F63*Days!F63*86400*1000/Areas!$C$11, "")</f>
        <v>23.124909571984432</v>
      </c>
      <c r="G63" s="4">
        <f>IF((ERI_cms!G63&gt;0), ERI_cms!G63*Days!G63*86400*1000/Areas!$C$11, "")</f>
        <v>13.978645914396887</v>
      </c>
      <c r="H63" s="4">
        <f>IF((ERI_cms!H63&gt;0), ERI_cms!H63*Days!H63*86400*1000/Areas!$C$11, "")</f>
        <v>12.272699766536965</v>
      </c>
      <c r="I63" s="4">
        <f>IF((ERI_cms!I63&gt;0), ERI_cms!I63*Days!I63*86400*1000/Areas!$C$11, "")</f>
        <v>10.638563112840467</v>
      </c>
      <c r="J63" s="4">
        <f>IF((ERI_cms!J63&gt;0), ERI_cms!J63*Days!J63*86400*1000/Areas!$C$11, "")</f>
        <v>5.1729058365758753</v>
      </c>
      <c r="K63" s="4">
        <f>IF((ERI_cms!K63&gt;0), ERI_cms!K63*Days!K63*86400*1000/Areas!$C$11, "")</f>
        <v>21.212511128404671</v>
      </c>
      <c r="L63" s="4">
        <f>IF((ERI_cms!L63&gt;0), ERI_cms!L63*Days!L63*86400*1000/Areas!$C$11, "")</f>
        <v>68.044538521400767</v>
      </c>
      <c r="M63" s="4">
        <f>IF((ERI_cms!M63&gt;0), ERI_cms!M63*Days!M63*86400*1000/Areas!$C$11, "")</f>
        <v>43.677721400778211</v>
      </c>
      <c r="N63" s="4">
        <f>IF((ERI_cms!N63&gt;0), ERI_cms!N63*Days!N63*86400*1000/Areas!$C$11, "")</f>
        <v>663.63033151750983</v>
      </c>
    </row>
    <row r="64" spans="1:14" x14ac:dyDescent="0.2">
      <c r="A64">
        <v>1956</v>
      </c>
      <c r="B64" s="4">
        <f>IF((ERI_cms!B64&gt;0), ERI_cms!B64*Days!B64*86400*1000/Areas!$C$11, "")</f>
        <v>19.035399221789884</v>
      </c>
      <c r="C64" s="4">
        <f>IF((ERI_cms!C64&gt;0), ERI_cms!C64*Days!C64*86400*1000/Areas!$C$11, "")</f>
        <v>129.25581198443581</v>
      </c>
      <c r="D64" s="4">
        <f>IF((ERI_cms!D64&gt;0), ERI_cms!D64*Days!D64*86400*1000/Areas!$C$11, "")</f>
        <v>195.06464124513619</v>
      </c>
      <c r="E64" s="4">
        <f>IF((ERI_cms!E64&gt;0), ERI_cms!E64*Days!E64*86400*1000/Areas!$C$11, "")</f>
        <v>123.46896186770429</v>
      </c>
      <c r="F64" s="4">
        <f>IF((ERI_cms!F64&gt;0), ERI_cms!F64*Days!F64*86400*1000/Areas!$C$11, "")</f>
        <v>175.78954085603112</v>
      </c>
      <c r="G64" s="4">
        <f>IF((ERI_cms!G64&gt;0), ERI_cms!G64*Days!G64*86400*1000/Areas!$C$11, "")</f>
        <v>50.046779766536964</v>
      </c>
      <c r="H64" s="4">
        <f>IF((ERI_cms!H64&gt;0), ERI_cms!H64*Days!H64*86400*1000/Areas!$C$11, "")</f>
        <v>25.3322446692607</v>
      </c>
      <c r="I64" s="4">
        <f>IF((ERI_cms!I64&gt;0), ERI_cms!I64*Days!I64*86400*1000/Areas!$C$11, "")</f>
        <v>44.765756264591438</v>
      </c>
      <c r="J64" s="4">
        <f>IF((ERI_cms!J64&gt;0), ERI_cms!J64*Days!J64*86400*1000/Areas!$C$11, "")</f>
        <v>31.454978988326847</v>
      </c>
      <c r="K64" s="4">
        <f>IF((ERI_cms!K64&gt;0), ERI_cms!K64*Days!K64*86400*1000/Areas!$C$11, "")</f>
        <v>14.275767782101168</v>
      </c>
      <c r="L64" s="4">
        <f>IF((ERI_cms!L64&gt;0), ERI_cms!L64*Days!L64*86400*1000/Areas!$C$11, "")</f>
        <v>16.684613229571987</v>
      </c>
      <c r="M64" s="4">
        <f>IF((ERI_cms!M64&gt;0), ERI_cms!M64*Days!M64*86400*1000/Areas!$C$11, "")</f>
        <v>52.317385214007786</v>
      </c>
      <c r="N64" s="4">
        <f>IF((ERI_cms!N64&gt;0), ERI_cms!N64*Days!N64*86400*1000/Areas!$C$11, "")</f>
        <v>879.37341758754849</v>
      </c>
    </row>
    <row r="65" spans="1:14" x14ac:dyDescent="0.2">
      <c r="A65">
        <v>1957</v>
      </c>
      <c r="B65" s="4">
        <f>IF((ERI_cms!B65&gt;0), ERI_cms!B65*Days!B65*86400*1000/Areas!$C$11, "")</f>
        <v>70.500282023346301</v>
      </c>
      <c r="C65" s="4">
        <f>IF((ERI_cms!C65&gt;0), ERI_cms!C65*Days!C65*86400*1000/Areas!$C$11, "")</f>
        <v>73.923974474708174</v>
      </c>
      <c r="D65" s="4">
        <f>IF((ERI_cms!D65&gt;0), ERI_cms!D65*Days!D65*86400*1000/Areas!$C$11, "")</f>
        <v>67.00898241245136</v>
      </c>
      <c r="E65" s="4">
        <f>IF((ERI_cms!E65&gt;0), ERI_cms!E65*Days!E65*86400*1000/Areas!$C$11, "")</f>
        <v>234.26132918287934</v>
      </c>
      <c r="F65" s="4">
        <f>IF((ERI_cms!F65&gt;0), ERI_cms!F65*Days!F65*86400*1000/Areas!$C$11, "")</f>
        <v>65.519708638132286</v>
      </c>
      <c r="G65" s="4">
        <f>IF((ERI_cms!G65&gt;0), ERI_cms!G65*Days!G65*86400*1000/Areas!$C$11, "")</f>
        <v>54.39266614785992</v>
      </c>
      <c r="H65" s="4">
        <f>IF((ERI_cms!H65&gt;0), ERI_cms!H65*Days!H65*86400*1000/Areas!$C$11, "")</f>
        <v>55.607544280155651</v>
      </c>
      <c r="I65" s="4">
        <f>IF((ERI_cms!I65&gt;0), ERI_cms!I65*Days!I65*86400*1000/Areas!$C$11, "")</f>
        <v>10.560399688715954</v>
      </c>
      <c r="J65" s="4">
        <f>IF((ERI_cms!J65&gt;0), ERI_cms!J65*Days!J65*86400*1000/Areas!$C$11, "")</f>
        <v>16.595859922178988</v>
      </c>
      <c r="K65" s="4">
        <f>IF((ERI_cms!K65&gt;0), ERI_cms!K65*Days!K65*86400*1000/Areas!$C$11, "")</f>
        <v>20.984273929961091</v>
      </c>
      <c r="L65" s="4">
        <f>IF((ERI_cms!L65&gt;0), ERI_cms!L65*Days!L65*86400*1000/Areas!$C$11, "")</f>
        <v>41.356015564202337</v>
      </c>
      <c r="M65" s="4">
        <f>IF((ERI_cms!M65&gt;0), ERI_cms!M65*Days!M65*86400*1000/Areas!$C$11, "")</f>
        <v>133.03831657587548</v>
      </c>
      <c r="N65" s="4">
        <f>IF((ERI_cms!N65&gt;0), ERI_cms!N65*Days!N65*86400*1000/Areas!$C$11, "")</f>
        <v>846.98088093385218</v>
      </c>
    </row>
    <row r="66" spans="1:14" x14ac:dyDescent="0.2">
      <c r="A66">
        <v>1958</v>
      </c>
      <c r="B66" s="4">
        <f>IF((ERI_cms!B66&gt;0), ERI_cms!B66*Days!B66*86400*1000/Areas!$C$11, "")</f>
        <v>41.883089182879374</v>
      </c>
      <c r="C66" s="4">
        <f>IF((ERI_cms!C66&gt;0), ERI_cms!C66*Days!C66*86400*1000/Areas!$C$11, "")</f>
        <v>41.180055408560314</v>
      </c>
      <c r="D66" s="4">
        <f>IF((ERI_cms!D66&gt;0), ERI_cms!D66*Days!D66*86400*1000/Areas!$C$11, "")</f>
        <v>83.118985214007779</v>
      </c>
      <c r="E66" s="4">
        <f>IF((ERI_cms!E66&gt;0), ERI_cms!E66*Days!E66*86400*1000/Areas!$C$11, "")</f>
        <v>66.959327626459142</v>
      </c>
      <c r="F66" s="4">
        <f>IF((ERI_cms!F66&gt;0), ERI_cms!F66*Days!F66*86400*1000/Areas!$C$11, "")</f>
        <v>37.720626303501945</v>
      </c>
      <c r="G66" s="4">
        <f>IF((ERI_cms!G66&gt;0), ERI_cms!G66*Days!G66*86400*1000/Areas!$C$11, "")</f>
        <v>53.03312684824904</v>
      </c>
      <c r="H66" s="4">
        <f>IF((ERI_cms!H66&gt;0), ERI_cms!H66*Days!H66*86400*1000/Areas!$C$11, "")</f>
        <v>63.353018521400777</v>
      </c>
      <c r="I66" s="4">
        <f>IF((ERI_cms!I66&gt;0), ERI_cms!I66*Days!I66*86400*1000/Areas!$C$11, "")</f>
        <v>61.528163112840467</v>
      </c>
      <c r="J66" s="4">
        <f>IF((ERI_cms!J66&gt;0), ERI_cms!J66*Days!J66*86400*1000/Areas!$C$11, "")</f>
        <v>37.761506614785993</v>
      </c>
      <c r="K66" s="4">
        <f>IF((ERI_cms!K66&gt;0), ERI_cms!K66*Days!K66*86400*1000/Areas!$C$11, "")</f>
        <v>15.329410739299611</v>
      </c>
      <c r="L66" s="4">
        <f>IF((ERI_cms!L66&gt;0), ERI_cms!L66*Days!L66*86400*1000/Areas!$C$11, "")</f>
        <v>56.414829571984434</v>
      </c>
      <c r="M66" s="4">
        <f>IF((ERI_cms!M66&gt;0), ERI_cms!M66*Days!M66*86400*1000/Areas!$C$11, "")</f>
        <v>31.006909260700386</v>
      </c>
      <c r="N66" s="4">
        <f>IF((ERI_cms!N66&gt;0), ERI_cms!N66*Days!N66*86400*1000/Areas!$C$11, "")</f>
        <v>589.53913774319062</v>
      </c>
    </row>
    <row r="67" spans="1:14" x14ac:dyDescent="0.2">
      <c r="A67">
        <v>1959</v>
      </c>
      <c r="B67" s="4">
        <f>IF((ERI_cms!B67&gt;0), ERI_cms!B67*Days!B67*86400*1000/Areas!$C$11, "")</f>
        <v>135.26753743190662</v>
      </c>
      <c r="C67" s="4">
        <f>IF((ERI_cms!C67&gt;0), ERI_cms!C67*Days!C67*86400*1000/Areas!$C$11, "")</f>
        <v>186.12214038910506</v>
      </c>
      <c r="D67" s="4">
        <f>IF((ERI_cms!D67&gt;0), ERI_cms!D67*Days!D67*86400*1000/Areas!$C$11, "")</f>
        <v>159.52842210116731</v>
      </c>
      <c r="E67" s="4">
        <f>IF((ERI_cms!E67&gt;0), ERI_cms!E67*Days!E67*86400*1000/Areas!$C$11, "")</f>
        <v>146.13030350194552</v>
      </c>
      <c r="F67" s="4">
        <f>IF((ERI_cms!F67&gt;0), ERI_cms!F67*Days!F67*86400*1000/Areas!$C$11, "")</f>
        <v>81.153435642023354</v>
      </c>
      <c r="G67" s="4">
        <f>IF((ERI_cms!G67&gt;0), ERI_cms!G67*Days!G67*86400*1000/Areas!$C$11, "")</f>
        <v>25.153494163424124</v>
      </c>
      <c r="H67" s="4">
        <f>IF((ERI_cms!H67&gt;0), ERI_cms!H67*Days!H67*86400*1000/Areas!$C$11, "")</f>
        <v>14.838544435797665</v>
      </c>
      <c r="I67" s="4">
        <f>IF((ERI_cms!I67&gt;0), ERI_cms!I67*Days!I67*86400*1000/Areas!$C$11, "")</f>
        <v>11.210719377431904</v>
      </c>
      <c r="J67" s="4">
        <f>IF((ERI_cms!J67&gt;0), ERI_cms!J67*Days!J67*86400*1000/Areas!$C$11, "")</f>
        <v>11.238387548638132</v>
      </c>
      <c r="K67" s="4">
        <f>IF((ERI_cms!K67&gt;0), ERI_cms!K67*Days!K67*86400*1000/Areas!$C$11, "")</f>
        <v>43.269187237354089</v>
      </c>
      <c r="L67" s="4">
        <f>IF((ERI_cms!L67&gt;0), ERI_cms!L67*Days!L67*86400*1000/Areas!$C$11, "")</f>
        <v>66.800983657587551</v>
      </c>
      <c r="M67" s="4">
        <f>IF((ERI_cms!M67&gt;0), ERI_cms!M67*Days!M67*86400*1000/Areas!$C$11, "")</f>
        <v>108.61068326848249</v>
      </c>
      <c r="N67" s="4">
        <f>IF((ERI_cms!N67&gt;0), ERI_cms!N67*Days!N67*86400*1000/Areas!$C$11, "")</f>
        <v>998.42730583657567</v>
      </c>
    </row>
    <row r="68" spans="1:14" x14ac:dyDescent="0.2">
      <c r="A68">
        <v>1960</v>
      </c>
      <c r="B68" s="4">
        <f>IF((ERI_cms!B68&gt;0), ERI_cms!B68*Days!B68*86400*1000/Areas!$C$11, "")</f>
        <v>122.41642832684823</v>
      </c>
      <c r="C68" s="4">
        <f>IF((ERI_cms!C68&gt;0), ERI_cms!C68*Days!C68*86400*1000/Areas!$C$11, "")</f>
        <v>108.83565945525292</v>
      </c>
      <c r="D68" s="4">
        <f>IF((ERI_cms!D68&gt;0), ERI_cms!D68*Days!D68*86400*1000/Areas!$C$11, "")</f>
        <v>81.263906614785995</v>
      </c>
      <c r="E68" s="4">
        <f>IF((ERI_cms!E68&gt;0), ERI_cms!E68*Days!E68*86400*1000/Areas!$C$11, "")</f>
        <v>137.65032840466927</v>
      </c>
      <c r="F68" s="4">
        <f>IF((ERI_cms!F68&gt;0), ERI_cms!F68*Days!F68*86400*1000/Areas!$C$11, "")</f>
        <v>68.253344124513617</v>
      </c>
      <c r="G68" s="4">
        <f>IF((ERI_cms!G68&gt;0), ERI_cms!G68*Days!G68*86400*1000/Areas!$C$11, "")</f>
        <v>57.910524513618675</v>
      </c>
      <c r="H68" s="4">
        <f>IF((ERI_cms!H68&gt;0), ERI_cms!H68*Days!H68*86400*1000/Areas!$C$11, "")</f>
        <v>19.798274241245135</v>
      </c>
      <c r="I68" s="4">
        <f>IF((ERI_cms!I68&gt;0), ERI_cms!I68*Days!I68*86400*1000/Areas!$C$11, "")</f>
        <v>13.645249494163426</v>
      </c>
      <c r="J68" s="4">
        <f>IF((ERI_cms!J68&gt;0), ERI_cms!J68*Days!J68*86400*1000/Areas!$C$11, "")</f>
        <v>9.1153680933852126</v>
      </c>
      <c r="K68" s="4">
        <f>IF((ERI_cms!K68&gt;0), ERI_cms!K68*Days!K68*86400*1000/Areas!$C$11, "")</f>
        <v>8.91792560311284</v>
      </c>
      <c r="L68" s="4">
        <f>IF((ERI_cms!L68&gt;0), ERI_cms!L68*Days!L68*86400*1000/Areas!$C$11, "")</f>
        <v>11.448168093385213</v>
      </c>
      <c r="M68" s="4">
        <f>IF((ERI_cms!M68&gt;0), ERI_cms!M68*Days!M68*86400*1000/Areas!$C$11, "")</f>
        <v>8.6375794552529168</v>
      </c>
      <c r="N68" s="4">
        <f>IF((ERI_cms!N68&gt;0), ERI_cms!N68*Days!N68*86400*1000/Areas!$C$11, "")</f>
        <v>651.91361743190669</v>
      </c>
    </row>
    <row r="69" spans="1:14" x14ac:dyDescent="0.2">
      <c r="A69">
        <v>1961</v>
      </c>
      <c r="B69" s="4">
        <f>IF((ERI_cms!B69&gt;0), ERI_cms!B69*Days!B69*86400*1000/Areas!$C$11, "")</f>
        <v>10.151865525291829</v>
      </c>
      <c r="C69" s="4">
        <f>IF((ERI_cms!C69&gt;0), ERI_cms!C69*Days!C69*86400*1000/Areas!$C$11, "")</f>
        <v>67.573809805447482</v>
      </c>
      <c r="D69" s="4">
        <f>IF((ERI_cms!D69&gt;0), ERI_cms!D69*Days!D69*86400*1000/Areas!$C$11, "")</f>
        <v>129.34170770428017</v>
      </c>
      <c r="E69" s="4">
        <f>IF((ERI_cms!E69&gt;0), ERI_cms!E69*Days!E69*86400*1000/Areas!$C$11, "")</f>
        <v>212.14864435797665</v>
      </c>
      <c r="F69" s="4">
        <f>IF((ERI_cms!F69&gt;0), ERI_cms!F69*Days!F69*86400*1000/Areas!$C$11, "")</f>
        <v>63.80636638132296</v>
      </c>
      <c r="G69" s="4">
        <f>IF((ERI_cms!G69&gt;0), ERI_cms!G69*Days!G69*86400*1000/Areas!$C$11, "")</f>
        <v>33.03135875486381</v>
      </c>
      <c r="H69" s="4">
        <f>IF((ERI_cms!H69&gt;0), ERI_cms!H69*Days!H69*86400*1000/Areas!$C$11, "")</f>
        <v>16.885383968871594</v>
      </c>
      <c r="I69" s="4">
        <f>IF((ERI_cms!I69&gt;0), ERI_cms!I69*Days!I69*86400*1000/Areas!$C$11, "")</f>
        <v>20.121349727626459</v>
      </c>
      <c r="J69" s="4">
        <f>IF((ERI_cms!J69&gt;0), ERI_cms!J69*Days!J69*86400*1000/Areas!$C$11, "")</f>
        <v>14.913581322957201</v>
      </c>
      <c r="K69" s="4">
        <f>IF((ERI_cms!K69&gt;0), ERI_cms!K69*Days!K69*86400*1000/Areas!$C$11, "")</f>
        <v>11.354540077821012</v>
      </c>
      <c r="L69" s="4">
        <f>IF((ERI_cms!L69&gt;0), ERI_cms!L69*Days!L69*86400*1000/Areas!$C$11, "")</f>
        <v>28.571505058365762</v>
      </c>
      <c r="M69" s="4">
        <f>IF((ERI_cms!M69&gt;0), ERI_cms!M69*Days!M69*86400*1000/Areas!$C$11, "")</f>
        <v>31.25807439688716</v>
      </c>
      <c r="N69" s="4">
        <f>IF((ERI_cms!N69&gt;0), ERI_cms!N69*Days!N69*86400*1000/Areas!$C$11, "")</f>
        <v>643.6779828793774</v>
      </c>
    </row>
    <row r="70" spans="1:14" x14ac:dyDescent="0.2">
      <c r="A70">
        <v>1962</v>
      </c>
      <c r="B70" s="4">
        <f>IF((ERI_cms!B70&gt;0), ERI_cms!B70*Days!B70*86400*1000/Areas!$C$11, "")</f>
        <v>72.399132140077825</v>
      </c>
      <c r="C70" s="4">
        <f>IF((ERI_cms!C70&gt;0), ERI_cms!C70*Days!C70*86400*1000/Areas!$C$11, "")</f>
        <v>62.838014007782093</v>
      </c>
      <c r="D70" s="4">
        <f>IF((ERI_cms!D70&gt;0), ERI_cms!D70*Days!D70*86400*1000/Areas!$C$11, "")</f>
        <v>160.44032871595331</v>
      </c>
      <c r="E70" s="4">
        <f>IF((ERI_cms!E70&gt;0), ERI_cms!E70*Days!E70*86400*1000/Areas!$C$11, "")</f>
        <v>54.860638132295726</v>
      </c>
      <c r="F70" s="4">
        <f>IF((ERI_cms!F70&gt;0), ERI_cms!F70*Days!F70*86400*1000/Areas!$C$11, "")</f>
        <v>23.999297743190663</v>
      </c>
      <c r="G70" s="4">
        <f>IF((ERI_cms!G70&gt;0), ERI_cms!G70*Days!G70*86400*1000/Areas!$C$11, "")</f>
        <v>15.653864591439689</v>
      </c>
      <c r="H70" s="4">
        <f>IF((ERI_cms!H70&gt;0), ERI_cms!H70*Days!H70*86400*1000/Areas!$C$11, "")</f>
        <v>9.0846742412451356</v>
      </c>
      <c r="I70" s="4">
        <f>IF((ERI_cms!I70&gt;0), ERI_cms!I70*Days!I70*86400*1000/Areas!$C$11, "")</f>
        <v>8.9533596887159526</v>
      </c>
      <c r="J70" s="4">
        <f>IF((ERI_cms!J70&gt;0), ERI_cms!J70*Days!J70*86400*1000/Areas!$C$11, "")</f>
        <v>8.8420482490272381</v>
      </c>
      <c r="K70" s="4">
        <f>IF((ERI_cms!K70&gt;0), ERI_cms!K70*Days!K70*86400*1000/Areas!$C$11, "")</f>
        <v>14.062121089494163</v>
      </c>
      <c r="L70" s="4">
        <f>IF((ERI_cms!L70&gt;0), ERI_cms!L70*Days!L70*86400*1000/Areas!$C$11, "")</f>
        <v>33.006144747081706</v>
      </c>
      <c r="M70" s="4">
        <f>IF((ERI_cms!M70&gt;0), ERI_cms!M70*Days!M70*86400*1000/Areas!$C$11, "")</f>
        <v>24.373439999999999</v>
      </c>
      <c r="N70" s="4">
        <f>IF((ERI_cms!N70&gt;0), ERI_cms!N70*Days!N70*86400*1000/Areas!$C$11, "")</f>
        <v>489.60560311284047</v>
      </c>
    </row>
    <row r="71" spans="1:14" x14ac:dyDescent="0.2">
      <c r="A71">
        <v>1963</v>
      </c>
      <c r="B71" s="4">
        <f>IF((ERI_cms!B71&gt;0), ERI_cms!B71*Days!B71*86400*1000/Areas!$C$11, "")</f>
        <v>20.319363735408562</v>
      </c>
      <c r="C71" s="4">
        <f>IF((ERI_cms!C71&gt;0), ERI_cms!C71*Days!C71*86400*1000/Areas!$C$11, "")</f>
        <v>13.263240466926071</v>
      </c>
      <c r="D71" s="4">
        <f>IF((ERI_cms!D71&gt;0), ERI_cms!D71*Days!D71*86400*1000/Areas!$C$11, "")</f>
        <v>206.3180899610895</v>
      </c>
      <c r="E71" s="4">
        <f>IF((ERI_cms!E71&gt;0), ERI_cms!E71*Days!E71*86400*1000/Areas!$C$11, "")</f>
        <v>66.415713618677032</v>
      </c>
      <c r="F71" s="4">
        <f>IF((ERI_cms!F71&gt;0), ERI_cms!F71*Days!F71*86400*1000/Areas!$C$11, "")</f>
        <v>28.729748171206225</v>
      </c>
      <c r="G71" s="4">
        <f>IF((ERI_cms!G71&gt;0), ERI_cms!G71*Days!G71*86400*1000/Areas!$C$11, "")</f>
        <v>19.523710505836579</v>
      </c>
      <c r="H71" s="4">
        <f>IF((ERI_cms!H71&gt;0), ERI_cms!H71*Days!H71*86400*1000/Areas!$C$11, "")</f>
        <v>10.503079844357977</v>
      </c>
      <c r="I71" s="4">
        <f>IF((ERI_cms!I71&gt;0), ERI_cms!I71*Days!I71*86400*1000/Areas!$C$11, "")</f>
        <v>10.00283392996109</v>
      </c>
      <c r="J71" s="4">
        <f>IF((ERI_cms!J71&gt;0), ERI_cms!J71*Days!J71*86400*1000/Areas!$C$11, "")</f>
        <v>5.9303346303501945</v>
      </c>
      <c r="K71" s="4">
        <f>IF((ERI_cms!K71&gt;0), ERI_cms!K71*Days!K71*86400*1000/Areas!$C$11, "")</f>
        <v>5.2848896498054474</v>
      </c>
      <c r="L71" s="4">
        <f>IF((ERI_cms!L71&gt;0), ERI_cms!L71*Days!L71*86400*1000/Areas!$C$11, "")</f>
        <v>10.956999221789884</v>
      </c>
      <c r="M71" s="4">
        <f>IF((ERI_cms!M71&gt;0), ERI_cms!M71*Days!M71*86400*1000/Areas!$C$11, "")</f>
        <v>13.650460389105056</v>
      </c>
      <c r="N71" s="4">
        <f>IF((ERI_cms!N71&gt;0), ERI_cms!N71*Days!N71*86400*1000/Areas!$C$11, "")</f>
        <v>407.93104435797665</v>
      </c>
    </row>
    <row r="72" spans="1:14" x14ac:dyDescent="0.2">
      <c r="A72">
        <v>1964</v>
      </c>
      <c r="B72" s="4">
        <f>IF((ERI_cms!B72&gt;0), ERI_cms!B72*Days!B72*86400*1000/Areas!$C$11, "")</f>
        <v>33.793695875486378</v>
      </c>
      <c r="C72" s="4">
        <f>IF((ERI_cms!C72&gt;0), ERI_cms!C72*Days!C72*86400*1000/Areas!$C$11, "")</f>
        <v>15.929571361867701</v>
      </c>
      <c r="D72" s="4">
        <f>IF((ERI_cms!D72&gt;0), ERI_cms!D72*Days!D72*86400*1000/Areas!$C$11, "")</f>
        <v>145.24848560311287</v>
      </c>
      <c r="E72" s="4">
        <f>IF((ERI_cms!E72&gt;0), ERI_cms!E72*Days!E72*86400*1000/Areas!$C$11, "")</f>
        <v>152.4923019455253</v>
      </c>
      <c r="F72" s="4">
        <f>IF((ERI_cms!F72&gt;0), ERI_cms!F72*Days!F72*86400*1000/Areas!$C$11, "")</f>
        <v>41.076442645914398</v>
      </c>
      <c r="G72" s="4">
        <f>IF((ERI_cms!G72&gt;0), ERI_cms!G72*Days!G72*86400*1000/Areas!$C$11, "")</f>
        <v>18.527252918287939</v>
      </c>
      <c r="H72" s="4">
        <f>IF((ERI_cms!H72&gt;0), ERI_cms!H72*Days!H72*86400*1000/Areas!$C$11, "")</f>
        <v>9.0221435019455249</v>
      </c>
      <c r="I72" s="4">
        <f>IF((ERI_cms!I72&gt;0), ERI_cms!I72*Days!I72*86400*1000/Areas!$C$11, "")</f>
        <v>14.480034863813229</v>
      </c>
      <c r="J72" s="4">
        <f>IF((ERI_cms!J72&gt;0), ERI_cms!J72*Days!J72*86400*1000/Areas!$C$11, "")</f>
        <v>7.5067143968871592</v>
      </c>
      <c r="K72" s="4">
        <f>IF((ERI_cms!K72&gt;0), ERI_cms!K72*Days!K72*86400*1000/Areas!$C$11, "")</f>
        <v>7.4547063035019452</v>
      </c>
      <c r="L72" s="4">
        <f>IF((ERI_cms!L72&gt;0), ERI_cms!L72*Days!L72*86400*1000/Areas!$C$11, "")</f>
        <v>9.5692202334630334</v>
      </c>
      <c r="M72" s="4">
        <f>IF((ERI_cms!M72&gt;0), ERI_cms!M72*Days!M72*86400*1000/Areas!$C$11, "")</f>
        <v>31.846905525291827</v>
      </c>
      <c r="N72" s="4">
        <f>IF((ERI_cms!N72&gt;0), ERI_cms!N72*Days!N72*86400*1000/Areas!$C$11, "")</f>
        <v>486.34512933852142</v>
      </c>
    </row>
    <row r="73" spans="1:14" x14ac:dyDescent="0.2">
      <c r="A73">
        <v>1965</v>
      </c>
      <c r="B73" s="4">
        <f>IF((ERI_cms!B73&gt;0), ERI_cms!B73*Days!B73*86400*1000/Areas!$C$11, "")</f>
        <v>76.509486070038903</v>
      </c>
      <c r="C73" s="4">
        <f>IF((ERI_cms!C73&gt;0), ERI_cms!C73*Days!C73*86400*1000/Areas!$C$11, "")</f>
        <v>101.60075206225679</v>
      </c>
      <c r="D73" s="4">
        <f>IF((ERI_cms!D73&gt;0), ERI_cms!D73*Days!D73*86400*1000/Areas!$C$11, "")</f>
        <v>152.00597416342413</v>
      </c>
      <c r="E73" s="4">
        <f>IF((ERI_cms!E73&gt;0), ERI_cms!E73*Days!E73*86400*1000/Areas!$C$11, "")</f>
        <v>127.2561058365759</v>
      </c>
      <c r="F73" s="4">
        <f>IF((ERI_cms!F73&gt;0), ERI_cms!F73*Days!F73*86400*1000/Areas!$C$11, "")</f>
        <v>36.424155642023344</v>
      </c>
      <c r="G73" s="4">
        <f>IF((ERI_cms!G73&gt;0), ERI_cms!G73*Days!G73*86400*1000/Areas!$C$11, "")</f>
        <v>16.995249805447468</v>
      </c>
      <c r="H73" s="4">
        <f>IF((ERI_cms!H73&gt;0), ERI_cms!H73*Days!H73*86400*1000/Areas!$C$11, "")</f>
        <v>8.3676550972762662</v>
      </c>
      <c r="I73" s="4">
        <f>IF((ERI_cms!I73&gt;0), ERI_cms!I73*Days!I73*86400*1000/Areas!$C$11, "")</f>
        <v>8.1321226459143965</v>
      </c>
      <c r="J73" s="4">
        <f>IF((ERI_cms!J73&gt;0), ERI_cms!J73*Days!J73*86400*1000/Areas!$C$11, "")</f>
        <v>9.2041214007782113</v>
      </c>
      <c r="K73" s="4">
        <f>IF((ERI_cms!K73&gt;0), ERI_cms!K73*Days!K73*86400*1000/Areas!$C$11, "")</f>
        <v>24.515176342412452</v>
      </c>
      <c r="L73" s="4">
        <f>IF((ERI_cms!L73&gt;0), ERI_cms!L73*Days!L73*86400*1000/Areas!$C$11, "")</f>
        <v>34.696491828793768</v>
      </c>
      <c r="M73" s="4">
        <f>IF((ERI_cms!M73&gt;0), ERI_cms!M73*Days!M73*86400*1000/Areas!$C$11, "")</f>
        <v>73.230790972762648</v>
      </c>
      <c r="N73" s="4">
        <f>IF((ERI_cms!N73&gt;0), ERI_cms!N73*Days!N73*86400*1000/Areas!$C$11, "")</f>
        <v>673.18929805447476</v>
      </c>
    </row>
    <row r="74" spans="1:14" x14ac:dyDescent="0.2">
      <c r="A74">
        <v>1966</v>
      </c>
      <c r="B74" s="4">
        <f>IF((ERI_cms!B74&gt;0), ERI_cms!B74*Days!B74*86400*1000/Areas!$C$11, "")</f>
        <v>54.222488404669249</v>
      </c>
      <c r="C74" s="4">
        <f>IF((ERI_cms!C74&gt;0), ERI_cms!C74*Days!C74*86400*1000/Areas!$C$11, "")</f>
        <v>75.190995175097271</v>
      </c>
      <c r="D74" s="4">
        <f>IF((ERI_cms!D74&gt;0), ERI_cms!D74*Days!D74*86400*1000/Areas!$C$11, "")</f>
        <v>91.700287003891049</v>
      </c>
      <c r="E74" s="4">
        <f>IF((ERI_cms!E74&gt;0), ERI_cms!E74*Days!E74*86400*1000/Areas!$C$11, "")</f>
        <v>67.747013229571991</v>
      </c>
      <c r="F74" s="4">
        <f>IF((ERI_cms!F74&gt;0), ERI_cms!F74*Days!F74*86400*1000/Areas!$C$11, "")</f>
        <v>75.726809649805446</v>
      </c>
      <c r="G74" s="4">
        <f>IF((ERI_cms!G74&gt;0), ERI_cms!G74*Days!G74*86400*1000/Areas!$C$11, "")</f>
        <v>19.174748638132296</v>
      </c>
      <c r="H74" s="4">
        <f>IF((ERI_cms!H74&gt;0), ERI_cms!H74*Days!H74*86400*1000/Areas!$C$11, "")</f>
        <v>31.653060233463041</v>
      </c>
      <c r="I74" s="4">
        <f>IF((ERI_cms!I74&gt;0), ERI_cms!I74*Days!I74*86400*1000/Areas!$C$11, "")</f>
        <v>11.706796575875487</v>
      </c>
      <c r="J74" s="4">
        <f>IF((ERI_cms!J74&gt;0), ERI_cms!J74*Days!J74*86400*1000/Areas!$C$11, "")</f>
        <v>8.0473027237354096</v>
      </c>
      <c r="K74" s="4">
        <f>IF((ERI_cms!K74&gt;0), ERI_cms!K74*Days!K74*86400*1000/Areas!$C$11, "")</f>
        <v>8.0247782101167306</v>
      </c>
      <c r="L74" s="4">
        <f>IF((ERI_cms!L74&gt;0), ERI_cms!L74*Days!L74*86400*1000/Areas!$C$11, "")</f>
        <v>57.602913618677043</v>
      </c>
      <c r="M74" s="4">
        <f>IF((ERI_cms!M74&gt;0), ERI_cms!M74*Days!M74*86400*1000/Areas!$C$11, "")</f>
        <v>175.88750568093386</v>
      </c>
      <c r="N74" s="4">
        <f>IF((ERI_cms!N74&gt;0), ERI_cms!N74*Days!N74*86400*1000/Areas!$C$11, "")</f>
        <v>676.84600155642022</v>
      </c>
    </row>
    <row r="75" spans="1:14" x14ac:dyDescent="0.2">
      <c r="A75">
        <v>1967</v>
      </c>
      <c r="B75" s="4">
        <f>IF((ERI_cms!B75&gt;0), ERI_cms!B75*Days!B75*86400*1000/Areas!$C$11, "")</f>
        <v>45.62138521400778</v>
      </c>
      <c r="C75" s="4">
        <f>IF((ERI_cms!C75&gt;0), ERI_cms!C75*Days!C75*86400*1000/Areas!$C$11, "")</f>
        <v>77.742921712062241</v>
      </c>
      <c r="D75" s="4">
        <f>IF((ERI_cms!D75&gt;0), ERI_cms!D75*Days!D75*86400*1000/Areas!$C$11, "")</f>
        <v>159.093833463035</v>
      </c>
      <c r="E75" s="4">
        <f>IF((ERI_cms!E75&gt;0), ERI_cms!E75*Days!E75*86400*1000/Areas!$C$11, "")</f>
        <v>110.94465992217899</v>
      </c>
      <c r="F75" s="4">
        <f>IF((ERI_cms!F75&gt;0), ERI_cms!F75*Days!F75*86400*1000/Areas!$C$11, "")</f>
        <v>101.49781167315174</v>
      </c>
      <c r="G75" s="4">
        <f>IF((ERI_cms!G75&gt;0), ERI_cms!G75*Days!G75*86400*1000/Areas!$C$11, "")</f>
        <v>27.86047003891051</v>
      </c>
      <c r="H75" s="4">
        <f>IF((ERI_cms!H75&gt;0), ERI_cms!H75*Days!H75*86400*1000/Areas!$C$11, "")</f>
        <v>25.728272684824901</v>
      </c>
      <c r="I75" s="4">
        <f>IF((ERI_cms!I75&gt;0), ERI_cms!I75*Days!I75*86400*1000/Areas!$C$11, "")</f>
        <v>17.006276731517509</v>
      </c>
      <c r="J75" s="4">
        <f>IF((ERI_cms!J75&gt;0), ERI_cms!J75*Days!J75*86400*1000/Areas!$C$11, "")</f>
        <v>16.38406225680934</v>
      </c>
      <c r="K75" s="4">
        <f>IF((ERI_cms!K75&gt;0), ERI_cms!K75*Days!K75*86400*1000/Areas!$C$11, "")</f>
        <v>33.927094785992217</v>
      </c>
      <c r="L75" s="4">
        <f>IF((ERI_cms!L75&gt;0), ERI_cms!L75*Days!L75*86400*1000/Areas!$C$11, "")</f>
        <v>67.254835797665365</v>
      </c>
      <c r="M75" s="4">
        <f>IF((ERI_cms!M75&gt;0), ERI_cms!M75*Days!M75*86400*1000/Areas!$C$11, "")</f>
        <v>144.47727315175095</v>
      </c>
      <c r="N75" s="4">
        <f>IF((ERI_cms!N75&gt;0), ERI_cms!N75*Days!N75*86400*1000/Areas!$C$11, "")</f>
        <v>827.40892762645899</v>
      </c>
    </row>
    <row r="76" spans="1:14" x14ac:dyDescent="0.2">
      <c r="A76">
        <v>1968</v>
      </c>
      <c r="B76" s="4">
        <f>IF((ERI_cms!B76&gt;0), ERI_cms!B76*Days!B76*86400*1000/Areas!$C$11, "")</f>
        <v>89.57319968871596</v>
      </c>
      <c r="C76" s="4">
        <f>IF((ERI_cms!C76&gt;0), ERI_cms!C76*Days!C76*86400*1000/Areas!$C$11, "")</f>
        <v>125.62805416342412</v>
      </c>
      <c r="D76" s="4">
        <f>IF((ERI_cms!D76&gt;0), ERI_cms!D76*Days!D76*86400*1000/Areas!$C$11, "")</f>
        <v>118.25188108949416</v>
      </c>
      <c r="E76" s="4">
        <f>IF((ERI_cms!E76&gt;0), ERI_cms!E76*Days!E76*86400*1000/Areas!$C$11, "")</f>
        <v>65.950767315175099</v>
      </c>
      <c r="F76" s="4">
        <f>IF((ERI_cms!F76&gt;0), ERI_cms!F76*Days!F76*86400*1000/Areas!$C$11, "")</f>
        <v>83.876649338521403</v>
      </c>
      <c r="G76" s="4">
        <f>IF((ERI_cms!G76&gt;0), ERI_cms!G76*Days!G76*86400*1000/Areas!$C$11, "")</f>
        <v>57.601905058365766</v>
      </c>
      <c r="H76" s="4">
        <f>IF((ERI_cms!H76&gt;0), ERI_cms!H76*Days!H76*86400*1000/Areas!$C$11, "")</f>
        <v>33.149629260700387</v>
      </c>
      <c r="I76" s="4">
        <f>IF((ERI_cms!I76&gt;0), ERI_cms!I76*Days!I76*86400*1000/Areas!$C$11, "")</f>
        <v>26.156608249027236</v>
      </c>
      <c r="J76" s="4">
        <f>IF((ERI_cms!J76&gt;0), ERI_cms!J76*Days!J76*86400*1000/Areas!$C$11, "")</f>
        <v>16.800597665369651</v>
      </c>
      <c r="K76" s="4">
        <f>IF((ERI_cms!K76&gt;0), ERI_cms!K76*Days!K76*86400*1000/Areas!$C$11, "")</f>
        <v>18.988501167315174</v>
      </c>
      <c r="L76" s="4">
        <f>IF((ERI_cms!L76&gt;0), ERI_cms!L76*Days!L76*86400*1000/Areas!$C$11, "")</f>
        <v>57.453646692607002</v>
      </c>
      <c r="M76" s="4">
        <f>IF((ERI_cms!M76&gt;0), ERI_cms!M76*Days!M76*86400*1000/Areas!$C$11, "")</f>
        <v>113.13999315175096</v>
      </c>
      <c r="N76" s="4">
        <f>IF((ERI_cms!N76&gt;0), ERI_cms!N76*Days!N76*86400*1000/Areas!$C$11, "")</f>
        <v>808.57369400778214</v>
      </c>
    </row>
    <row r="77" spans="1:14" x14ac:dyDescent="0.2">
      <c r="A77">
        <v>1969</v>
      </c>
      <c r="B77" s="4">
        <f>IF((ERI_cms!B77&gt;0), ERI_cms!B77*Days!B77*86400*1000/Areas!$C$11, "")</f>
        <v>161.13546210116732</v>
      </c>
      <c r="C77" s="4">
        <f>IF((ERI_cms!C77&gt;0), ERI_cms!C77*Days!C77*86400*1000/Areas!$C$11, "")</f>
        <v>89.992357354085598</v>
      </c>
      <c r="D77" s="4">
        <f>IF((ERI_cms!D77&gt;0), ERI_cms!D77*Days!D77*86400*1000/Areas!$C$11, "")</f>
        <v>64.948594552529187</v>
      </c>
      <c r="E77" s="4">
        <f>IF((ERI_cms!E77&gt;0), ERI_cms!E77*Days!E77*86400*1000/Areas!$C$11, "")</f>
        <v>176.37198443579766</v>
      </c>
      <c r="F77" s="4">
        <f>IF((ERI_cms!F77&gt;0), ERI_cms!F77*Days!F77*86400*1000/Areas!$C$11, "")</f>
        <v>130.6506845136187</v>
      </c>
      <c r="G77" s="4">
        <f>IF((ERI_cms!G77&gt;0), ERI_cms!G77*Days!G77*86400*1000/Areas!$C$11, "")</f>
        <v>43.097799221789884</v>
      </c>
      <c r="H77" s="4">
        <f>IF((ERI_cms!H77&gt;0), ERI_cms!H77*Days!H77*86400*1000/Areas!$C$11, "")</f>
        <v>85.653564513618676</v>
      </c>
      <c r="I77" s="4">
        <f>IF((ERI_cms!I77&gt;0), ERI_cms!I77*Days!I77*86400*1000/Areas!$C$11, "")</f>
        <v>14.956310661478597</v>
      </c>
      <c r="J77" s="4">
        <f>IF((ERI_cms!J77&gt;0), ERI_cms!J77*Days!J77*86400*1000/Areas!$C$11, "")</f>
        <v>11.88084046692607</v>
      </c>
      <c r="K77" s="4">
        <f>IF((ERI_cms!K77&gt;0), ERI_cms!K77*Days!K77*86400*1000/Areas!$C$11, "")</f>
        <v>15.302314085603115</v>
      </c>
      <c r="L77" s="4">
        <f>IF((ERI_cms!L77&gt;0), ERI_cms!L77*Days!L77*86400*1000/Areas!$C$11, "")</f>
        <v>61.631103501945532</v>
      </c>
      <c r="M77" s="4">
        <f>IF((ERI_cms!M77&gt;0), ERI_cms!M77*Days!M77*86400*1000/Areas!$C$11, "")</f>
        <v>45.765205914396887</v>
      </c>
      <c r="N77" s="4">
        <f>IF((ERI_cms!N77&gt;0), ERI_cms!N77*Days!N77*86400*1000/Areas!$C$11, "")</f>
        <v>903.46345214007783</v>
      </c>
    </row>
    <row r="78" spans="1:14" x14ac:dyDescent="0.2">
      <c r="A78">
        <v>1970</v>
      </c>
      <c r="B78" s="4">
        <f>IF((ERI_cms!B78&gt;0), ERI_cms!B78*Days!B78*86400*1000/Areas!$C$11, "")</f>
        <v>42.596981789883266</v>
      </c>
      <c r="C78" s="4">
        <f>IF((ERI_cms!C78&gt;0), ERI_cms!C78*Days!C78*86400*1000/Areas!$C$11, "")</f>
        <v>83.548060389105061</v>
      </c>
      <c r="D78" s="4">
        <f>IF((ERI_cms!D78&gt;0), ERI_cms!D78*Days!D78*86400*1000/Areas!$C$11, "")</f>
        <v>111.54129058365758</v>
      </c>
      <c r="E78" s="4">
        <f>IF((ERI_cms!E78&gt;0), ERI_cms!E78*Days!E78*86400*1000/Areas!$C$11, "")</f>
        <v>138.27765291828791</v>
      </c>
      <c r="F78" s="4">
        <f>IF((ERI_cms!F78&gt;0), ERI_cms!F78*Days!F78*86400*1000/Areas!$C$11, "")</f>
        <v>72.034369494163428</v>
      </c>
      <c r="G78" s="4">
        <f>IF((ERI_cms!G78&gt;0), ERI_cms!G78*Days!G78*86400*1000/Areas!$C$11, "")</f>
        <v>32.974879377431904</v>
      </c>
      <c r="H78" s="4">
        <f>IF((ERI_cms!H78&gt;0), ERI_cms!H78*Days!H78*86400*1000/Areas!$C$11, "")</f>
        <v>26.934073774319067</v>
      </c>
      <c r="I78" s="4">
        <f>IF((ERI_cms!I78&gt;0), ERI_cms!I78*Days!I78*86400*1000/Areas!$C$11, "")</f>
        <v>14.888569027237356</v>
      </c>
      <c r="J78" s="4">
        <f>IF((ERI_cms!J78&gt;0), ERI_cms!J78*Days!J78*86400*1000/Areas!$C$11, "")</f>
        <v>20.947797665369649</v>
      </c>
      <c r="K78" s="4">
        <f>IF((ERI_cms!K78&gt;0), ERI_cms!K78*Days!K78*86400*1000/Areas!$C$11, "")</f>
        <v>34.02610178988327</v>
      </c>
      <c r="L78" s="4">
        <f>IF((ERI_cms!L78&gt;0), ERI_cms!L78*Days!L78*86400*1000/Areas!$C$11, "")</f>
        <v>65.209475486381322</v>
      </c>
      <c r="M78" s="4">
        <f>IF((ERI_cms!M78&gt;0), ERI_cms!M78*Days!M78*86400*1000/Areas!$C$11, "")</f>
        <v>77.435983190661474</v>
      </c>
      <c r="N78" s="4">
        <f>IF((ERI_cms!N78&gt;0), ERI_cms!N78*Days!N78*86400*1000/Areas!$C$11, "")</f>
        <v>724.06410583657589</v>
      </c>
    </row>
    <row r="79" spans="1:14" x14ac:dyDescent="0.2">
      <c r="A79">
        <v>1971</v>
      </c>
      <c r="B79" s="4">
        <f>IF((ERI_cms!B79&gt;0), ERI_cms!B79*Days!B79*86400*1000/Areas!$C$11, "")</f>
        <v>33.100646848249028</v>
      </c>
      <c r="C79" s="4">
        <f>IF((ERI_cms!C79&gt;0), ERI_cms!C79*Days!C79*86400*1000/Areas!$C$11, "")</f>
        <v>151.15952311284047</v>
      </c>
      <c r="D79" s="4">
        <f>IF((ERI_cms!D79&gt;0), ERI_cms!D79*Days!D79*86400*1000/Areas!$C$11, "")</f>
        <v>120.83544280155644</v>
      </c>
      <c r="E79" s="4">
        <f>IF((ERI_cms!E79&gt;0), ERI_cms!E79*Days!E79*86400*1000/Areas!$C$11, "")</f>
        <v>65.927570428015557</v>
      </c>
      <c r="F79" s="4">
        <f>IF((ERI_cms!F79&gt;0), ERI_cms!F79*Days!F79*86400*1000/Areas!$C$11, "")</f>
        <v>51.776494319066146</v>
      </c>
      <c r="G79" s="4">
        <f>IF((ERI_cms!G79&gt;0), ERI_cms!G79*Days!G79*86400*1000/Areas!$C$11, "")</f>
        <v>32.347554863813237</v>
      </c>
      <c r="H79" s="4">
        <f>IF((ERI_cms!H79&gt;0), ERI_cms!H79*Days!H79*86400*1000/Areas!$C$11, "")</f>
        <v>13.401379610894942</v>
      </c>
      <c r="I79" s="4">
        <f>IF((ERI_cms!I79&gt;0), ERI_cms!I79*Days!I79*86400*1000/Areas!$C$11, "")</f>
        <v>8.9106303501945519</v>
      </c>
      <c r="J79" s="4">
        <f>IF((ERI_cms!J79&gt;0), ERI_cms!J79*Days!J79*86400*1000/Areas!$C$11, "")</f>
        <v>11.700308171206226</v>
      </c>
      <c r="K79" s="4">
        <f>IF((ERI_cms!K79&gt;0), ERI_cms!K79*Days!K79*86400*1000/Areas!$C$11, "")</f>
        <v>12.117415097276265</v>
      </c>
      <c r="L79" s="4">
        <f>IF((ERI_cms!L79&gt;0), ERI_cms!L79*Days!L79*86400*1000/Areas!$C$11, "")</f>
        <v>16.893385214007782</v>
      </c>
      <c r="M79" s="4">
        <f>IF((ERI_cms!M79&gt;0), ERI_cms!M79*Days!M79*86400*1000/Areas!$C$11, "")</f>
        <v>73.009849027237351</v>
      </c>
      <c r="N79" s="4">
        <f>IF((ERI_cms!N79&gt;0), ERI_cms!N79*Days!N79*86400*1000/Areas!$C$11, "")</f>
        <v>600.09204046692605</v>
      </c>
    </row>
    <row r="80" spans="1:14" x14ac:dyDescent="0.2">
      <c r="A80">
        <v>1972</v>
      </c>
      <c r="B80" s="4">
        <f>IF((ERI_cms!B80&gt;0), ERI_cms!B80*Days!B80*86400*1000/Areas!$C$11, "")</f>
        <v>58.541278132295723</v>
      </c>
      <c r="C80" s="4">
        <f>IF((ERI_cms!C80&gt;0), ERI_cms!C80*Days!C80*86400*1000/Areas!$C$11, "")</f>
        <v>32.988125136186767</v>
      </c>
      <c r="D80" s="4">
        <f>IF((ERI_cms!D80&gt;0), ERI_cms!D80*Days!D80*86400*1000/Areas!$C$11, "")</f>
        <v>163.08850552529185</v>
      </c>
      <c r="E80" s="4">
        <f>IF((ERI_cms!E80&gt;0), ERI_cms!E80*Days!E80*86400*1000/Areas!$C$11, "")</f>
        <v>168.657506614786</v>
      </c>
      <c r="F80" s="4">
        <f>IF((ERI_cms!F80&gt;0), ERI_cms!F80*Days!F80*86400*1000/Areas!$C$11, "")</f>
        <v>62.848603891050587</v>
      </c>
      <c r="G80" s="4">
        <f>IF((ERI_cms!G80&gt;0), ERI_cms!G80*Days!G80*86400*1000/Areas!$C$11, "")</f>
        <v>60.207016342412459</v>
      </c>
      <c r="H80" s="4">
        <f>IF((ERI_cms!H80&gt;0), ERI_cms!H80*Days!H80*86400*1000/Areas!$C$11, "")</f>
        <v>42.236387859922182</v>
      </c>
      <c r="I80" s="4">
        <f>IF((ERI_cms!I80&gt;0), ERI_cms!I80*Days!I80*86400*1000/Areas!$C$11, "")</f>
        <v>20.390231906614787</v>
      </c>
      <c r="J80" s="4">
        <f>IF((ERI_cms!J80&gt;0), ERI_cms!J80*Days!J80*86400*1000/Areas!$C$11, "")</f>
        <v>56.586284824902727</v>
      </c>
      <c r="K80" s="4">
        <f>IF((ERI_cms!K80&gt;0), ERI_cms!K80*Days!K80*86400*1000/Areas!$C$11, "")</f>
        <v>51.114710661478597</v>
      </c>
      <c r="L80" s="4">
        <f>IF((ERI_cms!L80&gt;0), ERI_cms!L80*Days!L80*86400*1000/Areas!$C$11, "")</f>
        <v>155.68036108949414</v>
      </c>
      <c r="M80" s="4">
        <f>IF((ERI_cms!M80&gt;0), ERI_cms!M80*Days!M80*86400*1000/Areas!$C$11, "")</f>
        <v>140.20538147859924</v>
      </c>
      <c r="N80" s="4">
        <f>IF((ERI_cms!N80&gt;0), ERI_cms!N80*Days!N80*86400*1000/Areas!$C$11, "")</f>
        <v>1012.9134592996108</v>
      </c>
    </row>
    <row r="81" spans="1:14" x14ac:dyDescent="0.2">
      <c r="A81">
        <v>1973</v>
      </c>
      <c r="B81" s="4">
        <f>IF((ERI_cms!B81&gt;0), ERI_cms!B81*Days!B81*86400*1000/Areas!$C$11, "")</f>
        <v>86.561302412451369</v>
      </c>
      <c r="C81" s="4">
        <f>IF((ERI_cms!C81&gt;0), ERI_cms!C81*Days!C81*86400*1000/Areas!$C$11, "")</f>
        <v>60.179717976653698</v>
      </c>
      <c r="D81" s="4">
        <f>IF((ERI_cms!D81&gt;0), ERI_cms!D81*Days!D81*86400*1000/Areas!$C$11, "")</f>
        <v>239.71888435797666</v>
      </c>
      <c r="E81" s="4">
        <f>IF((ERI_cms!E81&gt;0), ERI_cms!E81*Days!E81*86400*1000/Areas!$C$11, "")</f>
        <v>108.59874863813229</v>
      </c>
      <c r="F81" s="4">
        <f>IF((ERI_cms!F81&gt;0), ERI_cms!F81*Days!F81*86400*1000/Areas!$C$11, "")</f>
        <v>82.15913836575875</v>
      </c>
      <c r="G81" s="4">
        <f>IF((ERI_cms!G81&gt;0), ERI_cms!G81*Days!G81*86400*1000/Areas!$C$11, "")</f>
        <v>90.165291828793769</v>
      </c>
      <c r="H81" s="4">
        <f>IF((ERI_cms!H81&gt;0), ERI_cms!H81*Days!H81*86400*1000/Areas!$C$11, "")</f>
        <v>40.464683579766529</v>
      </c>
      <c r="I81" s="4">
        <f>IF((ERI_cms!I81&gt;0), ERI_cms!I81*Days!I81*86400*1000/Areas!$C$11, "")</f>
        <v>22.478758599221791</v>
      </c>
      <c r="J81" s="4">
        <f>IF((ERI_cms!J81&gt;0), ERI_cms!J81*Days!J81*86400*1000/Areas!$C$11, "")</f>
        <v>9.9312933852140084</v>
      </c>
      <c r="K81" s="4">
        <f>IF((ERI_cms!K81&gt;0), ERI_cms!K81*Days!K81*86400*1000/Areas!$C$11, "")</f>
        <v>15.55452140077821</v>
      </c>
      <c r="L81" s="4">
        <f>IF((ERI_cms!L81&gt;0), ERI_cms!L81*Days!L81*86400*1000/Areas!$C$11, "")</f>
        <v>47.871315175097273</v>
      </c>
      <c r="M81" s="4">
        <f>IF((ERI_cms!M81&gt;0), ERI_cms!M81*Days!M81*86400*1000/Areas!$C$11, "")</f>
        <v>90.034884980544746</v>
      </c>
      <c r="N81" s="4">
        <f>IF((ERI_cms!N81&gt;0), ERI_cms!N81*Days!N81*86400*1000/Areas!$C$11, "")</f>
        <v>891.62211361867708</v>
      </c>
    </row>
    <row r="82" spans="1:14" x14ac:dyDescent="0.2">
      <c r="A82">
        <v>1974</v>
      </c>
      <c r="B82" s="4">
        <f>IF((ERI_cms!B82&gt;0), ERI_cms!B82*Days!B82*86400*1000/Areas!$C$11, "")</f>
        <v>172.07521494163424</v>
      </c>
      <c r="C82" s="4">
        <f>IF((ERI_cms!C82&gt;0), ERI_cms!C82*Days!C82*86400*1000/Areas!$C$11, "")</f>
        <v>91.472117042801557</v>
      </c>
      <c r="D82" s="4">
        <f>IF((ERI_cms!D82&gt;0), ERI_cms!D82*Days!D82*86400*1000/Areas!$C$11, "")</f>
        <v>188.989779922179</v>
      </c>
      <c r="E82" s="4">
        <f>IF((ERI_cms!E82&gt;0), ERI_cms!E82*Days!E82*86400*1000/Areas!$C$11, "")</f>
        <v>131.90254319066145</v>
      </c>
      <c r="F82" s="4">
        <f>IF((ERI_cms!F82&gt;0), ERI_cms!F82*Days!F82*86400*1000/Areas!$C$11, "")</f>
        <v>102.70361276264592</v>
      </c>
      <c r="G82" s="4">
        <f>IF((ERI_cms!G82&gt;0), ERI_cms!G82*Days!G82*86400*1000/Areas!$C$11, "")</f>
        <v>31.293609338521399</v>
      </c>
      <c r="H82" s="4">
        <f>IF((ERI_cms!H82&gt;0), ERI_cms!H82*Days!H82*86400*1000/Areas!$C$11, "")</f>
        <v>20.783133385214004</v>
      </c>
      <c r="I82" s="4">
        <f>IF((ERI_cms!I82&gt;0), ERI_cms!I82*Days!I82*86400*1000/Areas!$C$11, "")</f>
        <v>13.324258365758755</v>
      </c>
      <c r="J82" s="4">
        <f>IF((ERI_cms!J82&gt;0), ERI_cms!J82*Days!J82*86400*1000/Areas!$C$11, "")</f>
        <v>12.486985214007783</v>
      </c>
      <c r="K82" s="4">
        <f>IF((ERI_cms!K82&gt;0), ERI_cms!K82*Days!K82*86400*1000/Areas!$C$11, "")</f>
        <v>12.815675019455252</v>
      </c>
      <c r="L82" s="4">
        <f>IF((ERI_cms!L82&gt;0), ERI_cms!L82*Days!L82*86400*1000/Areas!$C$11, "")</f>
        <v>51.661484824902736</v>
      </c>
      <c r="M82" s="4">
        <f>IF((ERI_cms!M82&gt;0), ERI_cms!M82*Days!M82*86400*1000/Areas!$C$11, "")</f>
        <v>87.221001712062261</v>
      </c>
      <c r="N82" s="4">
        <f>IF((ERI_cms!N82&gt;0), ERI_cms!N82*Days!N82*86400*1000/Areas!$C$11, "")</f>
        <v>916.53187237354086</v>
      </c>
    </row>
    <row r="83" spans="1:14" x14ac:dyDescent="0.2">
      <c r="A83">
        <v>1975</v>
      </c>
      <c r="B83" s="4">
        <f>IF((ERI_cms!B83&gt;0), ERI_cms!B83*Days!B83*86400*1000/Areas!$C$11, "")</f>
        <v>122.16838972762646</v>
      </c>
      <c r="C83" s="4">
        <f>IF((ERI_cms!C83&gt;0), ERI_cms!C83*Days!C83*86400*1000/Areas!$C$11, "")</f>
        <v>139.49559035019456</v>
      </c>
      <c r="D83" s="4">
        <f>IF((ERI_cms!D83&gt;0), ERI_cms!D83*Days!D83*86400*1000/Areas!$C$11, "")</f>
        <v>129.2228992996109</v>
      </c>
      <c r="E83" s="4">
        <f>IF((ERI_cms!E83&gt;0), ERI_cms!E83*Days!E83*86400*1000/Areas!$C$11, "")</f>
        <v>81.941491050583664</v>
      </c>
      <c r="F83" s="4">
        <f>IF((ERI_cms!F83&gt;0), ERI_cms!F83*Days!F83*86400*1000/Areas!$C$11, "")</f>
        <v>61.536500544747092</v>
      </c>
      <c r="G83" s="4">
        <f>IF((ERI_cms!G83&gt;0), ERI_cms!G83*Days!G83*86400*1000/Areas!$C$11, "")</f>
        <v>66.325951750972777</v>
      </c>
      <c r="H83" s="4">
        <f>IF((ERI_cms!H83&gt;0), ERI_cms!H83*Days!H83*86400*1000/Areas!$C$11, "")</f>
        <v>18.544532918287938</v>
      </c>
      <c r="I83" s="4">
        <f>IF((ERI_cms!I83&gt;0), ERI_cms!I83*Days!I83*86400*1000/Areas!$C$11, "")</f>
        <v>33.516476264591439</v>
      </c>
      <c r="J83" s="4">
        <f>IF((ERI_cms!J83&gt;0), ERI_cms!J83*Days!J83*86400*1000/Areas!$C$11, "")</f>
        <v>52.533889494163425</v>
      </c>
      <c r="K83" s="4">
        <f>IF((ERI_cms!K83&gt;0), ERI_cms!K83*Days!K83*86400*1000/Areas!$C$11, "")</f>
        <v>26.25561525291829</v>
      </c>
      <c r="L83" s="4">
        <f>IF((ERI_cms!L83&gt;0), ERI_cms!L83*Days!L83*86400*1000/Areas!$C$11, "")</f>
        <v>29.821111284046694</v>
      </c>
      <c r="M83" s="4">
        <f>IF((ERI_cms!M83&gt;0), ERI_cms!M83*Days!M83*86400*1000/Areas!$C$11, "")</f>
        <v>98.836086536964984</v>
      </c>
      <c r="N83" s="4">
        <f>IF((ERI_cms!N83&gt;0), ERI_cms!N83*Days!N83*86400*1000/Areas!$C$11, "")</f>
        <v>866.22152217898838</v>
      </c>
    </row>
    <row r="84" spans="1:14" x14ac:dyDescent="0.2">
      <c r="A84">
        <v>1976</v>
      </c>
      <c r="B84" s="4">
        <f>IF((ERI_cms!B84&gt;0), ERI_cms!B84*Days!B84*86400*1000/Areas!$C$11, "")</f>
        <v>87.696235330739299</v>
      </c>
      <c r="C84" s="4">
        <f>IF((ERI_cms!C84&gt;0), ERI_cms!C84*Days!C84*86400*1000/Areas!$C$11, "")</f>
        <v>259.52556326848247</v>
      </c>
      <c r="D84" s="4">
        <f>IF((ERI_cms!D84&gt;0), ERI_cms!D84*Days!D84*86400*1000/Areas!$C$11, "")</f>
        <v>189.68908202334626</v>
      </c>
      <c r="E84" s="4">
        <f>IF((ERI_cms!E84&gt;0), ERI_cms!E84*Days!E84*86400*1000/Areas!$C$11, "")</f>
        <v>66.587168871595338</v>
      </c>
      <c r="F84" s="4">
        <f>IF((ERI_cms!F84&gt;0), ERI_cms!F84*Days!F84*86400*1000/Areas!$C$11, "")</f>
        <v>57.558503346303489</v>
      </c>
      <c r="G84" s="4">
        <f>IF((ERI_cms!G84&gt;0), ERI_cms!G84*Days!G84*86400*1000/Areas!$C$11, "")</f>
        <v>25.87259766536965</v>
      </c>
      <c r="H84" s="4">
        <f>IF((ERI_cms!H84&gt;0), ERI_cms!H84*Days!H84*86400*1000/Areas!$C$11, "")</f>
        <v>37.716457587548639</v>
      </c>
      <c r="I84" s="4">
        <f>IF((ERI_cms!I84&gt;0), ERI_cms!I84*Days!I84*86400*1000/Areas!$C$11, "")</f>
        <v>19.528349883268483</v>
      </c>
      <c r="J84" s="4">
        <f>IF((ERI_cms!J84&gt;0), ERI_cms!J84*Days!J84*86400*1000/Areas!$C$11, "")</f>
        <v>20.463688715953307</v>
      </c>
      <c r="K84" s="4">
        <f>IF((ERI_cms!K84&gt;0), ERI_cms!K84*Days!K84*86400*1000/Areas!$C$11, "")</f>
        <v>28.113820389105058</v>
      </c>
      <c r="L84" s="4">
        <f>IF((ERI_cms!L84&gt;0), ERI_cms!L84*Days!L84*86400*1000/Areas!$C$11, "")</f>
        <v>26.574555642023352</v>
      </c>
      <c r="M84" s="4">
        <f>IF((ERI_cms!M84&gt;0), ERI_cms!M84*Days!M84*86400*1000/Areas!$C$11, "")</f>
        <v>24.383861789883269</v>
      </c>
      <c r="N84" s="4">
        <f>IF((ERI_cms!N84&gt;0), ERI_cms!N84*Days!N84*86400*1000/Areas!$C$11, "")</f>
        <v>852.27904996108953</v>
      </c>
    </row>
    <row r="85" spans="1:14" x14ac:dyDescent="0.2">
      <c r="A85">
        <v>1977</v>
      </c>
      <c r="B85" s="4">
        <f>IF((ERI_cms!B85&gt;0), ERI_cms!B85*Days!B85*86400*1000/Areas!$C$11, "")</f>
        <v>12.936567782101168</v>
      </c>
      <c r="C85" s="4">
        <f>IF((ERI_cms!C85&gt;0), ERI_cms!C85*Days!C85*86400*1000/Areas!$C$11, "")</f>
        <v>59.612100233463032</v>
      </c>
      <c r="D85" s="4">
        <f>IF((ERI_cms!D85&gt;0), ERI_cms!D85*Days!D85*86400*1000/Areas!$C$11, "")</f>
        <v>197.39912217898834</v>
      </c>
      <c r="E85" s="4">
        <f>IF((ERI_cms!E85&gt;0), ERI_cms!E85*Days!E85*86400*1000/Areas!$C$11, "")</f>
        <v>132.68316887159534</v>
      </c>
      <c r="F85" s="4">
        <f>IF((ERI_cms!F85&gt;0), ERI_cms!F85*Days!F85*86400*1000/Areas!$C$11, "")</f>
        <v>43.614148482490272</v>
      </c>
      <c r="G85" s="4">
        <f>IF((ERI_cms!G85&gt;0), ERI_cms!G85*Days!G85*86400*1000/Areas!$C$11, "")</f>
        <v>15.764806225680934</v>
      </c>
      <c r="H85" s="4">
        <f>IF((ERI_cms!H85&gt;0), ERI_cms!H85*Days!H85*86400*1000/Areas!$C$11, "")</f>
        <v>37.139090428015564</v>
      </c>
      <c r="I85" s="4">
        <f>IF((ERI_cms!I85&gt;0), ERI_cms!I85*Days!I85*86400*1000/Areas!$C$11, "")</f>
        <v>39.116103968871599</v>
      </c>
      <c r="J85" s="4">
        <f>IF((ERI_cms!J85&gt;0), ERI_cms!J85*Days!J85*86400*1000/Areas!$C$11, "")</f>
        <v>76.54367626459144</v>
      </c>
      <c r="K85" s="4">
        <f>IF((ERI_cms!K85&gt;0), ERI_cms!K85*Days!K85*86400*1000/Areas!$C$11, "")</f>
        <v>46.817806692607007</v>
      </c>
      <c r="L85" s="4">
        <f>IF((ERI_cms!L85&gt;0), ERI_cms!L85*Days!L85*86400*1000/Areas!$C$11, "")</f>
        <v>61.836849805447464</v>
      </c>
      <c r="M85" s="4">
        <f>IF((ERI_cms!M85&gt;0), ERI_cms!M85*Days!M85*86400*1000/Areas!$C$11, "")</f>
        <v>215.16514739299615</v>
      </c>
      <c r="N85" s="4">
        <f>IF((ERI_cms!N85&gt;0), ERI_cms!N85*Days!N85*86400*1000/Areas!$C$11, "")</f>
        <v>936.61919999999986</v>
      </c>
    </row>
    <row r="86" spans="1:14" x14ac:dyDescent="0.2">
      <c r="A86">
        <v>1978</v>
      </c>
      <c r="B86" s="4">
        <f>IF((ERI_cms!B86&gt;0), ERI_cms!B86*Days!B86*86400*1000/Areas!$C$11, "")</f>
        <v>58.910209494163425</v>
      </c>
      <c r="C86" s="4">
        <f>IF((ERI_cms!C86&gt;0), ERI_cms!C86*Days!C86*86400*1000/Areas!$C$11, "")</f>
        <v>28.637868326848249</v>
      </c>
      <c r="D86" s="4">
        <f>IF((ERI_cms!D86&gt;0), ERI_cms!D86*Days!D86*86400*1000/Areas!$C$11, "")</f>
        <v>290.11240715953306</v>
      </c>
      <c r="E86" s="4">
        <f>IF((ERI_cms!E86&gt;0), ERI_cms!E86*Days!E86*86400*1000/Areas!$C$11, "")</f>
        <v>184.59780233463036</v>
      </c>
      <c r="F86" s="4">
        <f>IF((ERI_cms!F86&gt;0), ERI_cms!F86*Days!F86*86400*1000/Areas!$C$11, "")</f>
        <v>67.018362023346299</v>
      </c>
      <c r="G86" s="4">
        <f>IF((ERI_cms!G86&gt;0), ERI_cms!G86*Days!G86*86400*1000/Areas!$C$11, "")</f>
        <v>28.08336186770428</v>
      </c>
      <c r="H86" s="4">
        <f>IF((ERI_cms!H86&gt;0), ERI_cms!H86*Days!H86*86400*1000/Areas!$C$11, "")</f>
        <v>21.557472373540858</v>
      </c>
      <c r="I86" s="4">
        <f>IF((ERI_cms!I86&gt;0), ERI_cms!I86*Days!I86*86400*1000/Areas!$C$11, "")</f>
        <v>11.802677042801557</v>
      </c>
      <c r="J86" s="4">
        <f>IF((ERI_cms!J86&gt;0), ERI_cms!J86*Days!J86*86400*1000/Areas!$C$11, "")</f>
        <v>12.645329182879376</v>
      </c>
      <c r="K86" s="4">
        <f>IF((ERI_cms!K86&gt;0), ERI_cms!K86*Days!K86*86400*1000/Areas!$C$11, "")</f>
        <v>17.670144747081711</v>
      </c>
      <c r="L86" s="4">
        <f>IF((ERI_cms!L86&gt;0), ERI_cms!L86*Days!L86*86400*1000/Areas!$C$11, "")</f>
        <v>16.644270817120621</v>
      </c>
      <c r="M86" s="4">
        <f>IF((ERI_cms!M86&gt;0), ERI_cms!M86*Days!M86*86400*1000/Areas!$C$11, "")</f>
        <v>41.398475953307397</v>
      </c>
      <c r="N86" s="4">
        <f>IF((ERI_cms!N86&gt;0), ERI_cms!N86*Days!N86*86400*1000/Areas!$C$11, "")</f>
        <v>775.34385058365763</v>
      </c>
    </row>
    <row r="87" spans="1:14" x14ac:dyDescent="0.2">
      <c r="A87">
        <v>1979</v>
      </c>
      <c r="B87" s="4">
        <f>IF((ERI_cms!B87&gt;0), ERI_cms!B87*Days!B87*86400*1000/Areas!$C$11, "")</f>
        <v>66.462880622568093</v>
      </c>
      <c r="C87" s="4">
        <f>IF((ERI_cms!C87&gt;0), ERI_cms!C87*Days!C87*86400*1000/Areas!$C$11, "")</f>
        <v>48.869722645914393</v>
      </c>
      <c r="D87" s="4">
        <f>IF((ERI_cms!D87&gt;0), ERI_cms!D87*Days!D87*86400*1000/Areas!$C$11, "")</f>
        <v>211.72699891050584</v>
      </c>
      <c r="E87" s="4">
        <f>IF((ERI_cms!E87&gt;0), ERI_cms!E87*Days!E87*86400*1000/Areas!$C$11, "")</f>
        <v>177.37247626459148</v>
      </c>
      <c r="F87" s="4">
        <f>IF((ERI_cms!F87&gt;0), ERI_cms!F87*Days!F87*86400*1000/Areas!$C$11, "")</f>
        <v>69.52376031128405</v>
      </c>
      <c r="G87" s="4">
        <f>IF((ERI_cms!G87&gt;0), ERI_cms!G87*Days!G87*86400*1000/Areas!$C$11, "")</f>
        <v>27.691031906614782</v>
      </c>
      <c r="H87" s="4">
        <f>IF((ERI_cms!H87&gt;0), ERI_cms!H87*Days!H87*86400*1000/Areas!$C$11, "")</f>
        <v>29.894904280155643</v>
      </c>
      <c r="I87" s="4">
        <f>IF((ERI_cms!I87&gt;0), ERI_cms!I87*Days!I87*86400*1000/Areas!$C$11, "")</f>
        <v>41.320312529182885</v>
      </c>
      <c r="J87" s="4">
        <f>IF((ERI_cms!J87&gt;0), ERI_cms!J87*Days!J87*86400*1000/Areas!$C$11, "")</f>
        <v>44.140650583657589</v>
      </c>
      <c r="K87" s="4">
        <f>IF((ERI_cms!K87&gt;0), ERI_cms!K87*Days!K87*86400*1000/Areas!$C$11, "")</f>
        <v>34.151163268482492</v>
      </c>
      <c r="L87" s="4">
        <f>IF((ERI_cms!L87&gt;0), ERI_cms!L87*Days!L87*86400*1000/Areas!$C$11, "")</f>
        <v>71.777220233463026</v>
      </c>
      <c r="M87" s="4">
        <f>IF((ERI_cms!M87&gt;0), ERI_cms!M87*Days!M87*86400*1000/Areas!$C$11, "")</f>
        <v>135.57498023346307</v>
      </c>
      <c r="N87" s="4">
        <f>IF((ERI_cms!N87&gt;0), ERI_cms!N87*Days!N87*86400*1000/Areas!$C$11, "")</f>
        <v>956.10525758754864</v>
      </c>
    </row>
    <row r="88" spans="1:14" x14ac:dyDescent="0.2">
      <c r="A88">
        <v>1980</v>
      </c>
      <c r="B88" s="4">
        <f>IF((ERI_cms!B88&gt;0), ERI_cms!B88*Days!B88*86400*1000/Areas!$C$11, "")</f>
        <v>62.492178677042801</v>
      </c>
      <c r="C88" s="4">
        <f>IF((ERI_cms!C88&gt;0), ERI_cms!C88*Days!C88*86400*1000/Areas!$C$11, "")</f>
        <v>39.118558132295725</v>
      </c>
      <c r="D88" s="4">
        <f>IF((ERI_cms!D88&gt;0), ERI_cms!D88*Days!D88*86400*1000/Areas!$C$11, "")</f>
        <v>182.03740389105059</v>
      </c>
      <c r="E88" s="4">
        <f>IF((ERI_cms!E88&gt;0), ERI_cms!E88*Days!E88*86400*1000/Areas!$C$11, "")</f>
        <v>138.98364513618674</v>
      </c>
      <c r="F88" s="4">
        <f>IF((ERI_cms!F88&gt;0), ERI_cms!F88*Days!F88*86400*1000/Areas!$C$11, "")</f>
        <v>47.647381167315174</v>
      </c>
      <c r="G88" s="4">
        <f>IF((ERI_cms!G88&gt;0), ERI_cms!G88*Days!G88*86400*1000/Areas!$C$11, "")</f>
        <v>76.67983190661478</v>
      </c>
      <c r="H88" s="4">
        <f>IF((ERI_cms!H88&gt;0), ERI_cms!H88*Days!H88*86400*1000/Areas!$C$11, "")</f>
        <v>36.366835797665367</v>
      </c>
      <c r="I88" s="4">
        <f>IF((ERI_cms!I88&gt;0), ERI_cms!I88*Days!I88*86400*1000/Areas!$C$11, "")</f>
        <v>51.972423968871595</v>
      </c>
      <c r="J88" s="4">
        <f>IF((ERI_cms!J88&gt;0), ERI_cms!J88*Days!J88*86400*1000/Areas!$C$11, "")</f>
        <v>26.762147859922184</v>
      </c>
      <c r="K88" s="4">
        <f>IF((ERI_cms!K88&gt;0), ERI_cms!K88*Days!K88*86400*1000/Areas!$C$11, "")</f>
        <v>27.385337276264586</v>
      </c>
      <c r="L88" s="4">
        <f>IF((ERI_cms!L88&gt;0), ERI_cms!L88*Days!L88*86400*1000/Areas!$C$11, "")</f>
        <v>25.053646692607003</v>
      </c>
      <c r="M88" s="4">
        <f>IF((ERI_cms!M88&gt;0), ERI_cms!M88*Days!M88*86400*1000/Areas!$C$11, "")</f>
        <v>46.795920933852138</v>
      </c>
      <c r="N88" s="4">
        <f>IF((ERI_cms!N88&gt;0), ERI_cms!N88*Days!N88*86400*1000/Areas!$C$11, "")</f>
        <v>760.43874116731513</v>
      </c>
    </row>
    <row r="89" spans="1:14" x14ac:dyDescent="0.2">
      <c r="A89">
        <v>1981</v>
      </c>
      <c r="B89" s="4">
        <f>IF((ERI_cms!B89&gt;0), ERI_cms!B89*Days!B89*86400*1000/Areas!$C$11, "")</f>
        <v>25.81164700389105</v>
      </c>
      <c r="C89" s="4">
        <f>IF((ERI_cms!C89&gt;0), ERI_cms!C89*Days!C89*86400*1000/Areas!$C$11, "")</f>
        <v>182.3399047470817</v>
      </c>
      <c r="D89" s="4">
        <f>IF((ERI_cms!D89&gt;0), ERI_cms!D89*Days!D89*86400*1000/Areas!$C$11, "")</f>
        <v>54.957224591439697</v>
      </c>
      <c r="E89" s="4">
        <f>IF((ERI_cms!E89&gt;0), ERI_cms!E89*Days!E89*86400*1000/Areas!$C$11, "")</f>
        <v>100.75719221789883</v>
      </c>
      <c r="F89" s="4">
        <f>IF((ERI_cms!F89&gt;0), ERI_cms!F89*Days!F89*86400*1000/Areas!$C$11, "")</f>
        <v>75.515247315175102</v>
      </c>
      <c r="G89" s="4">
        <f>IF((ERI_cms!G89&gt;0), ERI_cms!G89*Days!G89*86400*1000/Areas!$C$11, "")</f>
        <v>151.69049649805447</v>
      </c>
      <c r="H89" s="4">
        <f>IF((ERI_cms!H89&gt;0), ERI_cms!H89*Days!H89*86400*1000/Areas!$C$11, "")</f>
        <v>34.274140389105057</v>
      </c>
      <c r="I89" s="4">
        <f>IF((ERI_cms!I89&gt;0), ERI_cms!I89*Days!I89*86400*1000/Areas!$C$11, "")</f>
        <v>24.724654319066147</v>
      </c>
      <c r="J89" s="4">
        <f>IF((ERI_cms!J89&gt;0), ERI_cms!J89*Days!J89*86400*1000/Areas!$C$11, "")</f>
        <v>85.704429571984434</v>
      </c>
      <c r="K89" s="4">
        <f>IF((ERI_cms!K89&gt;0), ERI_cms!K89*Days!K89*86400*1000/Areas!$C$11, "")</f>
        <v>84.078832062256808</v>
      </c>
      <c r="L89" s="4">
        <f>IF((ERI_cms!L89&gt;0), ERI_cms!L89*Days!L89*86400*1000/Areas!$C$11, "")</f>
        <v>56.701260700389106</v>
      </c>
      <c r="M89" s="4">
        <f>IF((ERI_cms!M89&gt;0), ERI_cms!M89*Days!M89*86400*1000/Areas!$C$11, "")</f>
        <v>72.89937805447471</v>
      </c>
      <c r="N89" s="4">
        <f>IF((ERI_cms!N89&gt;0), ERI_cms!N89*Days!N89*86400*1000/Areas!$C$11, "")</f>
        <v>963.67635175097291</v>
      </c>
    </row>
    <row r="90" spans="1:14" x14ac:dyDescent="0.2">
      <c r="A90">
        <v>1982</v>
      </c>
      <c r="B90" s="4">
        <f>IF((ERI_cms!B90&gt;0), ERI_cms!B90*Days!B90*86400*1000/Areas!$C$11, "")</f>
        <v>88.81866210116732</v>
      </c>
      <c r="C90" s="4">
        <f>IF((ERI_cms!C90&gt;0), ERI_cms!C90*Days!C90*86400*1000/Areas!$C$11, "")</f>
        <v>106.54269758754862</v>
      </c>
      <c r="D90" s="4">
        <f>IF((ERI_cms!D90&gt;0), ERI_cms!D90*Days!D90*86400*1000/Areas!$C$11, "")</f>
        <v>316.13457431906619</v>
      </c>
      <c r="E90" s="4">
        <f>IF((ERI_cms!E90&gt;0), ERI_cms!E90*Days!E90*86400*1000/Areas!$C$11, "")</f>
        <v>141.41931828793776</v>
      </c>
      <c r="F90" s="4">
        <f>IF((ERI_cms!F90&gt;0), ERI_cms!F90*Days!F90*86400*1000/Areas!$C$11, "")</f>
        <v>51.157440000000001</v>
      </c>
      <c r="G90" s="4">
        <f>IF((ERI_cms!G90&gt;0), ERI_cms!G90*Days!G90*86400*1000/Areas!$C$11, "")</f>
        <v>58.68207315175097</v>
      </c>
      <c r="H90" s="4">
        <f>IF((ERI_cms!H90&gt;0), ERI_cms!H90*Days!H90*86400*1000/Areas!$C$11, "")</f>
        <v>36.824352373540854</v>
      </c>
      <c r="I90" s="4">
        <f>IF((ERI_cms!I90&gt;0), ERI_cms!I90*Days!I90*86400*1000/Areas!$C$11, "")</f>
        <v>14.509215875486381</v>
      </c>
      <c r="J90" s="4">
        <f>IF((ERI_cms!J90&gt;0), ERI_cms!J90*Days!J90*86400*1000/Areas!$C$11, "")</f>
        <v>16.673519066147858</v>
      </c>
      <c r="K90" s="4">
        <f>IF((ERI_cms!K90&gt;0), ERI_cms!K90*Days!K90*86400*1000/Areas!$C$11, "")</f>
        <v>15.721270038910504</v>
      </c>
      <c r="L90" s="4">
        <f>IF((ERI_cms!L90&gt;0), ERI_cms!L90*Days!L90*86400*1000/Areas!$C$11, "")</f>
        <v>94.460750194552531</v>
      </c>
      <c r="M90" s="4">
        <f>IF((ERI_cms!M90&gt;0), ERI_cms!M90*Days!M90*86400*1000/Areas!$C$11, "")</f>
        <v>164.46001307392996</v>
      </c>
      <c r="N90" s="4">
        <f>IF((ERI_cms!N90&gt;0), ERI_cms!N90*Days!N90*86400*1000/Areas!$C$11, "")</f>
        <v>1105.9810178988325</v>
      </c>
    </row>
    <row r="91" spans="1:14" x14ac:dyDescent="0.2">
      <c r="A91">
        <v>1983</v>
      </c>
      <c r="B91" s="4">
        <f>IF((ERI_cms!B91&gt;0), ERI_cms!B91*Days!B91*86400*1000/Areas!$C$11, "")</f>
        <v>46.640636264591429</v>
      </c>
      <c r="C91" s="4">
        <f>IF((ERI_cms!C91&gt;0), ERI_cms!C91*Days!C91*86400*1000/Areas!$C$11, "")</f>
        <v>58.835508793774316</v>
      </c>
      <c r="D91" s="4">
        <f>IF((ERI_cms!D91&gt;0), ERI_cms!D91*Days!D91*86400*1000/Areas!$C$11, "")</f>
        <v>72.733671595330733</v>
      </c>
      <c r="E91" s="4">
        <f>IF((ERI_cms!E91&gt;0), ERI_cms!E91*Days!E91*86400*1000/Areas!$C$11, "")</f>
        <v>133.91966381322956</v>
      </c>
      <c r="F91" s="4">
        <f>IF((ERI_cms!F91&gt;0), ERI_cms!F91*Days!F91*86400*1000/Areas!$C$11, "")</f>
        <v>135.50828077821012</v>
      </c>
      <c r="G91" s="4">
        <f>IF((ERI_cms!G91&gt;0), ERI_cms!G91*Days!G91*86400*1000/Areas!$C$11, "")</f>
        <v>37.591059922178985</v>
      </c>
      <c r="H91" s="4">
        <f>IF((ERI_cms!H91&gt;0), ERI_cms!H91*Days!H91*86400*1000/Areas!$C$11, "")</f>
        <v>37.152638754863816</v>
      </c>
      <c r="I91" s="4">
        <f>IF((ERI_cms!I91&gt;0), ERI_cms!I91*Days!I91*86400*1000/Areas!$C$11, "")</f>
        <v>25.702218210116733</v>
      </c>
      <c r="J91" s="4">
        <f>IF((ERI_cms!J91&gt;0), ERI_cms!J91*Days!J91*86400*1000/Areas!$C$11, "")</f>
        <v>16.534337743190662</v>
      </c>
      <c r="K91" s="4">
        <f>IF((ERI_cms!K91&gt;0), ERI_cms!K91*Days!K91*86400*1000/Areas!$C$11, "")</f>
        <v>28.752676108949416</v>
      </c>
      <c r="L91" s="4">
        <f>IF((ERI_cms!L91&gt;0), ERI_cms!L91*Days!L91*86400*1000/Areas!$C$11, "")</f>
        <v>117.20983657587549</v>
      </c>
      <c r="M91" s="4">
        <f>IF((ERI_cms!M91&gt;0), ERI_cms!M91*Days!M91*86400*1000/Areas!$C$11, "")</f>
        <v>145.47984933852143</v>
      </c>
      <c r="N91" s="4">
        <f>IF((ERI_cms!N91&gt;0), ERI_cms!N91*Days!N91*86400*1000/Areas!$C$11, "")</f>
        <v>856.12263968871594</v>
      </c>
    </row>
    <row r="92" spans="1:14" x14ac:dyDescent="0.2">
      <c r="A92">
        <v>1984</v>
      </c>
      <c r="B92" s="4">
        <f>IF((ERI_cms!B92&gt;0), ERI_cms!B92*Days!B92*86400*1000/Areas!$C$11, "")</f>
        <v>33.883323268482492</v>
      </c>
      <c r="C92" s="4">
        <f>IF((ERI_cms!C92&gt;0), ERI_cms!C92*Days!C92*86400*1000/Areas!$C$11, "")</f>
        <v>174.77681182879377</v>
      </c>
      <c r="D92" s="4">
        <f>IF((ERI_cms!D92&gt;0), ERI_cms!D92*Days!D92*86400*1000/Areas!$C$11, "")</f>
        <v>189.84645105058371</v>
      </c>
      <c r="E92" s="4">
        <f>IF((ERI_cms!E92&gt;0), ERI_cms!E92*Days!E92*86400*1000/Areas!$C$11, "")</f>
        <v>157.91633929961091</v>
      </c>
      <c r="F92" s="4">
        <f>IF((ERI_cms!F92&gt;0), ERI_cms!F92*Days!F92*86400*1000/Areas!$C$11, "")</f>
        <v>115.19829665369647</v>
      </c>
      <c r="G92" s="4">
        <f>IF((ERI_cms!G92&gt;0), ERI_cms!G92*Days!G92*86400*1000/Areas!$C$11, "")</f>
        <v>47.616149416342409</v>
      </c>
      <c r="H92" s="4">
        <f>IF((ERI_cms!H92&gt;0), ERI_cms!H92*Days!H92*86400*1000/Areas!$C$11, "")</f>
        <v>21.210426770428015</v>
      </c>
      <c r="I92" s="4">
        <f>IF((ERI_cms!I92&gt;0), ERI_cms!I92*Days!I92*86400*1000/Areas!$C$11, "")</f>
        <v>17.828555953307394</v>
      </c>
      <c r="J92" s="4">
        <f>IF((ERI_cms!J92&gt;0), ERI_cms!J92*Days!J92*86400*1000/Areas!$C$11, "")</f>
        <v>21.203971984435803</v>
      </c>
      <c r="K92" s="4">
        <f>IF((ERI_cms!K92&gt;0), ERI_cms!K92*Days!K92*86400*1000/Areas!$C$11, "")</f>
        <v>19.684676731517509</v>
      </c>
      <c r="L92" s="4">
        <f>IF((ERI_cms!L92&gt;0), ERI_cms!L92*Days!L92*86400*1000/Areas!$C$11, "")</f>
        <v>54.099175097276266</v>
      </c>
      <c r="M92" s="4">
        <f>IF((ERI_cms!M92&gt;0), ERI_cms!M92*Days!M92*86400*1000/Areas!$C$11, "")</f>
        <v>93.528268949416344</v>
      </c>
      <c r="N92" s="4">
        <f>IF((ERI_cms!N92&gt;0), ERI_cms!N92*Days!N92*86400*1000/Areas!$C$11, "")</f>
        <v>952.5848105836576</v>
      </c>
    </row>
    <row r="93" spans="1:14" x14ac:dyDescent="0.2">
      <c r="A93">
        <v>1985</v>
      </c>
      <c r="B93" s="4">
        <f>IF((ERI_cms!B93&gt;0), ERI_cms!B93*Days!B93*86400*1000/Areas!$C$11, "")</f>
        <v>79.132650583657593</v>
      </c>
      <c r="C93" s="4">
        <f>IF((ERI_cms!C93&gt;0), ERI_cms!C93*Days!C93*86400*1000/Areas!$C$11, "")</f>
        <v>168.8573360311284</v>
      </c>
      <c r="D93" s="4">
        <f>IF((ERI_cms!D93&gt;0), ERI_cms!D93*Days!D93*86400*1000/Areas!$C$11, "")</f>
        <v>201.92113680933852</v>
      </c>
      <c r="E93" s="4">
        <f>IF((ERI_cms!E93&gt;0), ERI_cms!E93*Days!E93*86400*1000/Areas!$C$11, "")</f>
        <v>138.54794708171207</v>
      </c>
      <c r="F93" s="4">
        <f>IF((ERI_cms!F93&gt;0), ERI_cms!F93*Days!F93*86400*1000/Areas!$C$11, "")</f>
        <v>29.413417587548643</v>
      </c>
      <c r="G93" s="4">
        <f>IF((ERI_cms!G93&gt;0), ERI_cms!G93*Days!G93*86400*1000/Areas!$C$11, "")</f>
        <v>33.024298832684828</v>
      </c>
      <c r="H93" s="4">
        <f>IF((ERI_cms!H93&gt;0), ERI_cms!H93*Days!H93*86400*1000/Areas!$C$11, "")</f>
        <v>20.598667704280157</v>
      </c>
      <c r="I93" s="4">
        <f>IF((ERI_cms!I93&gt;0), ERI_cms!I93*Days!I93*86400*1000/Areas!$C$11, "")</f>
        <v>19.103140856031128</v>
      </c>
      <c r="J93" s="4">
        <f>IF((ERI_cms!J93&gt;0), ERI_cms!J93*Days!J93*86400*1000/Areas!$C$11, "")</f>
        <v>21.473257587548638</v>
      </c>
      <c r="K93" s="4">
        <f>IF((ERI_cms!K93&gt;0), ERI_cms!K93*Days!K93*86400*1000/Areas!$C$11, "")</f>
        <v>32.85677696498054</v>
      </c>
      <c r="L93" s="4">
        <f>IF((ERI_cms!L93&gt;0), ERI_cms!L93*Days!L93*86400*1000/Areas!$C$11, "")</f>
        <v>188.13784902723737</v>
      </c>
      <c r="M93" s="4">
        <f>IF((ERI_cms!M93&gt;0), ERI_cms!M93*Days!M93*86400*1000/Areas!$C$11, "")</f>
        <v>106.52007221789883</v>
      </c>
      <c r="N93" s="4">
        <f>IF((ERI_cms!N93&gt;0), ERI_cms!N93*Days!N93*86400*1000/Areas!$C$11, "")</f>
        <v>1050.2469665369649</v>
      </c>
    </row>
    <row r="94" spans="1:14" x14ac:dyDescent="0.2">
      <c r="A94">
        <v>1986</v>
      </c>
      <c r="B94" s="4">
        <f>IF((ERI_cms!B94&gt;0), ERI_cms!B94*Days!B94*86400*1000/Areas!$C$11, "")</f>
        <v>74.461604357976654</v>
      </c>
      <c r="C94" s="4">
        <f>IF((ERI_cms!C94&gt;0), ERI_cms!C94*Days!C94*86400*1000/Areas!$C$11, "")</f>
        <v>129.71995143968871</v>
      </c>
      <c r="D94" s="4">
        <f>IF((ERI_cms!D94&gt;0), ERI_cms!D94*Days!D94*86400*1000/Areas!$C$11, "")</f>
        <v>177.8499287159533</v>
      </c>
      <c r="E94" s="4">
        <f>IF((ERI_cms!E94&gt;0), ERI_cms!E94*Days!E94*86400*1000/Areas!$C$11, "")</f>
        <v>65.642147859922176</v>
      </c>
      <c r="F94" s="4">
        <f>IF((ERI_cms!F94&gt;0), ERI_cms!F94*Days!F94*86400*1000/Areas!$C$11, "")</f>
        <v>51.737933696498054</v>
      </c>
      <c r="G94" s="4">
        <f>IF((ERI_cms!G94&gt;0), ERI_cms!G94*Days!G94*86400*1000/Areas!$C$11, "")</f>
        <v>81.467467704280153</v>
      </c>
      <c r="H94" s="4">
        <f>IF((ERI_cms!H94&gt;0), ERI_cms!H94*Days!H94*86400*1000/Areas!$C$11, "")</f>
        <v>63.227957042801563</v>
      </c>
      <c r="I94" s="4">
        <f>IF((ERI_cms!I94&gt;0), ERI_cms!I94*Days!I94*86400*1000/Areas!$C$11, "")</f>
        <v>25.646982723735409</v>
      </c>
      <c r="J94" s="4">
        <f>IF((ERI_cms!J94&gt;0), ERI_cms!J94*Days!J94*86400*1000/Areas!$C$11, "")</f>
        <v>56.764800000000008</v>
      </c>
      <c r="K94" s="4">
        <f>IF((ERI_cms!K94&gt;0), ERI_cms!K94*Days!K94*86400*1000/Areas!$C$11, "")</f>
        <v>112.49488435797667</v>
      </c>
      <c r="L94" s="4">
        <f>IF((ERI_cms!L94&gt;0), ERI_cms!L94*Days!L94*86400*1000/Areas!$C$11, "")</f>
        <v>64.084930739299608</v>
      </c>
      <c r="M94" s="4">
        <f>IF((ERI_cms!M94&gt;0), ERI_cms!M94*Days!M94*86400*1000/Areas!$C$11, "")</f>
        <v>110.71275828793775</v>
      </c>
      <c r="N94" s="4">
        <f>IF((ERI_cms!N94&gt;0), ERI_cms!N94*Days!N94*86400*1000/Areas!$C$11, "")</f>
        <v>1017.1403019455252</v>
      </c>
    </row>
    <row r="95" spans="1:14" x14ac:dyDescent="0.2">
      <c r="A95">
        <v>1987</v>
      </c>
      <c r="B95" s="4">
        <f>IF((ERI_cms!B95&gt;0), ERI_cms!B95*Days!B95*86400*1000/Areas!$C$11, "")</f>
        <v>47.449367159533075</v>
      </c>
      <c r="C95" s="4">
        <f>IF((ERI_cms!C95&gt;0), ERI_cms!C95*Days!C95*86400*1000/Areas!$C$11, "")</f>
        <v>40.271678754863807</v>
      </c>
      <c r="D95" s="4">
        <f>IF((ERI_cms!D95&gt;0), ERI_cms!D95*Days!D95*86400*1000/Areas!$C$11, "")</f>
        <v>90.797759999999997</v>
      </c>
      <c r="E95" s="4">
        <f>IF((ERI_cms!E95&gt;0), ERI_cms!E95*Days!E95*86400*1000/Areas!$C$11, "")</f>
        <v>109.44896498054474</v>
      </c>
      <c r="F95" s="4">
        <f>IF((ERI_cms!F95&gt;0), ERI_cms!F95*Days!F95*86400*1000/Areas!$C$11, "")</f>
        <v>31.853158599221789</v>
      </c>
      <c r="G95" s="4">
        <f>IF((ERI_cms!G95&gt;0), ERI_cms!G95*Days!G95*86400*1000/Areas!$C$11, "")</f>
        <v>40.364600778210118</v>
      </c>
      <c r="H95" s="4">
        <f>IF((ERI_cms!H95&gt;0), ERI_cms!H95*Days!H95*86400*1000/Areas!$C$11, "")</f>
        <v>59.230158443579768</v>
      </c>
      <c r="I95" s="4">
        <f>IF((ERI_cms!I95&gt;0), ERI_cms!I95*Days!I95*86400*1000/Areas!$C$11, "")</f>
        <v>23.572004357976652</v>
      </c>
      <c r="J95" s="4">
        <f>IF((ERI_cms!J95&gt;0), ERI_cms!J95*Days!J95*86400*1000/Areas!$C$11, "")</f>
        <v>24.662325291828793</v>
      </c>
      <c r="K95" s="4">
        <f>IF((ERI_cms!K95&gt;0), ERI_cms!K95*Days!K95*86400*1000/Areas!$C$11, "")</f>
        <v>29.198728715953308</v>
      </c>
      <c r="L95" s="4">
        <f>IF((ERI_cms!L95&gt;0), ERI_cms!L95*Days!L95*86400*1000/Areas!$C$11, "")</f>
        <v>34.122621011673154</v>
      </c>
      <c r="M95" s="4">
        <f>IF((ERI_cms!M95&gt;0), ERI_cms!M95*Days!M95*86400*1000/Areas!$C$11, "")</f>
        <v>111.07022568093385</v>
      </c>
      <c r="N95" s="4">
        <f>IF((ERI_cms!N95&gt;0), ERI_cms!N95*Days!N95*86400*1000/Areas!$C$11, "")</f>
        <v>641.01521556420232</v>
      </c>
    </row>
    <row r="96" spans="1:14" x14ac:dyDescent="0.2">
      <c r="A96">
        <v>1988</v>
      </c>
      <c r="B96" s="4">
        <f>IF((ERI_cms!B96&gt;0), ERI_cms!B96*Days!B96*86400*1000/Areas!$C$11, "")</f>
        <v>46.290464124513619</v>
      </c>
      <c r="C96" s="4">
        <f>IF((ERI_cms!C96&gt;0), ERI_cms!C96*Days!C96*86400*1000/Areas!$C$11, "")</f>
        <v>90.657872684824909</v>
      </c>
      <c r="D96" s="4">
        <f>IF((ERI_cms!D96&gt;0), ERI_cms!D96*Days!D96*86400*1000/Areas!$C$11, "")</f>
        <v>97.761600000000001</v>
      </c>
      <c r="E96" s="4">
        <f>IF((ERI_cms!E96&gt;0), ERI_cms!E96*Days!E96*86400*1000/Areas!$C$11, "")</f>
        <v>78.116021789883263</v>
      </c>
      <c r="F96" s="4">
        <f>IF((ERI_cms!F96&gt;0), ERI_cms!F96*Days!F96*86400*1000/Areas!$C$11, "")</f>
        <v>26.476557198443579</v>
      </c>
      <c r="G96" s="4">
        <f>IF((ERI_cms!G96&gt;0), ERI_cms!G96*Days!G96*86400*1000/Areas!$C$11, "")</f>
        <v>8.5374630350194547</v>
      </c>
      <c r="H96" s="4">
        <f>IF((ERI_cms!H96&gt;0), ERI_cms!H96*Days!H96*86400*1000/Areas!$C$11, "")</f>
        <v>10.35300607003891</v>
      </c>
      <c r="I96" s="4">
        <f>IF((ERI_cms!I96&gt;0), ERI_cms!I96*Days!I96*86400*1000/Areas!$C$11, "")</f>
        <v>12.485304280155642</v>
      </c>
      <c r="J96" s="4">
        <f>IF((ERI_cms!J96&gt;0), ERI_cms!J96*Days!J96*86400*1000/Areas!$C$11, "")</f>
        <v>12.807707392996109</v>
      </c>
      <c r="K96" s="4">
        <f>IF((ERI_cms!K96&gt;0), ERI_cms!K96*Days!K96*86400*1000/Areas!$C$11, "")</f>
        <v>27.274866303501941</v>
      </c>
      <c r="L96" s="4">
        <f>IF((ERI_cms!L96&gt;0), ERI_cms!L96*Days!L96*86400*1000/Areas!$C$11, "")</f>
        <v>74.567906614785997</v>
      </c>
      <c r="M96" s="4">
        <f>IF((ERI_cms!M96&gt;0), ERI_cms!M96*Days!M96*86400*1000/Areas!$C$11, "")</f>
        <v>49.256505525291828</v>
      </c>
      <c r="N96" s="4">
        <f>IF((ERI_cms!N96&gt;0), ERI_cms!N96*Days!N96*86400*1000/Areas!$C$11, "")</f>
        <v>537.82688871595326</v>
      </c>
    </row>
    <row r="97" spans="1:14" x14ac:dyDescent="0.2">
      <c r="A97">
        <v>1989</v>
      </c>
      <c r="B97" s="4">
        <f>IF((ERI_cms!B97&gt;0), ERI_cms!B97*Days!B97*86400*1000/Areas!$C$11, "")</f>
        <v>90.712301322957202</v>
      </c>
      <c r="C97" s="4">
        <f>IF((ERI_cms!C97&gt;0), ERI_cms!C97*Days!C97*86400*1000/Areas!$C$11, "")</f>
        <v>41.19888186770428</v>
      </c>
      <c r="D97" s="4">
        <f>IF((ERI_cms!D97&gt;0), ERI_cms!D97*Days!D97*86400*1000/Areas!$C$11, "")</f>
        <v>68.889073307392991</v>
      </c>
      <c r="E97" s="4">
        <f>IF((ERI_cms!E97&gt;0), ERI_cms!E97*Days!E97*86400*1000/Areas!$C$11, "")</f>
        <v>111.3420326848249</v>
      </c>
      <c r="F97" s="4">
        <f>IF((ERI_cms!F97&gt;0), ERI_cms!F97*Days!F97*86400*1000/Areas!$C$11, "")</f>
        <v>107.36632155642023</v>
      </c>
      <c r="G97" s="4">
        <f>IF((ERI_cms!G97&gt;0), ERI_cms!G97*Days!G97*86400*1000/Areas!$C$11, "")</f>
        <v>127.97016653696497</v>
      </c>
      <c r="H97" s="4">
        <f>IF((ERI_cms!H97&gt;0), ERI_cms!H97*Days!H97*86400*1000/Areas!$C$11, "")</f>
        <v>40.663739766536963</v>
      </c>
      <c r="I97" s="4">
        <f>IF((ERI_cms!I97&gt;0), ERI_cms!I97*Days!I97*86400*1000/Areas!$C$11, "")</f>
        <v>13.56395953307393</v>
      </c>
      <c r="J97" s="4">
        <f>IF((ERI_cms!J97&gt;0), ERI_cms!J97*Days!J97*86400*1000/Areas!$C$11, "")</f>
        <v>21.915007003891052</v>
      </c>
      <c r="K97" s="4">
        <f>IF((ERI_cms!K97&gt;0), ERI_cms!K97*Days!K97*86400*1000/Areas!$C$11, "")</f>
        <v>18.532026770428015</v>
      </c>
      <c r="L97" s="4">
        <f>IF((ERI_cms!L97&gt;0), ERI_cms!L97*Days!L97*86400*1000/Areas!$C$11, "")</f>
        <v>48.610589883268489</v>
      </c>
      <c r="M97" s="4">
        <f>IF((ERI_cms!M97&gt;0), ERI_cms!M97*Days!M97*86400*1000/Areas!$C$11, "")</f>
        <v>20.913405758754863</v>
      </c>
      <c r="N97" s="4">
        <f>IF((ERI_cms!N97&gt;0), ERI_cms!N97*Days!N97*86400*1000/Areas!$C$11, "")</f>
        <v>712.75041245136185</v>
      </c>
    </row>
    <row r="98" spans="1:14" x14ac:dyDescent="0.2">
      <c r="A98">
        <v>1990</v>
      </c>
      <c r="B98" s="4">
        <f>IF((ERI_cms!B98&gt;0), ERI_cms!B98*Days!B98*86400*1000/Areas!$C$11, "")</f>
        <v>117.71828544747082</v>
      </c>
      <c r="C98" s="4">
        <f>IF((ERI_cms!C98&gt;0), ERI_cms!C98*Days!C98*86400*1000/Areas!$C$11, "")</f>
        <v>200.71735284046693</v>
      </c>
      <c r="D98" s="4">
        <f>IF((ERI_cms!D98&gt;0), ERI_cms!D98*Days!D98*86400*1000/Areas!$C$11, "")</f>
        <v>99.603130272373548</v>
      </c>
      <c r="E98" s="4">
        <f>IF((ERI_cms!E98&gt;0), ERI_cms!E98*Days!E98*86400*1000/Areas!$C$11, "")</f>
        <v>102.63311439688717</v>
      </c>
      <c r="F98" s="4">
        <f>IF((ERI_cms!F98&gt;0), ERI_cms!F98*Days!F98*86400*1000/Areas!$C$11, "")</f>
        <v>107.66438474708171</v>
      </c>
      <c r="G98" s="4">
        <f>IF((ERI_cms!G98&gt;0), ERI_cms!G98*Days!G98*86400*1000/Areas!$C$11, "")</f>
        <v>43.503240466926073</v>
      </c>
      <c r="H98" s="4">
        <f>IF((ERI_cms!H98&gt;0), ERI_cms!H98*Days!H98*86400*1000/Areas!$C$11, "")</f>
        <v>59.064451984435799</v>
      </c>
      <c r="I98" s="4">
        <f>IF((ERI_cms!I98&gt;0), ERI_cms!I98*Days!I98*86400*1000/Areas!$C$11, "")</f>
        <v>36.640928871595328</v>
      </c>
      <c r="J98" s="4">
        <f>IF((ERI_cms!J98&gt;0), ERI_cms!J98*Days!J98*86400*1000/Areas!$C$11, "")</f>
        <v>62.611424124513618</v>
      </c>
      <c r="K98" s="4">
        <f>IF((ERI_cms!K98&gt;0), ERI_cms!K98*Days!K98*86400*1000/Areas!$C$11, "")</f>
        <v>94.592333696498059</v>
      </c>
      <c r="L98" s="4">
        <f>IF((ERI_cms!L98&gt;0), ERI_cms!L98*Days!L98*86400*1000/Areas!$C$11, "")</f>
        <v>61.40821167315174</v>
      </c>
      <c r="M98" s="4">
        <f>IF((ERI_cms!M98&gt;0), ERI_cms!M98*Days!M98*86400*1000/Areas!$C$11, "")</f>
        <v>229.86820856031133</v>
      </c>
      <c r="N98" s="4">
        <f>IF((ERI_cms!N98&gt;0), ERI_cms!N98*Days!N98*86400*1000/Areas!$C$11, "")</f>
        <v>1223.0814256809338</v>
      </c>
    </row>
    <row r="99" spans="1:14" x14ac:dyDescent="0.2">
      <c r="A99">
        <v>1991</v>
      </c>
      <c r="B99" s="4">
        <f>IF((ERI_cms!B99&gt;0), ERI_cms!B99*Days!B99*86400*1000/Areas!$C$11, "")</f>
        <v>141.50914739299611</v>
      </c>
      <c r="C99" s="4">
        <f>IF((ERI_cms!C99&gt;0), ERI_cms!C99*Days!C99*86400*1000/Areas!$C$11, "")</f>
        <v>106.48057027237354</v>
      </c>
      <c r="D99" s="4">
        <f>IF((ERI_cms!D99&gt;0), ERI_cms!D99*Days!D99*86400*1000/Areas!$C$11, "")</f>
        <v>116.7042452918288</v>
      </c>
      <c r="E99" s="4">
        <f>IF((ERI_cms!E99&gt;0), ERI_cms!E99*Days!E99*86400*1000/Areas!$C$11, "")</f>
        <v>121.12103346303502</v>
      </c>
      <c r="F99" s="4">
        <f>IF((ERI_cms!F99&gt;0), ERI_cms!F99*Days!F99*86400*1000/Areas!$C$11, "")</f>
        <v>41.247359999999993</v>
      </c>
      <c r="G99" s="4">
        <f>IF((ERI_cms!G99&gt;0), ERI_cms!G99*Days!G99*86400*1000/Areas!$C$11, "")</f>
        <v>33.864429571984431</v>
      </c>
      <c r="H99" s="4">
        <f>IF((ERI_cms!H99&gt;0), ERI_cms!H99*Days!H99*86400*1000/Areas!$C$11, "")</f>
        <v>12.658305992217899</v>
      </c>
      <c r="I99" s="4">
        <f>IF((ERI_cms!I99&gt;0), ERI_cms!I99*Days!I99*86400*1000/Areas!$C$11, "")</f>
        <v>12.882374474708172</v>
      </c>
      <c r="J99" s="4">
        <f>IF((ERI_cms!J99&gt;0), ERI_cms!J99*Days!J99*86400*1000/Areas!$C$11, "")</f>
        <v>9.296908949416343</v>
      </c>
      <c r="K99" s="4">
        <f>IF((ERI_cms!K99&gt;0), ERI_cms!K99*Days!K99*86400*1000/Areas!$C$11, "")</f>
        <v>23.645999066147855</v>
      </c>
      <c r="L99" s="4">
        <f>IF((ERI_cms!L99&gt;0), ERI_cms!L99*Days!L99*86400*1000/Areas!$C$11, "")</f>
        <v>28.702617898832681</v>
      </c>
      <c r="M99" s="4">
        <f>IF((ERI_cms!M99&gt;0), ERI_cms!M99*Days!M99*86400*1000/Areas!$C$11, "")</f>
        <v>40.044685447470819</v>
      </c>
      <c r="N99" s="4">
        <f>IF((ERI_cms!N99&gt;0), ERI_cms!N99*Days!N99*86400*1000/Areas!$C$11, "")</f>
        <v>692.71216809338523</v>
      </c>
    </row>
    <row r="100" spans="1:14" x14ac:dyDescent="0.2">
      <c r="A100">
        <v>1992</v>
      </c>
      <c r="B100" s="4">
        <f>IF((ERI_cms!B100&gt;0), ERI_cms!B100*Days!B100*86400*1000/Areas!$C$11, "")</f>
        <v>55.514790350194545</v>
      </c>
      <c r="C100" s="4">
        <f>IF((ERI_cms!C100&gt;0), ERI_cms!C100*Days!C100*86400*1000/Areas!$C$11, "")</f>
        <v>81.895097276264593</v>
      </c>
      <c r="D100" s="4">
        <f>IF((ERI_cms!D100&gt;0), ERI_cms!D100*Days!D100*86400*1000/Areas!$C$11, "")</f>
        <v>102.39095906614786</v>
      </c>
      <c r="E100" s="4">
        <f>IF((ERI_cms!E100&gt;0), ERI_cms!E100*Days!E100*86400*1000/Areas!$C$11, "")</f>
        <v>126.01860233463033</v>
      </c>
      <c r="F100" s="4">
        <f>IF((ERI_cms!F100&gt;0), ERI_cms!F100*Days!F100*86400*1000/Areas!$C$11, "")</f>
        <v>43.100354241245135</v>
      </c>
      <c r="G100" s="4">
        <f>IF((ERI_cms!G100&gt;0), ERI_cms!G100*Days!G100*86400*1000/Areas!$C$11, "")</f>
        <v>31.898745525291829</v>
      </c>
      <c r="H100" s="4">
        <f>IF((ERI_cms!H100&gt;0), ERI_cms!H100*Days!H100*86400*1000/Areas!$C$11, "")</f>
        <v>113.6141845914397</v>
      </c>
      <c r="I100" s="4">
        <f>IF((ERI_cms!I100&gt;0), ERI_cms!I100*Days!I100*86400*1000/Areas!$C$11, "")</f>
        <v>61.356203579766536</v>
      </c>
      <c r="J100" s="4">
        <f>IF((ERI_cms!J100&gt;0), ERI_cms!J100*Days!J100*86400*1000/Areas!$C$11, "")</f>
        <v>106.06121089494161</v>
      </c>
      <c r="K100" s="4">
        <f>IF((ERI_cms!K100&gt;0), ERI_cms!K100*Days!K100*86400*1000/Areas!$C$11, "")</f>
        <v>50.50607813229572</v>
      </c>
      <c r="L100" s="4">
        <f>IF((ERI_cms!L100&gt;0), ERI_cms!L100*Days!L100*86400*1000/Areas!$C$11, "")</f>
        <v>208.40789416342412</v>
      </c>
      <c r="M100" s="4">
        <f>IF((ERI_cms!M100&gt;0), ERI_cms!M100*Days!M100*86400*1000/Areas!$C$11, "")</f>
        <v>89.110472217898831</v>
      </c>
      <c r="N100" s="4">
        <f>IF((ERI_cms!N100&gt;0), ERI_cms!N100*Days!N100*86400*1000/Areas!$C$11, "")</f>
        <v>1073.6727632684824</v>
      </c>
    </row>
    <row r="101" spans="1:14" x14ac:dyDescent="0.2">
      <c r="A101">
        <v>1993</v>
      </c>
      <c r="B101" s="4">
        <f>IF((ERI_cms!B101&gt;0), ERI_cms!B101*Days!B101*86400*1000/Areas!$C$11, "")</f>
        <v>223.10759346303504</v>
      </c>
      <c r="C101" s="4">
        <f>IF((ERI_cms!C101&gt;0), ERI_cms!C101*Days!C101*86400*1000/Areas!$C$11, "")</f>
        <v>37.412880933852144</v>
      </c>
      <c r="D101" s="4">
        <f>IF((ERI_cms!D101&gt;0), ERI_cms!D101*Days!D101*86400*1000/Areas!$C$11, "")</f>
        <v>216.72945805447472</v>
      </c>
      <c r="E101" s="4">
        <f>IF((ERI_cms!E101&gt;0), ERI_cms!E101*Days!E101*86400*1000/Areas!$C$11, "")</f>
        <v>151.18016498054476</v>
      </c>
      <c r="F101" s="4">
        <f>IF((ERI_cms!F101&gt;0), ERI_cms!F101*Days!F101*86400*1000/Areas!$C$11, "")</f>
        <v>34.926544435797666</v>
      </c>
      <c r="G101" s="4">
        <f>IF((ERI_cms!G101&gt;0), ERI_cms!G101*Days!G101*86400*1000/Areas!$C$11, "")</f>
        <v>61.604880933852151</v>
      </c>
      <c r="H101" s="4">
        <f>IF((ERI_cms!H101&gt;0), ERI_cms!H101*Days!H101*86400*1000/Areas!$C$11, "")</f>
        <v>38.61794241245137</v>
      </c>
      <c r="I101" s="4">
        <f>IF((ERI_cms!I101&gt;0), ERI_cms!I101*Days!I101*86400*1000/Areas!$C$11, "")</f>
        <v>10.630225680933853</v>
      </c>
      <c r="J101" s="4">
        <f>IF((ERI_cms!J101&gt;0), ERI_cms!J101*Days!J101*86400*1000/Areas!$C$11, "")</f>
        <v>18.338652140077823</v>
      </c>
      <c r="K101" s="4">
        <f>IF((ERI_cms!K101&gt;0), ERI_cms!K101*Days!K101*86400*1000/Areas!$C$11, "")</f>
        <v>22.436029260700391</v>
      </c>
      <c r="L101" s="4">
        <f>IF((ERI_cms!L101&gt;0), ERI_cms!L101*Days!L101*86400*1000/Areas!$C$11, "")</f>
        <v>63.761182879377429</v>
      </c>
      <c r="M101" s="4">
        <f>IF((ERI_cms!M101&gt;0), ERI_cms!M101*Days!M101*86400*1000/Areas!$C$11, "")</f>
        <v>57.783614007782099</v>
      </c>
      <c r="N101" s="4">
        <f>IF((ERI_cms!N101&gt;0), ERI_cms!N101*Days!N101*86400*1000/Areas!$C$11, "")</f>
        <v>932.48393463035018</v>
      </c>
    </row>
    <row r="102" spans="1:14" x14ac:dyDescent="0.2">
      <c r="A102">
        <v>1994</v>
      </c>
      <c r="B102" s="4">
        <f>IF((ERI_cms!B102&gt;0), ERI_cms!B102*Days!B102*86400*1000/Areas!$C$11, "")</f>
        <v>54.132861011673143</v>
      </c>
      <c r="C102" s="4">
        <f>IF((ERI_cms!C102&gt;0), ERI_cms!C102*Days!C102*86400*1000/Areas!$C$11, "")</f>
        <v>89.417209027237348</v>
      </c>
      <c r="D102" s="4">
        <f>IF((ERI_cms!D102&gt;0), ERI_cms!D102*Days!D102*86400*1000/Areas!$C$11, "")</f>
        <v>117.86419050583658</v>
      </c>
      <c r="E102" s="4">
        <f>IF((ERI_cms!E102&gt;0), ERI_cms!E102*Days!E102*86400*1000/Areas!$C$11, "")</f>
        <v>152.55079844357974</v>
      </c>
      <c r="F102" s="4">
        <f>IF((ERI_cms!F102&gt;0), ERI_cms!F102*Days!F102*86400*1000/Areas!$C$11, "")</f>
        <v>42.132169961089495</v>
      </c>
      <c r="G102" s="4">
        <f>IF((ERI_cms!G102&gt;0), ERI_cms!G102*Days!G102*86400*1000/Areas!$C$11, "")</f>
        <v>33.499330739299609</v>
      </c>
      <c r="H102" s="4">
        <f>IF((ERI_cms!H102&gt;0), ERI_cms!H102*Days!H102*86400*1000/Areas!$C$11, "")</f>
        <v>30.395150194552528</v>
      </c>
      <c r="I102" s="4">
        <f>IF((ERI_cms!I102&gt;0), ERI_cms!I102*Days!I102*86400*1000/Areas!$C$11, "")</f>
        <v>28.650542568093389</v>
      </c>
      <c r="J102" s="4">
        <f>IF((ERI_cms!J102&gt;0), ERI_cms!J102*Days!J102*86400*1000/Areas!$C$11, "")</f>
        <v>11.564152529182879</v>
      </c>
      <c r="K102" s="4">
        <f>IF((ERI_cms!K102&gt;0), ERI_cms!K102*Days!K102*86400*1000/Areas!$C$11, "")</f>
        <v>13.686936653696501</v>
      </c>
      <c r="L102" s="4">
        <f>IF((ERI_cms!L102&gt;0), ERI_cms!L102*Days!L102*86400*1000/Areas!$C$11, "")</f>
        <v>26.694574319066149</v>
      </c>
      <c r="M102" s="4">
        <f>IF((ERI_cms!M102&gt;0), ERI_cms!M102*Days!M102*86400*1000/Areas!$C$11, "")</f>
        <v>48.879236731517508</v>
      </c>
      <c r="N102" s="4">
        <f>IF((ERI_cms!N102&gt;0), ERI_cms!N102*Days!N102*86400*1000/Areas!$C$11, "")</f>
        <v>653.98546926070048</v>
      </c>
    </row>
    <row r="103" spans="1:14" x14ac:dyDescent="0.2">
      <c r="A103">
        <v>1995</v>
      </c>
      <c r="B103" s="4">
        <f>IF((ERI_cms!B103&gt;0), ERI_cms!B103*Days!B103*86400*1000/Areas!$C$11, "")</f>
        <v>108.4366393774319</v>
      </c>
      <c r="C103" s="4">
        <f>IF((ERI_cms!C103&gt;0), ERI_cms!C103*Days!C103*86400*1000/Areas!$C$11, "")</f>
        <v>34.063653852140078</v>
      </c>
      <c r="D103" s="4">
        <f>IF((ERI_cms!D103&gt;0), ERI_cms!D103*Days!D103*86400*1000/Areas!$C$11, "")</f>
        <v>106.97133571984438</v>
      </c>
      <c r="E103" s="4">
        <f>IF((ERI_cms!E103&gt;0), ERI_cms!E103*Days!E103*86400*1000/Areas!$C$11, "")</f>
        <v>110.09141789883269</v>
      </c>
      <c r="F103" s="4">
        <f>IF((ERI_cms!F103&gt;0), ERI_cms!F103*Days!F103*86400*1000/Areas!$C$11, "")</f>
        <v>53.895244202334631</v>
      </c>
      <c r="G103" s="4">
        <f>IF((ERI_cms!G103&gt;0), ERI_cms!G103*Days!G103*86400*1000/Areas!$C$11, "")</f>
        <v>42.245565758754864</v>
      </c>
      <c r="H103" s="4">
        <f>IF((ERI_cms!H103&gt;0), ERI_cms!H103*Days!H103*86400*1000/Areas!$C$11, "")</f>
        <v>29.910536964980544</v>
      </c>
      <c r="I103" s="4">
        <f>IF((ERI_cms!I103&gt;0), ERI_cms!I103*Days!I103*86400*1000/Areas!$C$11, "")</f>
        <v>28.518185836575874</v>
      </c>
      <c r="J103" s="4">
        <f>IF((ERI_cms!J103&gt;0), ERI_cms!J103*Days!J103*86400*1000/Areas!$C$11, "")</f>
        <v>8.4023159533073937</v>
      </c>
      <c r="K103" s="4">
        <f>IF((ERI_cms!K103&gt;0), ERI_cms!K103*Days!K103*86400*1000/Areas!$C$11, "")</f>
        <v>21.862830817120624</v>
      </c>
      <c r="L103" s="4">
        <f>IF((ERI_cms!L103&gt;0), ERI_cms!L103*Days!L103*86400*1000/Areas!$C$11, "")</f>
        <v>78.69997821011674</v>
      </c>
      <c r="M103" s="4">
        <f>IF((ERI_cms!M103&gt;0), ERI_cms!M103*Days!M103*86400*1000/Areas!$C$11, "")</f>
        <v>36.004157509727634</v>
      </c>
      <c r="N103" s="4">
        <f>IF((ERI_cms!N103&gt;0), ERI_cms!N103*Days!N103*86400*1000/Areas!$C$11, "")</f>
        <v>658.1084638132296</v>
      </c>
    </row>
    <row r="104" spans="1:14" x14ac:dyDescent="0.2">
      <c r="A104">
        <v>1996</v>
      </c>
      <c r="B104" s="4">
        <f>IF((ERI_cms!B104&gt;0), ERI_cms!B104*Days!B104*86400*1000/Areas!$C$11, "")</f>
        <v>128.9790294163424</v>
      </c>
      <c r="C104" s="4">
        <f>IF((ERI_cms!C104&gt;0), ERI_cms!C104*Days!C104*86400*1000/Areas!$C$11, "")</f>
        <v>80.491181322957203</v>
      </c>
      <c r="D104" s="4">
        <f>IF((ERI_cms!D104&gt;0), ERI_cms!D104*Days!D104*86400*1000/Areas!$C$11, "")</f>
        <v>112.24788793774317</v>
      </c>
      <c r="E104" s="4">
        <f>IF((ERI_cms!E104&gt;0), ERI_cms!E104*Days!E104*86400*1000/Areas!$C$11, "")</f>
        <v>140.45412607003891</v>
      </c>
      <c r="F104" s="4">
        <f>IF((ERI_cms!F104&gt;0), ERI_cms!F104*Days!F104*86400*1000/Areas!$C$11, "")</f>
        <v>160.17978396887159</v>
      </c>
      <c r="G104" s="4">
        <f>IF((ERI_cms!G104&gt;0), ERI_cms!G104*Days!G104*86400*1000/Areas!$C$11, "")</f>
        <v>97.187897276264593</v>
      </c>
      <c r="H104" s="4">
        <f>IF((ERI_cms!H104&gt;0), ERI_cms!H104*Days!H104*86400*1000/Areas!$C$11, "")</f>
        <v>29.108059143968877</v>
      </c>
      <c r="I104" s="4">
        <f>IF((ERI_cms!I104&gt;0), ERI_cms!I104*Days!I104*86400*1000/Areas!$C$11, "")</f>
        <v>17.670144747081711</v>
      </c>
      <c r="J104" s="4">
        <f>IF((ERI_cms!J104&gt;0), ERI_cms!J104*Days!J104*86400*1000/Areas!$C$11, "")</f>
        <v>41.370135408560316</v>
      </c>
      <c r="K104" s="4">
        <f>IF((ERI_cms!K104&gt;0), ERI_cms!K104*Days!K104*86400*1000/Areas!$C$11, "")</f>
        <v>46.791752217898832</v>
      </c>
      <c r="L104" s="4">
        <f>IF((ERI_cms!L104&gt;0), ERI_cms!L104*Days!L104*86400*1000/Areas!$C$11, "")</f>
        <v>77.838667704280141</v>
      </c>
      <c r="M104" s="4">
        <f>IF((ERI_cms!M104&gt;0), ERI_cms!M104*Days!M104*86400*1000/Areas!$C$11, "")</f>
        <v>149.9487128404669</v>
      </c>
      <c r="N104" s="4">
        <f>IF((ERI_cms!N104&gt;0), ERI_cms!N104*Days!N104*86400*1000/Areas!$C$11, "")</f>
        <v>1081.9782574319065</v>
      </c>
    </row>
    <row r="105" spans="1:14" x14ac:dyDescent="0.2">
      <c r="A105">
        <v>1997</v>
      </c>
      <c r="B105" s="4">
        <f>IF((ERI_cms!B105&gt;0), ERI_cms!B105*Days!B105*86400*1000/Areas!$C$11, "")</f>
        <v>85.531629571984439</v>
      </c>
      <c r="C105" s="4">
        <f>IF((ERI_cms!C105&gt;0), ERI_cms!C105*Days!C105*86400*1000/Areas!$C$11, "")</f>
        <v>169.08607750972763</v>
      </c>
      <c r="D105" s="4">
        <f>IF((ERI_cms!D105&gt;0), ERI_cms!D105*Days!D105*86400*1000/Areas!$C$11, "")</f>
        <v>198.99574038910507</v>
      </c>
      <c r="E105" s="4">
        <f>IF((ERI_cms!E105&gt;0), ERI_cms!E105*Days!E105*86400*1000/Areas!$C$11, "")</f>
        <v>68.918960311284053</v>
      </c>
      <c r="F105" s="4">
        <f>IF((ERI_cms!F105&gt;0), ERI_cms!F105*Days!F105*86400*1000/Areas!$C$11, "")</f>
        <v>116.14355299610895</v>
      </c>
      <c r="G105" s="4">
        <f>IF((ERI_cms!G105&gt;0), ERI_cms!G105*Days!G105*86400*1000/Areas!$C$11, "")</f>
        <v>126.2868793774319</v>
      </c>
      <c r="H105" s="4">
        <f>IF((ERI_cms!H105&gt;0), ERI_cms!H105*Days!H105*86400*1000/Areas!$C$11, "")</f>
        <v>45.133645447470819</v>
      </c>
      <c r="I105" s="4">
        <f>IF((ERI_cms!I105&gt;0), ERI_cms!I105*Days!I105*86400*1000/Areas!$C$11, "")</f>
        <v>31.456088404669259</v>
      </c>
      <c r="J105" s="4">
        <f>IF((ERI_cms!J105&gt;0), ERI_cms!J105*Days!J105*86400*1000/Areas!$C$11, "")</f>
        <v>37.060557198443576</v>
      </c>
      <c r="K105" s="4">
        <f>IF((ERI_cms!K105&gt;0), ERI_cms!K105*Days!K105*86400*1000/Areas!$C$11, "")</f>
        <v>21.260451361867705</v>
      </c>
      <c r="L105" s="4">
        <f>IF((ERI_cms!L105&gt;0), ERI_cms!L105*Days!L105*86400*1000/Areas!$C$11, "")</f>
        <v>40.917291828793772</v>
      </c>
      <c r="M105" s="4">
        <f>IF((ERI_cms!M105&gt;0), ERI_cms!M105*Days!M105*86400*1000/Areas!$C$11, "")</f>
        <v>82.296705992217895</v>
      </c>
      <c r="N105" s="4">
        <f>IF((ERI_cms!N105&gt;0), ERI_cms!N105*Days!N105*86400*1000/Areas!$C$11, "")</f>
        <v>1030.5400342412452</v>
      </c>
    </row>
    <row r="106" spans="1:14" x14ac:dyDescent="0.2">
      <c r="A106">
        <v>1998</v>
      </c>
      <c r="B106" s="4">
        <f>IF((ERI_cms!B106&gt;0), ERI_cms!B106*Days!B106*86400*1000/Areas!$C$11, "")</f>
        <v>165.31355766536964</v>
      </c>
      <c r="C106" s="4">
        <f>IF((ERI_cms!C106&gt;0), ERI_cms!C106*Days!C106*86400*1000/Areas!$C$11, "")</f>
        <v>111.96942443579766</v>
      </c>
      <c r="D106" s="4">
        <f>IF((ERI_cms!D106&gt;0), ERI_cms!D106*Days!D106*86400*1000/Areas!$C$11, "")</f>
        <v>156.58530863813229</v>
      </c>
      <c r="E106" s="4">
        <f>IF((ERI_cms!E106&gt;0), ERI_cms!E106*Days!E106*86400*1000/Areas!$C$11, "")</f>
        <v>133.62415564202334</v>
      </c>
      <c r="F106" s="4">
        <f>IF((ERI_cms!F106&gt;0), ERI_cms!F106*Days!F106*86400*1000/Areas!$C$11, "")</f>
        <v>56.57781291828794</v>
      </c>
      <c r="G106" s="4">
        <f>IF((ERI_cms!G106&gt;0), ERI_cms!G106*Days!G106*86400*1000/Areas!$C$11, "")</f>
        <v>41.105892607003888</v>
      </c>
      <c r="H106" s="4">
        <f>IF((ERI_cms!H106&gt;0), ERI_cms!H106*Days!H106*86400*1000/Areas!$C$11, "")</f>
        <v>39.513174163424125</v>
      </c>
      <c r="I106" s="4">
        <f>IF((ERI_cms!I106&gt;0), ERI_cms!I106*Days!I106*86400*1000/Areas!$C$11, "")</f>
        <v>64.904823035019461</v>
      </c>
      <c r="J106" s="4">
        <f>IF((ERI_cms!J106&gt;0), ERI_cms!J106*Days!J106*86400*1000/Areas!$C$11, "")</f>
        <v>11.779984435797665</v>
      </c>
      <c r="K106" s="4">
        <f>IF((ERI_cms!K106&gt;0), ERI_cms!K106*Days!K106*86400*1000/Areas!$C$11, "")</f>
        <v>12.213295564202335</v>
      </c>
      <c r="L106" s="4">
        <f>IF((ERI_cms!L106&gt;0), ERI_cms!L106*Days!L106*86400*1000/Areas!$C$11, "")</f>
        <v>12.917640466926072</v>
      </c>
      <c r="M106" s="4">
        <f>IF((ERI_cms!M106&gt;0), ERI_cms!M106*Days!M106*86400*1000/Areas!$C$11, "")</f>
        <v>15.928663657587549</v>
      </c>
      <c r="N106" s="4">
        <f>IF((ERI_cms!N106&gt;0), ERI_cms!N106*Days!N106*86400*1000/Areas!$C$11, "")</f>
        <v>825.24926381322962</v>
      </c>
    </row>
    <row r="107" spans="1:14" x14ac:dyDescent="0.2">
      <c r="A107">
        <v>1999</v>
      </c>
      <c r="B107" s="4">
        <f>IF((ERI_cms!B107&gt;0), ERI_cms!B107*Days!B107*86400*1000/Areas!$C$11, "")</f>
        <v>116.7980414007782</v>
      </c>
      <c r="C107" s="4">
        <f>IF((ERI_cms!C107&gt;0), ERI_cms!C107*Days!C107*86400*1000/Areas!$C$11, "")</f>
        <v>60.561895097276263</v>
      </c>
      <c r="D107" s="4">
        <f>IF((ERI_cms!D107&gt;0), ERI_cms!D107*Days!D107*86400*1000/Areas!$C$11, "")</f>
        <v>95.217641089494165</v>
      </c>
      <c r="E107" s="4">
        <f>IF((ERI_cms!E107&gt;0), ERI_cms!E107*Days!E107*86400*1000/Areas!$C$11, "")</f>
        <v>119.99144591439689</v>
      </c>
      <c r="F107" s="4">
        <f>IF((ERI_cms!F107&gt;0), ERI_cms!F107*Days!F107*86400*1000/Areas!$C$11, "")</f>
        <v>29.283145214007789</v>
      </c>
      <c r="G107" s="4">
        <f>IF((ERI_cms!G107&gt;0), ERI_cms!G107*Days!G107*86400*1000/Areas!$C$11, "")</f>
        <v>28.156986770428016</v>
      </c>
      <c r="H107" s="4">
        <f>IF((ERI_cms!H107&gt;0), ERI_cms!H107*Days!H107*86400*1000/Areas!$C$11, "")</f>
        <v>14.608222879377429</v>
      </c>
      <c r="I107" s="4">
        <f>IF((ERI_cms!I107&gt;0), ERI_cms!I107*Days!I107*86400*1000/Areas!$C$11, "")</f>
        <v>9.7725123735408559</v>
      </c>
      <c r="J107" s="4">
        <f>IF((ERI_cms!J107&gt;0), ERI_cms!J107*Days!J107*86400*1000/Areas!$C$11, "")</f>
        <v>11.226284824902724</v>
      </c>
      <c r="K107" s="4">
        <f>IF((ERI_cms!K107&gt;0), ERI_cms!K107*Days!K107*86400*1000/Areas!$C$11, "")</f>
        <v>14.869809805447471</v>
      </c>
      <c r="L107" s="4">
        <f>IF((ERI_cms!L107&gt;0), ERI_cms!L107*Days!L107*86400*1000/Areas!$C$11, "")</f>
        <v>33.261310505836583</v>
      </c>
      <c r="M107" s="4">
        <f>IF((ERI_cms!M107&gt;0), ERI_cms!M107*Days!M107*86400*1000/Areas!$C$11, "")</f>
        <v>42.054006536964984</v>
      </c>
      <c r="N107" s="4">
        <f>IF((ERI_cms!N107&gt;0), ERI_cms!N107*Days!N107*86400*1000/Areas!$C$11, "")</f>
        <v>577.63644513618681</v>
      </c>
    </row>
    <row r="108" spans="1:14" x14ac:dyDescent="0.2">
      <c r="A108">
        <v>2000</v>
      </c>
      <c r="B108" s="4">
        <f>IF((ERI_cms!B108&gt;0), ERI_cms!B108*Days!B108*86400*1000/Areas!$C$11, "")</f>
        <v>36.711797042801557</v>
      </c>
      <c r="C108" s="4">
        <f>IF((ERI_cms!C108&gt;0), ERI_cms!C108*Days!C108*86400*1000/Areas!$C$11, "")</f>
        <v>71.089819143968867</v>
      </c>
      <c r="D108" s="4">
        <f>IF((ERI_cms!D108&gt;0), ERI_cms!D108*Days!D108*86400*1000/Areas!$C$11, "")</f>
        <v>49.778637198443583</v>
      </c>
      <c r="E108" s="4">
        <f>IF((ERI_cms!E108&gt;0), ERI_cms!E108*Days!E108*86400*1000/Areas!$C$11, "")</f>
        <v>101.88677976653696</v>
      </c>
      <c r="F108" s="4">
        <f>IF((ERI_cms!F108&gt;0), ERI_cms!F108*Days!F108*86400*1000/Areas!$C$11, "")</f>
        <v>87.982834552529184</v>
      </c>
      <c r="G108" s="4">
        <f>IF((ERI_cms!G108&gt;0), ERI_cms!G108*Days!G108*86400*1000/Areas!$C$11, "")</f>
        <v>119.0302879377432</v>
      </c>
      <c r="H108" s="4">
        <f>IF((ERI_cms!H108&gt;0), ERI_cms!H108*Days!H108*86400*1000/Areas!$C$11, "")</f>
        <v>43.417176653696501</v>
      </c>
      <c r="I108" s="4">
        <f>IF((ERI_cms!I108&gt;0), ERI_cms!I108*Days!I108*86400*1000/Areas!$C$11, "")</f>
        <v>45.468184902723728</v>
      </c>
      <c r="J108" s="4">
        <f>IF((ERI_cms!J108&gt;0), ERI_cms!J108*Days!J108*86400*1000/Areas!$C$11, "")</f>
        <v>37.584000000000003</v>
      </c>
      <c r="K108" s="4">
        <f>IF((ERI_cms!K108&gt;0), ERI_cms!K108*Days!K108*86400*1000/Areas!$C$11, "")</f>
        <v>32.083480155642022</v>
      </c>
      <c r="L108" s="4">
        <f>IF((ERI_cms!L108&gt;0), ERI_cms!L108*Days!L108*86400*1000/Areas!$C$11, "")</f>
        <v>33.114060700389103</v>
      </c>
      <c r="M108" s="4">
        <f>IF((ERI_cms!M108&gt;0), ERI_cms!M108*Days!M108*86400*1000/Areas!$C$11, "")</f>
        <v>66.010574941634246</v>
      </c>
      <c r="N108" s="4">
        <f>IF((ERI_cms!N108&gt;0), ERI_cms!N108*Days!N108*86400*1000/Areas!$C$11, "")</f>
        <v>726.85993587548637</v>
      </c>
    </row>
    <row r="109" spans="1:14" x14ac:dyDescent="0.2">
      <c r="A109">
        <v>2001</v>
      </c>
      <c r="B109" s="4">
        <f>IF((ERI_cms!B109&gt;0), ERI_cms!B109*Days!B109*86400*1000/Areas!$C$11, "")</f>
        <v>35.40386241245136</v>
      </c>
      <c r="C109" s="4">
        <f>IF((ERI_cms!C109&gt;0), ERI_cms!C109*Days!C109*86400*1000/Areas!$C$11, "")</f>
        <v>159.23795673151753</v>
      </c>
      <c r="D109" s="4">
        <f>IF((ERI_cms!D109&gt;0), ERI_cms!D109*Days!D109*86400*1000/Areas!$C$11, "")</f>
        <v>74.186469105058364</v>
      </c>
      <c r="E109" s="4">
        <f>IF((ERI_cms!E109&gt;0), ERI_cms!E109*Days!E109*86400*1000/Areas!$C$11, "")</f>
        <v>100.15407315175095</v>
      </c>
      <c r="F109" s="4">
        <f>IF((ERI_cms!F109&gt;0), ERI_cms!F109*Days!F109*86400*1000/Areas!$C$11, "")</f>
        <v>64.713062101167324</v>
      </c>
      <c r="G109" s="4">
        <f>IF((ERI_cms!G109&gt;0), ERI_cms!G109*Days!G109*86400*1000/Areas!$C$11, "")</f>
        <v>41.823987548638129</v>
      </c>
      <c r="H109" s="4">
        <f>IF((ERI_cms!H109&gt;0), ERI_cms!H109*Days!H109*86400*1000/Areas!$C$11, "")</f>
        <v>12.300838599221789</v>
      </c>
      <c r="I109" s="4">
        <f>IF((ERI_cms!I109&gt;0), ERI_cms!I109*Days!I109*86400*1000/Areas!$C$11, "")</f>
        <v>11.911063657587549</v>
      </c>
      <c r="J109" s="4">
        <f>IF((ERI_cms!J109&gt;0), ERI_cms!J109*Days!J109*86400*1000/Areas!$C$11, "")</f>
        <v>14.779442801556421</v>
      </c>
      <c r="K109" s="4">
        <f>IF((ERI_cms!K109&gt;0), ERI_cms!K109*Days!K109*86400*1000/Areas!$C$11, "")</f>
        <v>85.731727937743187</v>
      </c>
      <c r="L109" s="4">
        <f>IF((ERI_cms!L109&gt;0), ERI_cms!L109*Days!L109*86400*1000/Areas!$C$11, "")</f>
        <v>33.309721400778209</v>
      </c>
      <c r="M109" s="4">
        <f>IF((ERI_cms!M109&gt;0), ERI_cms!M109*Days!M109*86400*1000/Areas!$C$11, "")</f>
        <v>106.58781385214007</v>
      </c>
      <c r="N109" s="4">
        <f>IF((ERI_cms!N109&gt;0), ERI_cms!N109*Days!N109*86400*1000/Areas!$C$11, "")</f>
        <v>749.17019766536964</v>
      </c>
    </row>
    <row r="110" spans="1:14" x14ac:dyDescent="0.2">
      <c r="A110">
        <v>2002</v>
      </c>
      <c r="B110" s="4">
        <f>IF((ERI_cms!B110&gt;0), ERI_cms!B110*Days!B110*86400*1000/Areas!$C$11, "")</f>
        <v>46.913687159533076</v>
      </c>
      <c r="C110" s="4">
        <f>IF((ERI_cms!C110&gt;0), ERI_cms!C110*Days!C110*86400*1000/Areas!$C$11, "")</f>
        <v>122.44164233463034</v>
      </c>
      <c r="D110" s="4">
        <f>IF((ERI_cms!D110&gt;0), ERI_cms!D110*Days!D110*86400*1000/Areas!$C$11, "")</f>
        <v>114.6667853696498</v>
      </c>
      <c r="E110" s="4">
        <f>IF((ERI_cms!E110&gt;0), ERI_cms!E110*Days!E110*86400*1000/Areas!$C$11, "")</f>
        <v>157.4604700389105</v>
      </c>
      <c r="F110" s="4">
        <f>IF((ERI_cms!F110&gt;0), ERI_cms!F110*Days!F110*86400*1000/Areas!$C$11, "")</f>
        <v>120.84586459143966</v>
      </c>
      <c r="G110" s="4">
        <f>IF((ERI_cms!G110&gt;0), ERI_cms!G110*Days!G110*86400*1000/Areas!$C$11, "")</f>
        <v>34.502848249027238</v>
      </c>
      <c r="H110" s="4">
        <f>IF((ERI_cms!H110&gt;0), ERI_cms!H110*Days!H110*86400*1000/Areas!$C$11, "")</f>
        <v>14.114230038910506</v>
      </c>
      <c r="I110" s="4">
        <f>IF((ERI_cms!I110&gt;0), ERI_cms!I110*Days!I110*86400*1000/Areas!$C$11, "")</f>
        <v>11.881882645914397</v>
      </c>
      <c r="J110" s="4">
        <f>IF((ERI_cms!J110&gt;0), ERI_cms!J110*Days!J110*86400*1000/Areas!$C$11, "")</f>
        <v>11.341260700389105</v>
      </c>
      <c r="K110" s="4">
        <f>IF((ERI_cms!K110&gt;0), ERI_cms!K110*Days!K110*86400*1000/Areas!$C$11, "")</f>
        <v>11.155483891050583</v>
      </c>
      <c r="L110" s="4">
        <f>IF((ERI_cms!L110&gt;0), ERI_cms!L110*Days!L110*86400*1000/Areas!$C$11, "")</f>
        <v>26.733908171206227</v>
      </c>
      <c r="M110" s="4">
        <f>IF((ERI_cms!M110&gt;0), ERI_cms!M110*Days!M110*86400*1000/Areas!$C$11, "")</f>
        <v>47.512940077821014</v>
      </c>
      <c r="N110" s="4">
        <f>IF((ERI_cms!N110&gt;0), ERI_cms!N110*Days!N110*86400*1000/Areas!$C$11, "")</f>
        <v>726.43237354085602</v>
      </c>
    </row>
    <row r="111" spans="1:14" x14ac:dyDescent="0.2">
      <c r="A111">
        <v>2003</v>
      </c>
      <c r="B111" s="4">
        <f>IF((ERI_cms!B111&gt;0), ERI_cms!B111*Days!B111*86400*1000/Areas!$C$11, "")</f>
        <v>43.885115019455256</v>
      </c>
      <c r="C111" s="4">
        <f>IF((ERI_cms!C111&gt;0), ERI_cms!C111*Days!C111*86400*1000/Areas!$C$11, "")</f>
        <v>32.556595797665366</v>
      </c>
      <c r="D111" s="4">
        <f>IF((ERI_cms!D111&gt;0), ERI_cms!D111*Days!D111*86400*1000/Areas!$C$11, "")</f>
        <v>145.59969992217898</v>
      </c>
      <c r="E111" s="4">
        <f>IF((ERI_cms!E111&gt;0), ERI_cms!E111*Days!E111*86400*1000/Areas!$C$11, "")</f>
        <v>95.149596887159532</v>
      </c>
      <c r="F111" s="4">
        <f>IF((ERI_cms!F111&gt;0), ERI_cms!F111*Days!F111*86400*1000/Areas!$C$11, "")</f>
        <v>134.93195579766538</v>
      </c>
      <c r="G111" s="4">
        <f>IF((ERI_cms!G111&gt;0), ERI_cms!G111*Days!G111*86400*1000/Areas!$C$11, "")</f>
        <v>63.821696498054472</v>
      </c>
      <c r="H111" s="4">
        <f>IF((ERI_cms!H111&gt;0), ERI_cms!H111*Days!H111*86400*1000/Areas!$C$11, "")</f>
        <v>91.409519066147865</v>
      </c>
      <c r="I111" s="4">
        <f>IF((ERI_cms!I111&gt;0), ERI_cms!I111*Days!I111*86400*1000/Areas!$C$11, "")</f>
        <v>45.939249805447474</v>
      </c>
      <c r="J111" s="4">
        <f>IF((ERI_cms!J111&gt;0), ERI_cms!J111*Days!J111*86400*1000/Areas!$C$11, "")</f>
        <v>53.616074708171205</v>
      </c>
      <c r="K111" s="4">
        <f>IF((ERI_cms!K111&gt;0), ERI_cms!K111*Days!K111*86400*1000/Areas!$C$11, "")</f>
        <v>49.658786614785996</v>
      </c>
      <c r="L111" s="4">
        <f>IF((ERI_cms!L111&gt;0), ERI_cms!L111*Days!L111*86400*1000/Areas!$C$11, "")</f>
        <v>84.874384435797651</v>
      </c>
      <c r="M111" s="4">
        <f>IF((ERI_cms!M111&gt;0), ERI_cms!M111*Days!M111*86400*1000/Areas!$C$11, "")</f>
        <v>131.60010957198443</v>
      </c>
      <c r="N111" s="4">
        <f>IF((ERI_cms!N111&gt;0), ERI_cms!N111*Days!N111*86400*1000/Areas!$C$11, "")</f>
        <v>967.88524202334634</v>
      </c>
    </row>
    <row r="112" spans="1:14" x14ac:dyDescent="0.2">
      <c r="A112">
        <v>2004</v>
      </c>
      <c r="B112" s="4">
        <f>IF((ERI_cms!B112&gt;0), ERI_cms!B112*Days!B112*86400*1000/Areas!$C$11, "")</f>
        <v>78.733496031128411</v>
      </c>
      <c r="C112" s="4">
        <f>IF((ERI_cms!C112&gt;0), ERI_cms!C112*Days!C112*86400*1000/Areas!$C$11, "")</f>
        <v>58.923522490272376</v>
      </c>
      <c r="D112" s="4">
        <f>IF((ERI_cms!D112&gt;0), ERI_cms!D112*Days!D112*86400*1000/Areas!$C$11, "")</f>
        <v>162.7154054474708</v>
      </c>
      <c r="E112" s="4">
        <f>IF((ERI_cms!E112&gt;0), ERI_cms!E112*Days!E112*86400*1000/Areas!$C$11, "")</f>
        <v>85.966655252918287</v>
      </c>
      <c r="F112" s="4">
        <f>IF((ERI_cms!F112&gt;0), ERI_cms!F112*Days!F112*86400*1000/Areas!$C$11, "")</f>
        <v>156.39146334630348</v>
      </c>
      <c r="G112" s="4">
        <f>IF((ERI_cms!G112&gt;0), ERI_cms!G112*Days!G112*86400*1000/Areas!$C$11, "")</f>
        <v>119.08979299610893</v>
      </c>
      <c r="H112" s="4">
        <f>IF((ERI_cms!H112&gt;0), ERI_cms!H112*Days!H112*86400*1000/Areas!$C$11, "")</f>
        <v>34.307490116731515</v>
      </c>
      <c r="I112" s="4">
        <f>IF((ERI_cms!I112&gt;0), ERI_cms!I112*Days!I112*86400*1000/Areas!$C$11, "")</f>
        <v>42.682440466926067</v>
      </c>
      <c r="J112" s="4">
        <f>IF((ERI_cms!J112&gt;0), ERI_cms!J112*Days!J112*86400*1000/Areas!$C$11, "")</f>
        <v>48.17590038910506</v>
      </c>
      <c r="K112" s="4">
        <f>IF((ERI_cms!K112&gt;0), ERI_cms!K112*Days!K112*86400*1000/Areas!$C$11, "")</f>
        <v>19.418921089494166</v>
      </c>
      <c r="L112" s="4">
        <f>IF((ERI_cms!L112&gt;0), ERI_cms!L112*Days!L112*86400*1000/Areas!$C$11, "")</f>
        <v>62.354241245136187</v>
      </c>
      <c r="M112" s="4">
        <f>IF((ERI_cms!M112&gt;0), ERI_cms!M112*Days!M112*86400*1000/Areas!$C$11, "")</f>
        <v>109.26308731517511</v>
      </c>
      <c r="N112" s="4">
        <f>IF((ERI_cms!N112&gt;0), ERI_cms!N112*Days!N112*86400*1000/Areas!$C$11, "")</f>
        <v>976.59076482490286</v>
      </c>
    </row>
    <row r="113" spans="1:14" x14ac:dyDescent="0.2">
      <c r="A113">
        <v>2005</v>
      </c>
      <c r="B113" s="4">
        <f>IF((ERI_cms!B113&gt;0), ERI_cms!B113*Days!B113*86400*1000/Areas!$C$11, "")</f>
        <v>298.36125385214007</v>
      </c>
      <c r="C113" s="4">
        <f>IF((ERI_cms!C113&gt;0), ERI_cms!C113*Days!C113*86400*1000/Areas!$C$11, "")</f>
        <v>143.77202054474705</v>
      </c>
      <c r="D113" s="4">
        <f>IF((ERI_cms!D113&gt;0), ERI_cms!D113*Days!D113*86400*1000/Areas!$C$11, "")</f>
        <v>95.53654785992218</v>
      </c>
      <c r="E113" s="4">
        <f>IF((ERI_cms!E113&gt;0), ERI_cms!E113*Days!E113*86400*1000/Areas!$C$11, "")</f>
        <v>151.85993463035021</v>
      </c>
      <c r="F113" s="4">
        <f>IF((ERI_cms!F113&gt;0), ERI_cms!F113*Days!F113*86400*1000/Areas!$C$11, "")</f>
        <v>38.746130428015562</v>
      </c>
      <c r="G113" s="4">
        <f>IF((ERI_cms!G113&gt;0), ERI_cms!G113*Days!G113*86400*1000/Areas!$C$11, "")</f>
        <v>18.74611050583658</v>
      </c>
      <c r="H113" s="4">
        <f>IF((ERI_cms!H113&gt;0), ERI_cms!H113*Days!H113*86400*1000/Areas!$C$11, "")</f>
        <v>24.867432840466932</v>
      </c>
      <c r="I113" s="4">
        <f>IF((ERI_cms!I113&gt;0), ERI_cms!I113*Days!I113*86400*1000/Areas!$C$11, "")</f>
        <v>16.560224124513621</v>
      </c>
      <c r="J113" s="4">
        <f>IF((ERI_cms!J113&gt;0), ERI_cms!J113*Days!J113*86400*1000/Areas!$C$11, "")</f>
        <v>30.84580856031128</v>
      </c>
      <c r="K113" s="4">
        <f>IF((ERI_cms!K113&gt;0), ERI_cms!K113*Days!K113*86400*1000/Areas!$C$11, "")</f>
        <v>30.278426147859918</v>
      </c>
      <c r="L113" s="4">
        <f>IF((ERI_cms!L113&gt;0), ERI_cms!L113*Days!L113*86400*1000/Areas!$C$11, "")</f>
        <v>57.557528404669263</v>
      </c>
      <c r="M113" s="4">
        <f>IF((ERI_cms!M113&gt;0), ERI_cms!M113*Days!M113*86400*1000/Areas!$C$11, "")</f>
        <v>81.017952373540851</v>
      </c>
      <c r="N113" s="4">
        <f>IF((ERI_cms!N113&gt;0), ERI_cms!N113*Days!N113*86400*1000/Areas!$C$11, "")</f>
        <v>993.13858365758756</v>
      </c>
    </row>
    <row r="114" spans="1:14" x14ac:dyDescent="0.2">
      <c r="A114">
        <v>2006</v>
      </c>
      <c r="B114" s="4">
        <f>IF((ERI_cms!B114&gt;0), ERI_cms!B114*Days!B114*86400*1000/Areas!$C$11, "")</f>
        <v>151.1816105836576</v>
      </c>
      <c r="C114" s="4">
        <f>IF((ERI_cms!C114&gt;0), ERI_cms!C114*Days!C114*86400*1000/Areas!$C$11, "")</f>
        <v>115.04943315175099</v>
      </c>
      <c r="D114" s="4">
        <f>IF((ERI_cms!D114&gt;0), ERI_cms!D114*Days!D114*86400*1000/Areas!$C$11, "")</f>
        <v>98.286858210116733</v>
      </c>
      <c r="E114" s="4">
        <f>IF((ERI_cms!E114&gt;0), ERI_cms!E114*Days!E114*86400*1000/Areas!$C$11, "")</f>
        <v>61.729942412451365</v>
      </c>
      <c r="F114" s="4">
        <f>IF((ERI_cms!F114&gt;0), ERI_cms!F114*Days!F114*86400*1000/Areas!$C$11, "")</f>
        <v>98.778766692606979</v>
      </c>
      <c r="G114" s="4">
        <f>IF((ERI_cms!G114&gt;0), ERI_cms!G114*Days!G114*86400*1000/Areas!$C$11, "")</f>
        <v>64.086947859922176</v>
      </c>
      <c r="H114" s="4">
        <f>IF((ERI_cms!H114&gt;0), ERI_cms!H114*Days!H114*86400*1000/Areas!$C$11, "")</f>
        <v>66.662978988326842</v>
      </c>
      <c r="I114" s="4">
        <f>IF((ERI_cms!I114&gt;0), ERI_cms!I114*Days!I114*86400*1000/Areas!$C$11, "")</f>
        <v>23.404213540856031</v>
      </c>
      <c r="J114" s="4">
        <f>IF((ERI_cms!J114&gt;0), ERI_cms!J114*Days!J114*86400*1000/Areas!$C$11, "")</f>
        <v>33.73533385214008</v>
      </c>
      <c r="K114" s="4">
        <f>IF((ERI_cms!K114&gt;0), ERI_cms!K114*Days!K114*86400*1000/Areas!$C$11, "")</f>
        <v>119.54835175097276</v>
      </c>
      <c r="L114" s="4">
        <f>IF((ERI_cms!L114&gt;0), ERI_cms!L114*Days!L114*86400*1000/Areas!$C$11, "")</f>
        <v>88.546552529182875</v>
      </c>
      <c r="M114" s="4">
        <f>IF((ERI_cms!M114&gt;0), ERI_cms!M114*Days!M114*86400*1000/Areas!$C$11, "")</f>
        <v>179.39652233463036</v>
      </c>
      <c r="N114" s="4">
        <f>IF((ERI_cms!N114&gt;0), ERI_cms!N114*Days!N114*86400*1000/Areas!$C$11, "")</f>
        <v>1099.9069634241246</v>
      </c>
    </row>
    <row r="115" spans="1:14" x14ac:dyDescent="0.2">
      <c r="A115">
        <v>2007</v>
      </c>
      <c r="B115" s="4">
        <f>IF((ERI_cms!B115&gt;0), ERI_cms!B115*Days!B115*86400*1000/Areas!$C$11, "")</f>
        <v>236.29324202334629</v>
      </c>
      <c r="C115" s="4">
        <f>IF((ERI_cms!C115&gt;0), ERI_cms!C115*Days!C115*86400*1000/Areas!$C$11, "")</f>
        <v>29.021928093385213</v>
      </c>
      <c r="D115" s="4">
        <f>IF((ERI_cms!D115&gt;0), ERI_cms!D115*Days!D115*86400*1000/Areas!$C$11, "")</f>
        <v>221.81008062256808</v>
      </c>
      <c r="E115" s="4">
        <f>IF((ERI_cms!E115&gt;0), ERI_cms!E115*Days!E115*86400*1000/Areas!$C$11, "")</f>
        <v>106.17316108949416</v>
      </c>
      <c r="F115" s="4">
        <f>IF((ERI_cms!F115&gt;0), ERI_cms!F115*Days!F115*86400*1000/Areas!$C$11, "")</f>
        <v>48.023607782101166</v>
      </c>
      <c r="G115" s="4">
        <f>IF((ERI_cms!G115&gt;0), ERI_cms!G115*Days!G115*86400*1000/Areas!$C$11, "")</f>
        <v>19.874689494163423</v>
      </c>
      <c r="H115" s="4">
        <f>IF((ERI_cms!H115&gt;0), ERI_cms!H115*Days!H115*86400*1000/Areas!$C$11, "")</f>
        <v>11.90064186770428</v>
      </c>
      <c r="I115" s="4">
        <f>IF((ERI_cms!I115&gt;0), ERI_cms!I115*Days!I115*86400*1000/Areas!$C$11, "")</f>
        <v>88.563328249027236</v>
      </c>
      <c r="J115" s="4">
        <f>IF((ERI_cms!J115&gt;0), ERI_cms!J115*Days!J115*86400*1000/Areas!$C$11, "")</f>
        <v>19.799047470817122</v>
      </c>
      <c r="K115" s="4">
        <f>IF((ERI_cms!K115&gt;0), ERI_cms!K115*Days!K115*86400*1000/Areas!$C$11, "")</f>
        <v>14.949015408560312</v>
      </c>
      <c r="L115" s="4">
        <f>IF((ERI_cms!L115&gt;0), ERI_cms!L115*Days!L115*86400*1000/Areas!$C$11, "")</f>
        <v>59.375962645914406</v>
      </c>
      <c r="M115" s="4">
        <f>IF((ERI_cms!M115&gt;0), ERI_cms!M115*Days!M115*86400*1000/Areas!$C$11, "")</f>
        <v>156.45399408560311</v>
      </c>
      <c r="N115" s="4">
        <f>IF((ERI_cms!N115&gt;0), ERI_cms!N115*Days!N115*86400*1000/Areas!$C$11, "")</f>
        <v>1002.9552373540856</v>
      </c>
    </row>
    <row r="116" spans="1:14" x14ac:dyDescent="0.2">
      <c r="A116">
        <v>2008</v>
      </c>
      <c r="B116" s="4">
        <f>IF((ERI_cms!B116&gt;0), ERI_cms!B116*Days!B116*86400*1000/Areas!$C$11, "")</f>
        <v>136.7620221011673</v>
      </c>
      <c r="C116" s="4">
        <f>IF((ERI_cms!C116&gt;0), ERI_cms!C116*Days!C116*86400*1000/Areas!$C$11, "")</f>
        <v>218.88512124513619</v>
      </c>
      <c r="D116" s="4">
        <f>IF((ERI_cms!D116&gt;0), ERI_cms!D116*Days!D116*86400*1000/Areas!$C$11, "")</f>
        <v>264.3257724513619</v>
      </c>
      <c r="E116" s="4">
        <f>IF((ERI_cms!E116&gt;0), ERI_cms!E116*Days!E116*86400*1000/Areas!$C$11, "")</f>
        <v>128.90711906614786</v>
      </c>
      <c r="F116" s="4">
        <f>IF((ERI_cms!F116&gt;0), ERI_cms!F116*Days!F116*86400*1000/Areas!$C$11, "")</f>
        <v>64.226364513618677</v>
      </c>
      <c r="G116" s="4">
        <f>IF((ERI_cms!G116&gt;0), ERI_cms!G116*Days!G116*86400*1000/Areas!$C$11, "")</f>
        <v>63.337587548638133</v>
      </c>
      <c r="H116" s="4">
        <f>IF((ERI_cms!H116&gt;0), ERI_cms!H116*Days!H116*86400*1000/Areas!$C$11, "")</f>
        <v>64.629687782101172</v>
      </c>
      <c r="I116" s="4">
        <f>IF((ERI_cms!I116&gt;0), ERI_cms!I116*Days!I116*86400*1000/Areas!$C$11, "")</f>
        <v>21.248987392996103</v>
      </c>
      <c r="J116" s="4">
        <f>IF((ERI_cms!J116&gt;0), ERI_cms!J116*Days!J116*86400*1000/Areas!$C$11, "")</f>
        <v>30.058122957198442</v>
      </c>
      <c r="K116" s="4">
        <f>IF((ERI_cms!K116&gt;0), ERI_cms!K116*Days!K116*86400*1000/Areas!$C$11, "")</f>
        <v>23.137415719844359</v>
      </c>
      <c r="L116" s="4">
        <f>IF((ERI_cms!L116&gt;0), ERI_cms!L116*Days!L116*86400*1000/Areas!$C$11, "")</f>
        <v>53.265095719844361</v>
      </c>
      <c r="M116" s="4">
        <f>IF((ERI_cms!M116&gt;0), ERI_cms!M116*Days!M116*86400*1000/Areas!$C$11, "")</f>
        <v>164.11505182879378</v>
      </c>
      <c r="N116" s="4">
        <f>IF((ERI_cms!N116&gt;0), ERI_cms!N116*Days!N116*86400*1000/Areas!$C$11, "")</f>
        <v>1236.9034085603114</v>
      </c>
    </row>
    <row r="117" spans="1:14" x14ac:dyDescent="0.2">
      <c r="A117">
        <v>2009</v>
      </c>
      <c r="B117" s="4">
        <f>IF((ERI_cms!B117&gt;0), ERI_cms!B117*Days!B117*86400*1000/Areas!$C$11, "")</f>
        <v>46.597906926070038</v>
      </c>
      <c r="C117" s="4">
        <f>IF((ERI_cms!C117&gt;0), ERI_cms!C117*Days!C117*86400*1000/Areas!$C$11, "")</f>
        <v>181.1368940077821</v>
      </c>
      <c r="D117" s="4">
        <f>IF((ERI_cms!D117&gt;0), ERI_cms!D117*Days!D117*86400*1000/Areas!$C$11, "")</f>
        <v>205.69903564202335</v>
      </c>
      <c r="E117" s="4">
        <f>IF((ERI_cms!E117&gt;0), ERI_cms!E117*Days!E117*86400*1000/Areas!$C$11, "")</f>
        <v>126.18198910505835</v>
      </c>
      <c r="F117" s="4">
        <f>IF((ERI_cms!F117&gt;0), ERI_cms!F117*Days!F117*86400*1000/Areas!$C$11, "")</f>
        <v>70.009415719844355</v>
      </c>
      <c r="G117" s="4">
        <f>IF((ERI_cms!G117&gt;0), ERI_cms!G117*Days!G117*86400*1000/Areas!$C$11, "")</f>
        <v>48.361475486381323</v>
      </c>
      <c r="H117" s="4">
        <f>IF((ERI_cms!H117&gt;0), ERI_cms!H117*Days!H117*86400*1000/Areas!$C$11, "")</f>
        <v>26.075318287937744</v>
      </c>
      <c r="I117" s="4">
        <f>IF((ERI_cms!I117&gt;0), ERI_cms!I117*Days!I117*86400*1000/Areas!$C$11, "")</f>
        <v>31.426907392996114</v>
      </c>
      <c r="J117" s="4">
        <f>IF((ERI_cms!J117&gt;0), ERI_cms!J117*Days!J117*86400*1000/Areas!$C$11, "")</f>
        <v>16.320522957198442</v>
      </c>
      <c r="K117" s="4">
        <f>IF((ERI_cms!K117&gt;0), ERI_cms!K117*Days!K117*86400*1000/Areas!$C$11, "")</f>
        <v>35.327783346303505</v>
      </c>
      <c r="L117" s="4">
        <f>IF((ERI_cms!L117&gt;0), ERI_cms!L117*Days!L117*86400*1000/Areas!$C$11, "")</f>
        <v>29.161512840466923</v>
      </c>
      <c r="M117" s="4">
        <f>IF((ERI_cms!M117&gt;0), ERI_cms!M117*Days!M117*86400*1000/Areas!$C$11, "")</f>
        <v>69.597755019455249</v>
      </c>
      <c r="N117" s="4">
        <f>IF((ERI_cms!N117&gt;0), ERI_cms!N117*Days!N117*86400*1000/Areas!$C$11, "")</f>
        <v>895.46287937743193</v>
      </c>
    </row>
    <row r="118" spans="1:14" x14ac:dyDescent="0.2">
      <c r="A118" s="16">
        <v>2010</v>
      </c>
      <c r="B118" s="4">
        <f>IF((ERI_cms!B118&gt;0), ERI_cms!B118*Days!B118*86400*1000/Areas!$C$11, "")</f>
        <v>61.248859143968872</v>
      </c>
      <c r="C118" s="4">
        <f>IF((ERI_cms!C118&gt;0), ERI_cms!C118*Days!C118*86400*1000/Areas!$C$11, "")</f>
        <v>27.33037073929961</v>
      </c>
      <c r="D118" s="4">
        <f>IF((ERI_cms!D118&gt;0), ERI_cms!D118*Days!D118*86400*1000/Areas!$C$11, "")</f>
        <v>159.38147486381322</v>
      </c>
      <c r="E118" s="4">
        <f>IF((ERI_cms!E118&gt;0), ERI_cms!E118*Days!E118*86400*1000/Areas!$C$11, "")</f>
        <v>71.468600778210103</v>
      </c>
      <c r="F118" s="4">
        <f>IF((ERI_cms!F118&gt;0), ERI_cms!F118*Days!F118*86400*1000/Areas!$C$11, "")</f>
        <v>114.85854630350194</v>
      </c>
      <c r="G118" s="4">
        <f>IF((ERI_cms!G118&gt;0), ERI_cms!G118*Days!G118*86400*1000/Areas!$C$11, "")</f>
        <v>91.016516731517513</v>
      </c>
      <c r="H118" s="4">
        <f>IF((ERI_cms!H118&gt;0), ERI_cms!H118*Days!H118*86400*1000/Areas!$C$11, "")</f>
        <v>31.059018210116726</v>
      </c>
      <c r="I118" s="4">
        <f>IF((ERI_cms!I118&gt;0), ERI_cms!I118*Days!I118*86400*1000/Areas!$C$11, "")</f>
        <v>15.569111906614785</v>
      </c>
      <c r="J118" s="4">
        <f>IF((ERI_cms!J118&gt;0), ERI_cms!J118*Days!J118*86400*1000/Areas!$C$11, "")</f>
        <v>12.708868482490272</v>
      </c>
      <c r="K118" s="4">
        <f>IF((ERI_cms!K118&gt;0), ERI_cms!K118*Days!K118*86400*1000/Areas!$C$11, "")</f>
        <v>20.171374319066146</v>
      </c>
      <c r="L118" s="4">
        <f>IF((ERI_cms!L118&gt;0), ERI_cms!L118*Days!L118*86400*1000/Areas!$C$11, "")</f>
        <v>39.007078599221785</v>
      </c>
      <c r="M118" s="4">
        <f>IF((ERI_cms!M118&gt;0), ERI_cms!M118*Days!M118*86400*1000/Areas!$C$11, "")</f>
        <v>52.153763112840466</v>
      </c>
      <c r="N118" s="4">
        <f>IF((ERI_cms!N118&gt;0), ERI_cms!N118*Days!N118*86400*1000/Areas!$C$11, "")</f>
        <v>692.76125136186772</v>
      </c>
    </row>
    <row r="119" spans="1:14" x14ac:dyDescent="0.2">
      <c r="A119" s="16">
        <v>2011</v>
      </c>
      <c r="B119" s="4">
        <f>IF((ERI_cms!B119&gt;0), ERI_cms!B119*Days!B119*86400*1000/Areas!$C$11, "")</f>
        <v>49.956849805447469</v>
      </c>
      <c r="C119" s="4">
        <f>IF((ERI_cms!C119&gt;0), ERI_cms!C119*Days!C119*86400*1000/Areas!$C$11, "")</f>
        <v>107.37388575875487</v>
      </c>
      <c r="D119" s="4">
        <f>IF((ERI_cms!D119&gt;0), ERI_cms!D119*Days!D119*86400*1000/Areas!$C$11, "")</f>
        <v>289.50690116731522</v>
      </c>
      <c r="E119" s="4">
        <f>IF((ERI_cms!E119&gt;0), ERI_cms!E119*Days!E119*86400*1000/Areas!$C$11, "")</f>
        <v>202.37468638132296</v>
      </c>
      <c r="F119" s="4">
        <f>IF((ERI_cms!F119&gt;0), ERI_cms!F119*Days!F119*86400*1000/Areas!$C$11, "")</f>
        <v>235.85135813229573</v>
      </c>
      <c r="G119" s="4">
        <f>IF((ERI_cms!G119&gt;0), ERI_cms!G119*Days!G119*86400*1000/Areas!$C$11, "")</f>
        <v>55.992242801556408</v>
      </c>
      <c r="H119" s="4">
        <f>IF((ERI_cms!H119&gt;0), ERI_cms!H119*Days!H119*86400*1000/Areas!$C$11, "")</f>
        <v>34.173049027237354</v>
      </c>
      <c r="I119" s="4">
        <f>IF((ERI_cms!I119&gt;0), ERI_cms!I119*Days!I119*86400*1000/Areas!$C$11, "")</f>
        <v>32.996428949416341</v>
      </c>
      <c r="J119" s="4">
        <f>IF((ERI_cms!J119&gt;0), ERI_cms!J119*Days!J119*86400*1000/Areas!$C$11, "")</f>
        <v>58.987666926070027</v>
      </c>
      <c r="K119" s="4">
        <f>IF((ERI_cms!K119&gt;0), ERI_cms!K119*Days!K119*86400*1000/Areas!$C$11, "")</f>
        <v>109.5767831906615</v>
      </c>
      <c r="L119" s="4">
        <f>IF((ERI_cms!L119&gt;0), ERI_cms!L119*Days!L119*86400*1000/Areas!$C$11, "")</f>
        <v>142.10312217898831</v>
      </c>
      <c r="M119" s="4">
        <f>IF((ERI_cms!M119&gt;0), ERI_cms!M119*Days!M119*86400*1000/Areas!$C$11, "")</f>
        <v>249.14643548638134</v>
      </c>
      <c r="N119" s="4">
        <f>IF((ERI_cms!N119&gt;0), ERI_cms!N119*Days!N119*86400*1000/Areas!$C$11, "")</f>
        <v>1564.8482241245135</v>
      </c>
    </row>
    <row r="120" spans="1:14" x14ac:dyDescent="0.2">
      <c r="A120" s="16">
        <v>2012</v>
      </c>
      <c r="B120" s="4">
        <f>IF((ERI_cms!B120&gt;0), ERI_cms!B120*Days!B120*86400*1000/Areas!$C$11, "")</f>
        <v>157.5243119066148</v>
      </c>
      <c r="C120" s="4">
        <f>IF((ERI_cms!C120&gt;0), ERI_cms!C120*Days!C120*86400*1000/Areas!$C$11, "")</f>
        <v>81.786878754863807</v>
      </c>
      <c r="D120" s="4">
        <f>IF((ERI_cms!D120&gt;0), ERI_cms!D120*Days!D120*86400*1000/Areas!$C$11, "")</f>
        <v>121.28462194552529</v>
      </c>
      <c r="E120" s="4">
        <f>IF((ERI_cms!E120&gt;0), ERI_cms!E120*Days!E120*86400*1000/Areas!$C$11, "")</f>
        <v>31.341011673151751</v>
      </c>
      <c r="F120" s="4">
        <f>IF((ERI_cms!F120&gt;0), ERI_cms!F120*Days!F120*86400*1000/Areas!$C$11, "")</f>
        <v>40.309398910505834</v>
      </c>
      <c r="G120" s="4">
        <f>IF((ERI_cms!G120&gt;0), ERI_cms!G120*Days!G120*86400*1000/Areas!$C$11, "")</f>
        <v>16.151084824902725</v>
      </c>
      <c r="H120" s="4">
        <f>IF((ERI_cms!H120&gt;0), ERI_cms!H120*Days!H120*86400*1000/Areas!$C$11, "")</f>
        <v>9.6286916731517511</v>
      </c>
      <c r="I120" s="4">
        <f>IF((ERI_cms!I120&gt;0), ERI_cms!I120*Days!I120*86400*1000/Areas!$C$11, "")</f>
        <v>12.167439688715953</v>
      </c>
      <c r="J120" s="4">
        <f>IF((ERI_cms!J120&gt;0), ERI_cms!J120*Days!J120*86400*1000/Areas!$C$11, "")</f>
        <v>15.810191439688714</v>
      </c>
      <c r="K120" s="4">
        <f>IF((ERI_cms!K120&gt;0), ERI_cms!K120*Days!K120*86400*1000/Areas!$C$11, "")</f>
        <v>54.595588482490271</v>
      </c>
      <c r="L120" s="4">
        <f>IF((ERI_cms!L120&gt;0), ERI_cms!L120*Days!L120*86400*1000/Areas!$C$11, "")</f>
        <v>44.074085603112842</v>
      </c>
      <c r="M120" s="4">
        <f>IF((ERI_cms!M120&gt;0), ERI_cms!M120*Days!M120*86400*1000/Areas!$C$11, "")</f>
        <v>58.78306365758754</v>
      </c>
      <c r="N120" s="4">
        <f>IF((ERI_cms!N120&gt;0), ERI_cms!N120*Days!N120*86400*1000/Areas!$C$11, "")</f>
        <v>642.14389540856018</v>
      </c>
    </row>
    <row r="121" spans="1:14" x14ac:dyDescent="0.2">
      <c r="A121" s="16">
        <v>2013</v>
      </c>
      <c r="B121" s="4">
        <f>IF((ERI_cms!B121&gt;0), ERI_cms!B121*Days!B121*86400*1000/Areas!$C$11, "")</f>
        <v>121.85156731517512</v>
      </c>
      <c r="C121" s="4">
        <f>IF((ERI_cms!C121&gt;0), ERI_cms!C121*Days!C121*86400*1000/Areas!$C$11, "")</f>
        <v>73.278226926070033</v>
      </c>
      <c r="D121" s="4">
        <f>IF((ERI_cms!D121&gt;0), ERI_cms!D121*Days!D121*86400*1000/Areas!$C$11, "")</f>
        <v>115.48176933852139</v>
      </c>
      <c r="E121" s="4">
        <f>IF((ERI_cms!E121&gt;0), ERI_cms!E121*Days!E121*86400*1000/Areas!$C$11, "")</f>
        <v>175.57925603112841</v>
      </c>
      <c r="F121" s="4">
        <f>IF((ERI_cms!F121&gt;0), ERI_cms!F121*Days!F121*86400*1000/Areas!$C$11, "")</f>
        <v>39.975901634241247</v>
      </c>
      <c r="G121" s="4">
        <f>IF((ERI_cms!G121&gt;0), ERI_cms!G121*Days!G121*86400*1000/Areas!$C$11, "")</f>
        <v>76.813970428015551</v>
      </c>
      <c r="H121" s="4">
        <f>IF((ERI_cms!H121&gt;0), ERI_cms!H121*Days!H121*86400*1000/Areas!$C$11, "")</f>
        <v>112.08530801556421</v>
      </c>
      <c r="I121" s="4">
        <f>IF((ERI_cms!I121&gt;0), ERI_cms!I121*Days!I121*86400*1000/Areas!$C$11, "")</f>
        <v>29.589545836575876</v>
      </c>
      <c r="J121" s="4">
        <f>IF((ERI_cms!J121&gt;0), ERI_cms!J121*Days!J121*86400*1000/Areas!$C$11, "")</f>
        <v>21.148501167315175</v>
      </c>
      <c r="K121" s="4">
        <f>IF((ERI_cms!K121&gt;0), ERI_cms!K121*Days!K121*86400*1000/Areas!$C$11, "")</f>
        <v>48.155964513618677</v>
      </c>
      <c r="L121" s="4">
        <f>IF((ERI_cms!L121&gt;0), ERI_cms!L121*Days!L121*86400*1000/Areas!$C$11, "")</f>
        <v>68.891729182879388</v>
      </c>
      <c r="M121" s="4">
        <f>IF((ERI_cms!M121&gt;0), ERI_cms!M121*Days!M121*86400*1000/Areas!$C$11, "")</f>
        <v>128.78831066147859</v>
      </c>
      <c r="N121" s="4">
        <f>IF((ERI_cms!N121&gt;0), ERI_cms!N121*Days!N121*86400*1000/Areas!$C$11, "")</f>
        <v>1011.5079968871597</v>
      </c>
    </row>
    <row r="122" spans="1:14" x14ac:dyDescent="0.2">
      <c r="A122" s="23">
        <v>2014</v>
      </c>
      <c r="B122" s="25">
        <f>IF((ERI_cms!B122&gt;0), ERI_cms!B122*Days!B122*86400*1000/Areas!$C$11, "")</f>
        <v>87.723331984435802</v>
      </c>
      <c r="C122" s="25">
        <f>IF((ERI_cms!C122&gt;0), ERI_cms!C122*Days!C122*86400*1000/Areas!$C$11, "")</f>
        <v>95.032200466926071</v>
      </c>
      <c r="D122" s="25">
        <f>IF((ERI_cms!D122&gt;0), ERI_cms!D122*Days!D122*86400*1000/Areas!$C$11, "")</f>
        <v>153.63802645914399</v>
      </c>
      <c r="E122" s="25">
        <f>IF((ERI_cms!E122&gt;0), ERI_cms!E122*Days!E122*86400*1000/Areas!$C$11, "")</f>
        <v>174.99731673151751</v>
      </c>
      <c r="F122" s="25">
        <f>IF((ERI_cms!F122&gt;0), ERI_cms!F122*Days!F122*86400*1000/Areas!$C$11, "")</f>
        <v>105.40285634241245</v>
      </c>
      <c r="G122" s="25">
        <f>IF((ERI_cms!G122&gt;0), ERI_cms!G122*Days!G122*86400*1000/Areas!$C$11, "")</f>
        <v>71.408087159533068</v>
      </c>
      <c r="H122" s="25">
        <f>IF((ERI_cms!H122&gt;0), ERI_cms!H122*Days!H122*86400*1000/Areas!$C$11, "")</f>
        <v>35.516417743190658</v>
      </c>
      <c r="I122" s="25">
        <f>IF((ERI_cms!I122&gt;0), ERI_cms!I122*Days!I122*86400*1000/Areas!$C$11, "")</f>
        <v>33.888534163424126</v>
      </c>
      <c r="J122" s="25">
        <f>IF((ERI_cms!J122&gt;0), ERI_cms!J122*Days!J122*86400*1000/Areas!$C$11, "")</f>
        <v>38.492712840466929</v>
      </c>
      <c r="K122" s="25">
        <f>IF((ERI_cms!K122&gt;0), ERI_cms!K122*Days!K122*86400*1000/Areas!$C$11, "")</f>
        <v>32.679606536964982</v>
      </c>
      <c r="L122" s="25">
        <f>IF((ERI_cms!L122&gt;0), ERI_cms!L122*Days!L122*86400*1000/Areas!$C$11, "")</f>
        <v>53.204582101167318</v>
      </c>
      <c r="M122" s="25">
        <f>IF((ERI_cms!M122&gt;0), ERI_cms!M122*Days!M122*86400*1000/Areas!$C$11, "")</f>
        <v>57.425104435797664</v>
      </c>
      <c r="N122" s="25">
        <f>IF((ERI_cms!N122&gt;0), ERI_cms!N122*Days!N122*86400*1000/Areas!$C$11, "")</f>
        <v>942.77915019455236</v>
      </c>
    </row>
    <row r="123" spans="1:14" x14ac:dyDescent="0.2">
      <c r="A123" s="23">
        <v>2015</v>
      </c>
      <c r="B123" s="25">
        <f>IF((ERI_cms!B123&gt;0), ERI_cms!B123*Days!B123*86400*1000/Areas!$C$11, "")</f>
        <v>52.723835019455251</v>
      </c>
      <c r="C123" s="25">
        <f>IF((ERI_cms!C123&gt;0), ERI_cms!C123*Days!C123*86400*1000/Areas!$C$11, "")</f>
        <v>26.966078754863819</v>
      </c>
      <c r="D123" s="25">
        <f>IF((ERI_cms!D123&gt;0), ERI_cms!D123*Days!D123*86400*1000/Areas!$C$11, "")</f>
        <v>139.13402147859921</v>
      </c>
      <c r="E123" s="25">
        <f>IF((ERI_cms!E123&gt;0), ERI_cms!E123*Days!E123*86400*1000/Areas!$C$11, "")</f>
        <v>101.19591595330739</v>
      </c>
      <c r="F123" s="25">
        <f>IF((ERI_cms!F123&gt;0), ERI_cms!F123*Days!F123*86400*1000/Areas!$C$11, "")</f>
        <v>44.117520933852141</v>
      </c>
      <c r="G123" s="25">
        <f>IF((ERI_cms!G123&gt;0), ERI_cms!G123*Days!G123*86400*1000/Areas!$C$11, "")</f>
        <v>215.6775968871595</v>
      </c>
      <c r="H123" s="25">
        <f>IF((ERI_cms!H123&gt;0), ERI_cms!H123*Days!H123*86400*1000/Areas!$C$11, "")</f>
        <v>131.21658770428016</v>
      </c>
      <c r="I123" s="25">
        <f>IF((ERI_cms!I123&gt;0), ERI_cms!I123*Days!I123*86400*1000/Areas!$C$11, "")</f>
        <v>18.666467859922182</v>
      </c>
      <c r="J123" s="25">
        <f>IF((ERI_cms!J123&gt;0), ERI_cms!J123*Days!J123*86400*1000/Areas!$C$11, "")</f>
        <v>16.931710505836573</v>
      </c>
      <c r="K123" s="25">
        <f>IF((ERI_cms!K123&gt;0), ERI_cms!K123*Days!K123*86400*1000/Areas!$C$11, "")</f>
        <v>18.285030350194553</v>
      </c>
      <c r="L123" s="25">
        <f>IF((ERI_cms!L123&gt;0), ERI_cms!L123*Days!L123*86400*1000/Areas!$C$11, "")</f>
        <v>26.533204669260702</v>
      </c>
      <c r="M123" s="25">
        <f>IF((ERI_cms!M123&gt;0), ERI_cms!M123*Days!M123*86400*1000/Areas!$C$11, "")</f>
        <v>84.072578988326853</v>
      </c>
      <c r="N123" s="25">
        <f>IF((ERI_cms!N123&gt;0), ERI_cms!N123*Days!N123*86400*1000/Areas!$C$11, "")</f>
        <v>873.6699081712062</v>
      </c>
    </row>
    <row r="124" spans="1:14" x14ac:dyDescent="0.2">
      <c r="A124" s="23">
        <v>2016</v>
      </c>
      <c r="B124" s="25">
        <f>IF((ERI_cms!B124&gt;0), ERI_cms!B124*Days!B124*86400*1000/Areas!$C$11, "")</f>
        <v>76.331273463035018</v>
      </c>
      <c r="C124" s="25">
        <f>IF((ERI_cms!C124&gt;0), ERI_cms!C124*Days!C124*86400*1000/Areas!$C$11, "")</f>
        <v>91.031275330739305</v>
      </c>
      <c r="D124" s="25">
        <f>IF((ERI_cms!D124&gt;0), ERI_cms!D124*Days!D124*86400*1000/Areas!$C$11, "")</f>
        <v>136.56921898832687</v>
      </c>
      <c r="E124" s="25">
        <f>IF((ERI_cms!E124&gt;0), ERI_cms!E124*Days!E124*86400*1000/Areas!$C$11, "")</f>
        <v>104.27404202334633</v>
      </c>
      <c r="F124" s="25">
        <f>IF((ERI_cms!F124&gt;0), ERI_cms!F124*Days!F124*86400*1000/Areas!$C$11, "")</f>
        <v>79.055529338521396</v>
      </c>
      <c r="G124" s="25">
        <f>IF((ERI_cms!G124&gt;0), ERI_cms!G124*Days!G124*86400*1000/Areas!$C$11, "")</f>
        <v>26.282073151750968</v>
      </c>
      <c r="H124" s="25">
        <f>IF((ERI_cms!H124&gt;0), ERI_cms!H124*Days!H124*86400*1000/Areas!$C$11, "")</f>
        <v>10.8688846692607</v>
      </c>
      <c r="I124" s="25">
        <f>IF((ERI_cms!I124&gt;0), ERI_cms!I124*Days!I124*86400*1000/Areas!$C$11, "")</f>
        <v>14.721820389105057</v>
      </c>
      <c r="J124" s="25">
        <f>IF((ERI_cms!J124&gt;0), ERI_cms!J124*Days!J124*86400*1000/Areas!$C$11, "")</f>
        <v>15.393656031128403</v>
      </c>
      <c r="K124" s="25">
        <f>IF((ERI_cms!K124&gt;0), ERI_cms!K124*Days!K124*86400*1000/Areas!$C$11, "")</f>
        <v>31.710380077821007</v>
      </c>
      <c r="L124" s="25">
        <f>IF((ERI_cms!L124&gt;0), ERI_cms!L124*Days!L124*86400*1000/Areas!$C$11, "")</f>
        <v>27.65573229571984</v>
      </c>
      <c r="M124" s="25">
        <f>IF((ERI_cms!M124&gt;0), ERI_cms!M124*Days!M124*86400*1000/Areas!$C$11, "")</f>
        <v>73.699771517509731</v>
      </c>
      <c r="N124" s="25">
        <f>IF((ERI_cms!N124&gt;0), ERI_cms!N124*Days!N124*86400*1000/Areas!$C$11, "")</f>
        <v>688.37166070038916</v>
      </c>
    </row>
    <row r="125" spans="1:14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7" spans="1:14" x14ac:dyDescent="0.2">
      <c r="A127" t="s">
        <v>82</v>
      </c>
      <c r="B127" s="4">
        <f>AVERAGE(B6:B124)</f>
        <v>84.698042221171676</v>
      </c>
      <c r="C127" s="4">
        <f t="shared" ref="C127:N127" si="0">AVERAGE(C6:C124)</f>
        <v>87.045459119240718</v>
      </c>
      <c r="D127" s="4">
        <f t="shared" si="0"/>
        <v>144.69321455038732</v>
      </c>
      <c r="E127" s="4">
        <f t="shared" si="0"/>
        <v>113.37889888266159</v>
      </c>
      <c r="F127" s="4">
        <f t="shared" si="0"/>
        <v>68.029844103289705</v>
      </c>
      <c r="G127" s="4">
        <f t="shared" si="0"/>
        <v>45.394859511850022</v>
      </c>
      <c r="H127" s="4">
        <f t="shared" si="0"/>
        <v>28.90058102429278</v>
      </c>
      <c r="I127" s="4">
        <f t="shared" si="0"/>
        <v>18.838967431199155</v>
      </c>
      <c r="J127" s="4">
        <f t="shared" si="0"/>
        <v>20.786262978422361</v>
      </c>
      <c r="K127" s="4">
        <f t="shared" si="0"/>
        <v>26.090240396179691</v>
      </c>
      <c r="L127" s="4">
        <f t="shared" si="0"/>
        <v>43.518069029340616</v>
      </c>
      <c r="M127" s="4">
        <f t="shared" si="0"/>
        <v>72.746945165900257</v>
      </c>
      <c r="N127" s="4">
        <f t="shared" si="0"/>
        <v>760.26220600543263</v>
      </c>
    </row>
    <row r="128" spans="1:14" x14ac:dyDescent="0.2">
      <c r="A128" t="s">
        <v>83</v>
      </c>
      <c r="B128" s="4">
        <f>MIN(B6:B124)</f>
        <v>9.7204034241245143</v>
      </c>
      <c r="C128" s="4">
        <f t="shared" ref="C128:N128" si="1">MIN(C6:C124)</f>
        <v>6.2682695719844359</v>
      </c>
      <c r="D128" s="4">
        <f t="shared" si="1"/>
        <v>39.962353307392995</v>
      </c>
      <c r="E128" s="4">
        <f t="shared" si="1"/>
        <v>16.671501945525293</v>
      </c>
      <c r="F128" s="4">
        <f t="shared" si="1"/>
        <v>7.4859716731517514</v>
      </c>
      <c r="G128" s="4">
        <f t="shared" si="1"/>
        <v>4.1935937743190657</v>
      </c>
      <c r="H128" s="4">
        <f t="shared" si="1"/>
        <v>2.1479308949416343</v>
      </c>
      <c r="I128" s="4">
        <f t="shared" si="1"/>
        <v>0.52108949416342409</v>
      </c>
      <c r="J128" s="4">
        <f t="shared" si="1"/>
        <v>0.28340544747081714</v>
      </c>
      <c r="K128" s="4">
        <f t="shared" si="1"/>
        <v>0.44292607003891049</v>
      </c>
      <c r="L128" s="4">
        <f t="shared" si="1"/>
        <v>1.0347828793774319</v>
      </c>
      <c r="M128" s="4">
        <f t="shared" si="1"/>
        <v>6.9992740856031128</v>
      </c>
      <c r="N128" s="4">
        <f t="shared" si="1"/>
        <v>259.12284513618675</v>
      </c>
    </row>
    <row r="129" spans="1:14" x14ac:dyDescent="0.2">
      <c r="A129" t="s">
        <v>84</v>
      </c>
      <c r="B129" s="4">
        <f>MAX(B6:B124)</f>
        <v>317.40707486381325</v>
      </c>
      <c r="C129" s="4">
        <f t="shared" ref="C129:N129" si="2">MAX(C6:C124)</f>
        <v>259.52556326848247</v>
      </c>
      <c r="D129" s="4">
        <f t="shared" si="2"/>
        <v>316.13457431906619</v>
      </c>
      <c r="E129" s="4">
        <f t="shared" si="2"/>
        <v>236.43578521400778</v>
      </c>
      <c r="F129" s="4">
        <f t="shared" si="2"/>
        <v>258.60420980544745</v>
      </c>
      <c r="G129" s="4">
        <f t="shared" si="2"/>
        <v>215.6775968871595</v>
      </c>
      <c r="H129" s="4">
        <f t="shared" si="2"/>
        <v>131.21658770428016</v>
      </c>
      <c r="I129" s="4">
        <f t="shared" si="2"/>
        <v>88.563328249027236</v>
      </c>
      <c r="J129" s="4">
        <f t="shared" si="2"/>
        <v>148.14944124513622</v>
      </c>
      <c r="K129" s="4">
        <f t="shared" si="2"/>
        <v>142.92129992217897</v>
      </c>
      <c r="L129" s="4">
        <f t="shared" si="2"/>
        <v>208.40789416342412</v>
      </c>
      <c r="M129" s="4">
        <f t="shared" si="2"/>
        <v>249.14643548638134</v>
      </c>
      <c r="N129" s="4">
        <f t="shared" si="2"/>
        <v>1564.8482241245135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opLeftCell="A91" workbookViewId="0">
      <selection activeCell="A121" sqref="A121"/>
    </sheetView>
  </sheetViews>
  <sheetFormatPr defaultRowHeight="12.75" x14ac:dyDescent="0.2"/>
  <sheetData>
    <row r="1" spans="1:14" x14ac:dyDescent="0.2">
      <c r="A1" t="s">
        <v>70</v>
      </c>
      <c r="L1" s="3"/>
    </row>
    <row r="2" spans="1:14" x14ac:dyDescent="0.2">
      <c r="A2" t="s">
        <v>62</v>
      </c>
      <c r="L2" s="3"/>
    </row>
    <row r="4" spans="1:14" x14ac:dyDescent="0.2">
      <c r="N4" s="2" t="s">
        <v>46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>
        <v>1898</v>
      </c>
      <c r="B6" s="4" t="str">
        <f>IF((ONT_cms!B6&gt;0), ONT_cms!B6*Days!B6*86400*1000/Areas!$C$12, "")</f>
        <v/>
      </c>
      <c r="C6" s="4" t="str">
        <f>IF((ONT_cms!C6&gt;0), ONT_cms!C6*Days!C6*86400*1000/Areas!$C$12, "")</f>
        <v/>
      </c>
      <c r="D6" s="4" t="str">
        <f>IF((ONT_cms!D6&gt;0), ONT_cms!D6*Days!D6*86400*1000/Areas!$C$12, "")</f>
        <v/>
      </c>
      <c r="E6" s="4" t="str">
        <f>IF((ONT_cms!E6&gt;0), ONT_cms!E6*Days!E6*86400*1000/Areas!$C$12, "")</f>
        <v/>
      </c>
      <c r="F6" s="4" t="str">
        <f>IF((ONT_cms!F6&gt;0), ONT_cms!F6*Days!F6*86400*1000/Areas!$C$12, "")</f>
        <v/>
      </c>
      <c r="G6" s="4" t="str">
        <f>IF((ONT_cms!G6&gt;0), ONT_cms!G6*Days!G6*86400*1000/Areas!$C$12, "")</f>
        <v/>
      </c>
      <c r="H6" s="4" t="str">
        <f>IF((ONT_cms!H6&gt;0), ONT_cms!H6*Days!H6*86400*1000/Areas!$C$12, "")</f>
        <v/>
      </c>
      <c r="I6" s="4" t="str">
        <f>IF((ONT_cms!I6&gt;0), ONT_cms!I6*Days!I6*86400*1000/Areas!$C$12, "")</f>
        <v/>
      </c>
      <c r="J6" s="4" t="str">
        <f>IF((ONT_cms!J6&gt;0), ONT_cms!J6*Days!J6*86400*1000/Areas!$C$12, "")</f>
        <v/>
      </c>
      <c r="K6" s="4" t="str">
        <f>IF((ONT_cms!K6&gt;0), ONT_cms!K6*Days!K6*86400*1000/Areas!$C$12, "")</f>
        <v/>
      </c>
      <c r="L6" s="4" t="str">
        <f>IF((ONT_cms!L6&gt;0), ONT_cms!L6*Days!L6*86400*1000/Areas!$C$12, "")</f>
        <v/>
      </c>
      <c r="M6" s="4" t="str">
        <f>IF((ONT_cms!M6&gt;0), ONT_cms!M6*Days!M6*86400*1000/Areas!$C$12, "")</f>
        <v/>
      </c>
      <c r="N6" s="4" t="str">
        <f>IF((ONT_cms!N6&gt;0), ONT_cms!N6*Days!N6*86400*1000/Areas!$C$12, "")</f>
        <v/>
      </c>
    </row>
    <row r="7" spans="1:14" x14ac:dyDescent="0.2">
      <c r="A7">
        <v>1899</v>
      </c>
      <c r="B7" s="4" t="str">
        <f>IF((ONT_cms!B7&gt;0), ONT_cms!B7*Days!B7*86400*1000/Areas!$C$12, "")</f>
        <v/>
      </c>
      <c r="C7" s="4" t="str">
        <f>IF((ONT_cms!C7&gt;0), ONT_cms!C7*Days!C7*86400*1000/Areas!$C$12, "")</f>
        <v/>
      </c>
      <c r="D7" s="4" t="str">
        <f>IF((ONT_cms!D7&gt;0), ONT_cms!D7*Days!D7*86400*1000/Areas!$C$12, "")</f>
        <v/>
      </c>
      <c r="E7" s="4" t="str">
        <f>IF((ONT_cms!E7&gt;0), ONT_cms!E7*Days!E7*86400*1000/Areas!$C$12, "")</f>
        <v/>
      </c>
      <c r="F7" s="4" t="str">
        <f>IF((ONT_cms!F7&gt;0), ONT_cms!F7*Days!F7*86400*1000/Areas!$C$12, "")</f>
        <v/>
      </c>
      <c r="G7" s="4" t="str">
        <f>IF((ONT_cms!G7&gt;0), ONT_cms!G7*Days!G7*86400*1000/Areas!$C$12, "")</f>
        <v/>
      </c>
      <c r="H7" s="4" t="str">
        <f>IF((ONT_cms!H7&gt;0), ONT_cms!H7*Days!H7*86400*1000/Areas!$C$12, "")</f>
        <v/>
      </c>
      <c r="I7" s="4" t="str">
        <f>IF((ONT_cms!I7&gt;0), ONT_cms!I7*Days!I7*86400*1000/Areas!$C$12, "")</f>
        <v/>
      </c>
      <c r="J7" s="4" t="str">
        <f>IF((ONT_cms!J7&gt;0), ONT_cms!J7*Days!J7*86400*1000/Areas!$C$12, "")</f>
        <v/>
      </c>
      <c r="K7" s="4" t="str">
        <f>IF((ONT_cms!K7&gt;0), ONT_cms!K7*Days!K7*86400*1000/Areas!$C$12, "")</f>
        <v/>
      </c>
      <c r="L7" s="4" t="str">
        <f>IF((ONT_cms!L7&gt;0), ONT_cms!L7*Days!L7*86400*1000/Areas!$C$12, "")</f>
        <v/>
      </c>
      <c r="M7" s="4" t="str">
        <f>IF((ONT_cms!M7&gt;0), ONT_cms!M7*Days!M7*86400*1000/Areas!$C$12, "")</f>
        <v/>
      </c>
      <c r="N7" s="4" t="str">
        <f>IF((ONT_cms!N7&gt;0), ONT_cms!N7*Days!N7*86400*1000/Areas!$C$12, "")</f>
        <v/>
      </c>
    </row>
    <row r="8" spans="1:14" x14ac:dyDescent="0.2">
      <c r="A8">
        <v>1900</v>
      </c>
      <c r="B8" s="4" t="str">
        <f>IF((ONT_cms!B8&gt;0), ONT_cms!B8*Days!B8*86400*1000/Areas!$C$12, "")</f>
        <v/>
      </c>
      <c r="C8" s="4" t="str">
        <f>IF((ONT_cms!C8&gt;0), ONT_cms!C8*Days!C8*86400*1000/Areas!$C$12, "")</f>
        <v/>
      </c>
      <c r="D8" s="4" t="str">
        <f>IF((ONT_cms!D8&gt;0), ONT_cms!D8*Days!D8*86400*1000/Areas!$C$12, "")</f>
        <v/>
      </c>
      <c r="E8" s="4" t="str">
        <f>IF((ONT_cms!E8&gt;0), ONT_cms!E8*Days!E8*86400*1000/Areas!$C$12, "")</f>
        <v/>
      </c>
      <c r="F8" s="4" t="str">
        <f>IF((ONT_cms!F8&gt;0), ONT_cms!F8*Days!F8*86400*1000/Areas!$C$12, "")</f>
        <v/>
      </c>
      <c r="G8" s="4" t="str">
        <f>IF((ONT_cms!G8&gt;0), ONT_cms!G8*Days!G8*86400*1000/Areas!$C$12, "")</f>
        <v/>
      </c>
      <c r="H8" s="4" t="str">
        <f>IF((ONT_cms!H8&gt;0), ONT_cms!H8*Days!H8*86400*1000/Areas!$C$12, "")</f>
        <v/>
      </c>
      <c r="I8" s="4" t="str">
        <f>IF((ONT_cms!I8&gt;0), ONT_cms!I8*Days!I8*86400*1000/Areas!$C$12, "")</f>
        <v/>
      </c>
      <c r="J8" s="4" t="str">
        <f>IF((ONT_cms!J8&gt;0), ONT_cms!J8*Days!J8*86400*1000/Areas!$C$12, "")</f>
        <v/>
      </c>
      <c r="K8" s="4">
        <f>IF((ONT_cms!K8&gt;0), ONT_cms!K8*Days!K8*86400*1000/Areas!$C$12, "")</f>
        <v>38.585876210526322</v>
      </c>
      <c r="L8" s="4">
        <f>IF((ONT_cms!L8&gt;0), ONT_cms!L8*Days!L8*86400*1000/Areas!$C$12, "")</f>
        <v>57.288656842105262</v>
      </c>
      <c r="M8" s="4">
        <f>IF((ONT_cms!M8&gt;0), ONT_cms!M8*Days!M8*86400*1000/Areas!$C$12, "")</f>
        <v>202.78025431578948</v>
      </c>
      <c r="N8" s="4" t="str">
        <f>IF((ONT_cms!N8&gt;0), ONT_cms!N8*Days!N8*86400*1000/Areas!$C$12, "")</f>
        <v/>
      </c>
    </row>
    <row r="9" spans="1:14" x14ac:dyDescent="0.2">
      <c r="A9">
        <v>1901</v>
      </c>
      <c r="B9" s="4">
        <f>IF((ONT_cms!B9&gt;0), ONT_cms!B9*Days!B9*86400*1000/Areas!$C$12, "")</f>
        <v>115.86758400000002</v>
      </c>
      <c r="C9" s="4">
        <f>IF((ONT_cms!C9&gt;0), ONT_cms!C9*Days!C9*86400*1000/Areas!$C$12, "")</f>
        <v>70.100776421052615</v>
      </c>
      <c r="D9" s="4">
        <f>IF((ONT_cms!D9&gt;0), ONT_cms!D9*Days!D9*86400*1000/Areas!$C$12, "")</f>
        <v>201.02519747368422</v>
      </c>
      <c r="E9" s="4">
        <f>IF((ONT_cms!E9&gt;0), ONT_cms!E9*Days!E9*86400*1000/Areas!$C$12, "")</f>
        <v>383.54096842105264</v>
      </c>
      <c r="F9" s="4">
        <f>IF((ONT_cms!F9&gt;0), ONT_cms!F9*Days!F9*86400*1000/Areas!$C$12, "")</f>
        <v>232.1312892631579</v>
      </c>
      <c r="G9" s="4">
        <f>IF((ONT_cms!G9&gt;0), ONT_cms!G9*Days!G9*86400*1000/Areas!$C$12, "")</f>
        <v>147.78492631578948</v>
      </c>
      <c r="H9" s="4">
        <f>IF((ONT_cms!H9&gt;0), ONT_cms!H9*Days!H9*86400*1000/Areas!$C$12, "")</f>
        <v>93.704528842105262</v>
      </c>
      <c r="I9" s="4">
        <f>IF((ONT_cms!I9&gt;0), ONT_cms!I9*Days!I9*86400*1000/Areas!$C$12, "")</f>
        <v>59.528144842105249</v>
      </c>
      <c r="J9" s="4">
        <f>IF((ONT_cms!J9&gt;0), ONT_cms!J9*Days!J9*86400*1000/Areas!$C$12, "")</f>
        <v>63.424875789473681</v>
      </c>
      <c r="K9" s="4">
        <f>IF((ONT_cms!K9&gt;0), ONT_cms!K9*Days!K9*86400*1000/Areas!$C$12, "")</f>
        <v>65.971811368421058</v>
      </c>
      <c r="L9" s="4">
        <f>IF((ONT_cms!L9&gt;0), ONT_cms!L9*Days!L9*86400*1000/Areas!$C$12, "")</f>
        <v>75.117524210526327</v>
      </c>
      <c r="M9" s="4">
        <f>IF((ONT_cms!M9&gt;0), ONT_cms!M9*Days!M9*86400*1000/Areas!$C$12, "")</f>
        <v>190.39194947368421</v>
      </c>
      <c r="N9" s="4">
        <f>IF((ONT_cms!N9&gt;0), ONT_cms!N9*Days!N9*86400*1000/Areas!$C$12, "")</f>
        <v>1695.9064926315791</v>
      </c>
    </row>
    <row r="10" spans="1:14" x14ac:dyDescent="0.2">
      <c r="A10">
        <v>1902</v>
      </c>
      <c r="B10" s="4">
        <f>IF((ONT_cms!B10&gt;0), ONT_cms!B10*Days!B10*86400*1000/Areas!$C$12, "")</f>
        <v>184.44590147368424</v>
      </c>
      <c r="C10" s="4">
        <f>IF((ONT_cms!C10&gt;0), ONT_cms!C10*Days!C10*86400*1000/Areas!$C$12, "")</f>
        <v>119.23982147368422</v>
      </c>
      <c r="D10" s="4">
        <f>IF((ONT_cms!D10&gt;0), ONT_cms!D10*Days!D10*86400*1000/Areas!$C$12, "")</f>
        <v>392.27000589473687</v>
      </c>
      <c r="E10" s="4">
        <f>IF((ONT_cms!E10&gt;0), ONT_cms!E10*Days!E10*86400*1000/Areas!$C$12, "")</f>
        <v>252.73091368421046</v>
      </c>
      <c r="F10" s="4">
        <f>IF((ONT_cms!F10&gt;0), ONT_cms!F10*Days!F10*86400*1000/Areas!$C$12, "")</f>
        <v>138.97935663157895</v>
      </c>
      <c r="G10" s="4">
        <f>IF((ONT_cms!G10&gt;0), ONT_cms!G10*Days!G10*86400*1000/Areas!$C$12, "")</f>
        <v>127.3013052631579</v>
      </c>
      <c r="H10" s="4">
        <f>IF((ONT_cms!H10&gt;0), ONT_cms!H10*Days!H10*86400*1000/Areas!$C$12, "")</f>
        <v>170.48720842105263</v>
      </c>
      <c r="I10" s="4">
        <f>IF((ONT_cms!I10&gt;0), ONT_cms!I10*Days!I10*86400*1000/Areas!$C$12, "")</f>
        <v>148.07886821052634</v>
      </c>
      <c r="J10" s="4">
        <f>IF((ONT_cms!J10&gt;0), ONT_cms!J10*Days!J10*86400*1000/Areas!$C$12, "")</f>
        <v>62.613170526315791</v>
      </c>
      <c r="K10" s="4">
        <f>IF((ONT_cms!K10&gt;0), ONT_cms!K10*Days!K10*86400*1000/Areas!$C$12, "")</f>
        <v>98.380451368421049</v>
      </c>
      <c r="L10" s="4">
        <f>IF((ONT_cms!L10&gt;0), ONT_cms!L10*Days!L10*86400*1000/Areas!$C$12, "")</f>
        <v>118.70677894736842</v>
      </c>
      <c r="M10" s="4">
        <f>IF((ONT_cms!M10&gt;0), ONT_cms!M10*Days!M10*86400*1000/Areas!$C$12, "")</f>
        <v>108.26374736842105</v>
      </c>
      <c r="N10" s="4">
        <f>IF((ONT_cms!N10&gt;0), ONT_cms!N10*Days!N10*86400*1000/Areas!$C$12, "")</f>
        <v>1916.226947368421</v>
      </c>
    </row>
    <row r="11" spans="1:14" x14ac:dyDescent="0.2">
      <c r="A11">
        <v>1903</v>
      </c>
      <c r="B11" s="4">
        <f>IF((ONT_cms!B11&gt;0), ONT_cms!B11*Days!B11*86400*1000/Areas!$C$12, "")</f>
        <v>193.96831831578947</v>
      </c>
      <c r="C11" s="4">
        <f>IF((ONT_cms!C11&gt;0), ONT_cms!C11*Days!C11*86400*1000/Areas!$C$12, "")</f>
        <v>189.60670989473687</v>
      </c>
      <c r="D11" s="4">
        <f>IF((ONT_cms!D11&gt;0), ONT_cms!D11*Days!D11*86400*1000/Areas!$C$12, "")</f>
        <v>358.89855157894738</v>
      </c>
      <c r="E11" s="4">
        <f>IF((ONT_cms!E11&gt;0), ONT_cms!E11*Days!E11*86400*1000/Areas!$C$12, "")</f>
        <v>333.23434105263158</v>
      </c>
      <c r="F11" s="4">
        <f>IF((ONT_cms!F11&gt;0), ONT_cms!F11*Days!F11*86400*1000/Areas!$C$12, "")</f>
        <v>138.39997642105263</v>
      </c>
      <c r="G11" s="4">
        <f>IF((ONT_cms!G11&gt;0), ONT_cms!G11*Days!G11*86400*1000/Areas!$C$12, "")</f>
        <v>92.07329684210525</v>
      </c>
      <c r="H11" s="4">
        <f>IF((ONT_cms!H11&gt;0), ONT_cms!H11*Days!H11*86400*1000/Areas!$C$12, "")</f>
        <v>89.888513684210508</v>
      </c>
      <c r="I11" s="4">
        <f>IF((ONT_cms!I11&gt;0), ONT_cms!I11*Days!I11*86400*1000/Areas!$C$12, "")</f>
        <v>74.100050526315783</v>
      </c>
      <c r="J11" s="4">
        <f>IF((ONT_cms!J11&gt;0), ONT_cms!J11*Days!J11*86400*1000/Areas!$C$12, "")</f>
        <v>88.769178947368417</v>
      </c>
      <c r="K11" s="4">
        <f>IF((ONT_cms!K11&gt;0), ONT_cms!K11*Days!K11*86400*1000/Areas!$C$12, "")</f>
        <v>167.88634105263159</v>
      </c>
      <c r="L11" s="4">
        <f>IF((ONT_cms!L11&gt;0), ONT_cms!L11*Days!L11*86400*1000/Areas!$C$12, "")</f>
        <v>166.25497263157897</v>
      </c>
      <c r="M11" s="4">
        <f>IF((ONT_cms!M11&gt;0), ONT_cms!M11*Days!M11*86400*1000/Areas!$C$12, "")</f>
        <v>135.46501389473684</v>
      </c>
      <c r="N11" s="4">
        <f>IF((ONT_cms!N11&gt;0), ONT_cms!N11*Days!N11*86400*1000/Areas!$C$12, "")</f>
        <v>2032.5615915789474</v>
      </c>
    </row>
    <row r="12" spans="1:14" x14ac:dyDescent="0.2">
      <c r="A12">
        <v>1904</v>
      </c>
      <c r="B12" s="4">
        <f>IF((ONT_cms!B12&gt;0), ONT_cms!B12*Days!B12*86400*1000/Areas!$C$12, "")</f>
        <v>168.86748126315788</v>
      </c>
      <c r="C12" s="4">
        <f>IF((ONT_cms!C12&gt;0), ONT_cms!C12*Days!C12*86400*1000/Areas!$C$12, "")</f>
        <v>248.59244463157896</v>
      </c>
      <c r="D12" s="4">
        <f>IF((ONT_cms!D12&gt;0), ONT_cms!D12*Days!D12*86400*1000/Areas!$C$12, "")</f>
        <v>463.40549052631582</v>
      </c>
      <c r="E12" s="4">
        <f>IF((ONT_cms!E12&gt;0), ONT_cms!E12*Days!E12*86400*1000/Areas!$C$12, "")</f>
        <v>614.19895578947364</v>
      </c>
      <c r="F12" s="4">
        <f>IF((ONT_cms!F12&gt;0), ONT_cms!F12*Days!F12*86400*1000/Areas!$C$12, "")</f>
        <v>355.31372463157896</v>
      </c>
      <c r="G12" s="4">
        <f>IF((ONT_cms!G12&gt;0), ONT_cms!G12*Days!G12*86400*1000/Areas!$C$12, "")</f>
        <v>161.82810947368418</v>
      </c>
      <c r="H12" s="4">
        <f>IF((ONT_cms!H12&gt;0), ONT_cms!H12*Days!H12*86400*1000/Areas!$C$12, "")</f>
        <v>93.935717052631574</v>
      </c>
      <c r="I12" s="4">
        <f>IF((ONT_cms!I12&gt;0), ONT_cms!I12*Days!I12*86400*1000/Areas!$C$12, "")</f>
        <v>71.86429136842105</v>
      </c>
      <c r="J12" s="4">
        <f>IF((ONT_cms!J12&gt;0), ONT_cms!J12*Days!J12*86400*1000/Areas!$C$12, "")</f>
        <v>65.45754947368421</v>
      </c>
      <c r="K12" s="4">
        <f>IF((ONT_cms!K12&gt;0), ONT_cms!K12*Days!K12*86400*1000/Areas!$C$12, "")</f>
        <v>93.292901052631578</v>
      </c>
      <c r="L12" s="4">
        <f>IF((ONT_cms!L12&gt;0), ONT_cms!L12*Days!L12*86400*1000/Areas!$C$12, "")</f>
        <v>85.216774736842112</v>
      </c>
      <c r="M12" s="4">
        <f>IF((ONT_cms!M12&gt;0), ONT_cms!M12*Days!M12*86400*1000/Areas!$C$12, "")</f>
        <v>92.502068210526332</v>
      </c>
      <c r="N12" s="4">
        <f>IF((ONT_cms!N12&gt;0), ONT_cms!N12*Days!N12*86400*1000/Areas!$C$12, "")</f>
        <v>2521.1873785263156</v>
      </c>
    </row>
    <row r="13" spans="1:14" x14ac:dyDescent="0.2">
      <c r="A13">
        <v>1905</v>
      </c>
      <c r="B13" s="4">
        <f>IF((ONT_cms!B13&gt;0), ONT_cms!B13*Days!B13*86400*1000/Areas!$C$12, "")</f>
        <v>171.33583831578949</v>
      </c>
      <c r="C13" s="4">
        <f>IF((ONT_cms!C13&gt;0), ONT_cms!C13*Days!C13*86400*1000/Areas!$C$12, "")</f>
        <v>112.31836294736843</v>
      </c>
      <c r="D13" s="4">
        <f>IF((ONT_cms!D13&gt;0), ONT_cms!D13*Days!D13*86400*1000/Areas!$C$12, "")</f>
        <v>275.92876800000005</v>
      </c>
      <c r="E13" s="4">
        <f>IF((ONT_cms!E13&gt;0), ONT_cms!E13*Days!E13*86400*1000/Areas!$C$12, "")</f>
        <v>332.08976842105261</v>
      </c>
      <c r="F13" s="4">
        <f>IF((ONT_cms!F13&gt;0), ONT_cms!F13*Days!F13*86400*1000/Areas!$C$12, "")</f>
        <v>133.74237978947369</v>
      </c>
      <c r="G13" s="4">
        <f>IF((ONT_cms!G13&gt;0), ONT_cms!G13*Days!G13*86400*1000/Areas!$C$12, "")</f>
        <v>129.93559578947372</v>
      </c>
      <c r="H13" s="4">
        <f>IF((ONT_cms!H13&gt;0), ONT_cms!H13*Days!H13*86400*1000/Areas!$C$12, "")</f>
        <v>120.48852884210527</v>
      </c>
      <c r="I13" s="4">
        <f>IF((ONT_cms!I13&gt;0), ONT_cms!I13*Days!I13*86400*1000/Areas!$C$12, "")</f>
        <v>83.752158315789472</v>
      </c>
      <c r="J13" s="4">
        <f>IF((ONT_cms!J13&gt;0), ONT_cms!J13*Days!J13*86400*1000/Areas!$C$12, "")</f>
        <v>80.645305263157894</v>
      </c>
      <c r="K13" s="4">
        <f>IF((ONT_cms!K13&gt;0), ONT_cms!K13*Days!K13*86400*1000/Areas!$C$12, "")</f>
        <v>75.298282105263141</v>
      </c>
      <c r="L13" s="4">
        <f>IF((ONT_cms!L13&gt;0), ONT_cms!L13*Days!L13*86400*1000/Areas!$C$12, "")</f>
        <v>111.5514947368421</v>
      </c>
      <c r="M13" s="4">
        <f>IF((ONT_cms!M13&gt;0), ONT_cms!M13*Days!M13*86400*1000/Areas!$C$12, "")</f>
        <v>157.22771873684209</v>
      </c>
      <c r="N13" s="4">
        <f>IF((ONT_cms!N13&gt;0), ONT_cms!N13*Days!N13*86400*1000/Areas!$C$12, "")</f>
        <v>1783.9417263157895</v>
      </c>
    </row>
    <row r="14" spans="1:14" x14ac:dyDescent="0.2">
      <c r="A14">
        <v>1906</v>
      </c>
      <c r="B14" s="4">
        <f>IF((ONT_cms!B14&gt;0), ONT_cms!B14*Days!B14*86400*1000/Areas!$C$12, "")</f>
        <v>182.61331200000004</v>
      </c>
      <c r="C14" s="4">
        <f>IF((ONT_cms!C14&gt;0), ONT_cms!C14*Days!C14*86400*1000/Areas!$C$12, "")</f>
        <v>177.42540126315791</v>
      </c>
      <c r="D14" s="4">
        <f>IF((ONT_cms!D14&gt;0), ONT_cms!D14*Days!D14*86400*1000/Areas!$C$12, "")</f>
        <v>163.12724715789474</v>
      </c>
      <c r="E14" s="4">
        <f>IF((ONT_cms!E14&gt;0), ONT_cms!E14*Days!E14*86400*1000/Areas!$C$12, "")</f>
        <v>240.86501052631579</v>
      </c>
      <c r="F14" s="4">
        <f>IF((ONT_cms!F14&gt;0), ONT_cms!F14*Days!F14*86400*1000/Areas!$C$12, "")</f>
        <v>205.03292968421053</v>
      </c>
      <c r="G14" s="4">
        <f>IF((ONT_cms!G14&gt;0), ONT_cms!G14*Days!G14*86400*1000/Areas!$C$12, "")</f>
        <v>138.51102315789473</v>
      </c>
      <c r="H14" s="4">
        <f>IF((ONT_cms!H14&gt;0), ONT_cms!H14*Days!H14*86400*1000/Areas!$C$12, "")</f>
        <v>103.76121599999999</v>
      </c>
      <c r="I14" s="4">
        <f>IF((ONT_cms!I14&gt;0), ONT_cms!I14*Days!I14*86400*1000/Areas!$C$12, "")</f>
        <v>68.784131368421058</v>
      </c>
      <c r="J14" s="4">
        <f>IF((ONT_cms!J14&gt;0), ONT_cms!J14*Days!J14*86400*1000/Areas!$C$12, "")</f>
        <v>44.242711578947365</v>
      </c>
      <c r="K14" s="4">
        <f>IF((ONT_cms!K14&gt;0), ONT_cms!K14*Days!K14*86400*1000/Areas!$C$12, "")</f>
        <v>83.100884210526317</v>
      </c>
      <c r="L14" s="4">
        <f>IF((ONT_cms!L14&gt;0), ONT_cms!L14*Days!L14*86400*1000/Areas!$C$12, "")</f>
        <v>115.77509052631579</v>
      </c>
      <c r="M14" s="4">
        <f>IF((ONT_cms!M14&gt;0), ONT_cms!M14*Days!M14*86400*1000/Areas!$C$12, "")</f>
        <v>192.84620968421052</v>
      </c>
      <c r="N14" s="4">
        <f>IF((ONT_cms!N14&gt;0), ONT_cms!N14*Days!N14*86400*1000/Areas!$C$12, "")</f>
        <v>1720.0896252631576</v>
      </c>
    </row>
    <row r="15" spans="1:14" x14ac:dyDescent="0.2">
      <c r="A15">
        <v>1907</v>
      </c>
      <c r="B15" s="4">
        <f>IF((ONT_cms!B15&gt;0), ONT_cms!B15*Days!B15*86400*1000/Areas!$C$12, "")</f>
        <v>403.43047578947363</v>
      </c>
      <c r="C15" s="4">
        <f>IF((ONT_cms!C15&gt;0), ONT_cms!C15*Days!C15*86400*1000/Areas!$C$12, "")</f>
        <v>179.34675536842104</v>
      </c>
      <c r="D15" s="4">
        <f>IF((ONT_cms!D15&gt;0), ONT_cms!D15*Days!D15*86400*1000/Areas!$C$12, "")</f>
        <v>242.36559663157894</v>
      </c>
      <c r="E15" s="4">
        <f>IF((ONT_cms!E15&gt;0), ONT_cms!E15*Days!E15*86400*1000/Areas!$C$12, "")</f>
        <v>261.2831494736842</v>
      </c>
      <c r="F15" s="4">
        <f>IF((ONT_cms!F15&gt;0), ONT_cms!F15*Days!F15*86400*1000/Areas!$C$12, "")</f>
        <v>202.44756884210523</v>
      </c>
      <c r="G15" s="4">
        <f>IF((ONT_cms!G15&gt;0), ONT_cms!G15*Days!G15*86400*1000/Areas!$C$12, "")</f>
        <v>95.49337263157895</v>
      </c>
      <c r="H15" s="4">
        <f>IF((ONT_cms!H15&gt;0), ONT_cms!H15*Days!H15*86400*1000/Areas!$C$12, "")</f>
        <v>83.963610947368423</v>
      </c>
      <c r="I15" s="4">
        <f>IF((ONT_cms!I15&gt;0), ONT_cms!I15*Days!I15*86400*1000/Areas!$C$12, "")</f>
        <v>54.086763789473686</v>
      </c>
      <c r="J15" s="4">
        <f>IF((ONT_cms!J15&gt;0), ONT_cms!J15*Days!J15*86400*1000/Areas!$C$12, "")</f>
        <v>36.076547368421053</v>
      </c>
      <c r="K15" s="4">
        <f>IF((ONT_cms!K15&gt;0), ONT_cms!K15*Days!K15*86400*1000/Areas!$C$12, "")</f>
        <v>60.261180631578945</v>
      </c>
      <c r="L15" s="4">
        <f>IF((ONT_cms!L15&gt;0), ONT_cms!L15*Days!L15*86400*1000/Areas!$C$12, "")</f>
        <v>132.06512842105263</v>
      </c>
      <c r="M15" s="4">
        <f>IF((ONT_cms!M15&gt;0), ONT_cms!M15*Days!M15*86400*1000/Areas!$C$12, "")</f>
        <v>194.50117894736843</v>
      </c>
      <c r="N15" s="4">
        <f>IF((ONT_cms!N15&gt;0), ONT_cms!N15*Days!N15*86400*1000/Areas!$C$12, "")</f>
        <v>1944.7421305263158</v>
      </c>
    </row>
    <row r="16" spans="1:14" x14ac:dyDescent="0.2">
      <c r="A16">
        <v>1908</v>
      </c>
      <c r="B16" s="4">
        <f>IF((ONT_cms!B16&gt;0), ONT_cms!B16*Days!B16*86400*1000/Areas!$C$12, "")</f>
        <v>270.88773726315782</v>
      </c>
      <c r="C16" s="4">
        <f>IF((ONT_cms!C16&gt;0), ONT_cms!C16*Days!C16*86400*1000/Areas!$C$12, "")</f>
        <v>306.92545010526322</v>
      </c>
      <c r="D16" s="4">
        <f>IF((ONT_cms!D16&gt;0), ONT_cms!D16*Days!D16*86400*1000/Areas!$C$12, "")</f>
        <v>424.37133473684213</v>
      </c>
      <c r="E16" s="4">
        <f>IF((ONT_cms!E16&gt;0), ONT_cms!E16*Days!E16*86400*1000/Areas!$C$12, "")</f>
        <v>331.46086736842108</v>
      </c>
      <c r="F16" s="4">
        <f>IF((ONT_cms!F16&gt;0), ONT_cms!F16*Days!F16*86400*1000/Areas!$C$12, "")</f>
        <v>363.11773642105265</v>
      </c>
      <c r="G16" s="4">
        <f>IF((ONT_cms!G16&gt;0), ONT_cms!G16*Days!G16*86400*1000/Areas!$C$12, "")</f>
        <v>168.75966315789475</v>
      </c>
      <c r="H16" s="4">
        <f>IF((ONT_cms!H16&gt;0), ONT_cms!H16*Days!H16*86400*1000/Areas!$C$12, "")</f>
        <v>113.98706526315789</v>
      </c>
      <c r="I16" s="4">
        <f>IF((ONT_cms!I16&gt;0), ONT_cms!I16*Days!I16*86400*1000/Areas!$C$12, "")</f>
        <v>74.218463999999997</v>
      </c>
      <c r="J16" s="4">
        <f>IF((ONT_cms!J16&gt;0), ONT_cms!J16*Days!J16*86400*1000/Areas!$C$12, "")</f>
        <v>43.167713684210526</v>
      </c>
      <c r="K16" s="4">
        <f>IF((ONT_cms!K16&gt;0), ONT_cms!K16*Days!K16*86400*1000/Areas!$C$12, "")</f>
        <v>53.942976000000009</v>
      </c>
      <c r="L16" s="4">
        <f>IF((ONT_cms!L16&gt;0), ONT_cms!L16*Days!L16*86400*1000/Areas!$C$12, "")</f>
        <v>73.569145263157893</v>
      </c>
      <c r="M16" s="4">
        <f>IF((ONT_cms!M16&gt;0), ONT_cms!M16*Days!M16*86400*1000/Areas!$C$12, "")</f>
        <v>62.477204210526317</v>
      </c>
      <c r="N16" s="4">
        <f>IF((ONT_cms!N16&gt;0), ONT_cms!N16*Days!N16*86400*1000/Areas!$C$12, "")</f>
        <v>2291.0595233684212</v>
      </c>
    </row>
    <row r="17" spans="1:14" x14ac:dyDescent="0.2">
      <c r="A17">
        <v>1909</v>
      </c>
      <c r="B17" s="4">
        <f>IF((ONT_cms!B17&gt;0), ONT_cms!B17*Days!B17*86400*1000/Areas!$C$12, "")</f>
        <v>147.72221810526318</v>
      </c>
      <c r="C17" s="4">
        <f>IF((ONT_cms!C17&gt;0), ONT_cms!C17*Days!C17*86400*1000/Areas!$C$12, "")</f>
        <v>260.00542989473684</v>
      </c>
      <c r="D17" s="4">
        <f>IF((ONT_cms!D17&gt;0), ONT_cms!D17*Days!D17*86400*1000/Areas!$C$12, "")</f>
        <v>393.00445136842103</v>
      </c>
      <c r="E17" s="4">
        <f>IF((ONT_cms!E17&gt;0), ONT_cms!E17*Days!E17*86400*1000/Areas!$C$12, "")</f>
        <v>431.76717473684209</v>
      </c>
      <c r="F17" s="4">
        <f>IF((ONT_cms!F17&gt;0), ONT_cms!F17*Days!F17*86400*1000/Areas!$C$12, "")</f>
        <v>413.82266778947371</v>
      </c>
      <c r="G17" s="4">
        <f>IF((ONT_cms!G17&gt;0), ONT_cms!G17*Days!G17*86400*1000/Areas!$C$12, "")</f>
        <v>202.45702736842102</v>
      </c>
      <c r="H17" s="4">
        <f>IF((ONT_cms!H17&gt;0), ONT_cms!H17*Days!H17*86400*1000/Areas!$C$12, "")</f>
        <v>60.211841684210526</v>
      </c>
      <c r="I17" s="4">
        <f>IF((ONT_cms!I17&gt;0), ONT_cms!I17*Days!I17*86400*1000/Areas!$C$12, "")</f>
        <v>40.316968421052628</v>
      </c>
      <c r="J17" s="4">
        <f>IF((ONT_cms!J17&gt;0), ONT_cms!J17*Days!J17*86400*1000/Areas!$C$12, "")</f>
        <v>38.394341052631589</v>
      </c>
      <c r="K17" s="4">
        <f>IF((ONT_cms!K17&gt;0), ONT_cms!K17*Days!K17*86400*1000/Areas!$C$12, "")</f>
        <v>49.791455999999997</v>
      </c>
      <c r="L17" s="4">
        <f>IF((ONT_cms!L17&gt;0), ONT_cms!L17*Days!L17*86400*1000/Areas!$C$12, "")</f>
        <v>63.752286315789476</v>
      </c>
      <c r="M17" s="4">
        <f>IF((ONT_cms!M17&gt;0), ONT_cms!M17*Days!M17*86400*1000/Areas!$C$12, "")</f>
        <v>71.874159157894738</v>
      </c>
      <c r="N17" s="4">
        <f>IF((ONT_cms!N17&gt;0), ONT_cms!N17*Days!N17*86400*1000/Areas!$C$12, "")</f>
        <v>2183.6522273684209</v>
      </c>
    </row>
    <row r="18" spans="1:14" x14ac:dyDescent="0.2">
      <c r="A18">
        <v>1910</v>
      </c>
      <c r="B18" s="4">
        <f>IF((ONT_cms!B18&gt;0), ONT_cms!B18*Days!B18*86400*1000/Areas!$C$12, "")</f>
        <v>211.25950484210529</v>
      </c>
      <c r="C18" s="4">
        <f>IF((ONT_cms!C18&gt;0), ONT_cms!C18*Days!C18*86400*1000/Areas!$C$12, "")</f>
        <v>248.16662905263158</v>
      </c>
      <c r="D18" s="4">
        <f>IF((ONT_cms!D18&gt;0), ONT_cms!D18*Days!D18*86400*1000/Areas!$C$12, "")</f>
        <v>621.89064757894744</v>
      </c>
      <c r="E18" s="4">
        <f>IF((ONT_cms!E18&gt;0), ONT_cms!E18*Days!E18*86400*1000/Areas!$C$12, "")</f>
        <v>235.18443789473685</v>
      </c>
      <c r="F18" s="4">
        <f>IF((ONT_cms!F18&gt;0), ONT_cms!F18*Days!F18*86400*1000/Areas!$C$12, "")</f>
        <v>146.90601094736843</v>
      </c>
      <c r="G18" s="4">
        <f>IF((ONT_cms!G18&gt;0), ONT_cms!G18*Days!G18*86400*1000/Areas!$C$12, "")</f>
        <v>89.06521263157893</v>
      </c>
      <c r="H18" s="4">
        <f>IF((ONT_cms!H18&gt;0), ONT_cms!H18*Days!H18*86400*1000/Areas!$C$12, "")</f>
        <v>32.503088842105264</v>
      </c>
      <c r="I18" s="4">
        <f>IF((ONT_cms!I18&gt;0), ONT_cms!I18*Days!I18*86400*1000/Areas!$C$12, "")</f>
        <v>24.384717473684212</v>
      </c>
      <c r="J18" s="4">
        <f>IF((ONT_cms!J18&gt;0), ONT_cms!J18*Days!J18*86400*1000/Areas!$C$12, "")</f>
        <v>26.479326315789475</v>
      </c>
      <c r="K18" s="4">
        <f>IF((ONT_cms!K18&gt;0), ONT_cms!K18*Days!K18*86400*1000/Areas!$C$12, "")</f>
        <v>23.622078315789473</v>
      </c>
      <c r="L18" s="4">
        <f>IF((ONT_cms!L18&gt;0), ONT_cms!L18*Days!L18*86400*1000/Areas!$C$12, "")</f>
        <v>75.180277894736847</v>
      </c>
      <c r="M18" s="4">
        <f>IF((ONT_cms!M18&gt;0), ONT_cms!M18*Days!M18*86400*1000/Areas!$C$12, "")</f>
        <v>84.025637052631566</v>
      </c>
      <c r="N18" s="4">
        <f>IF((ONT_cms!N18&gt;0), ONT_cms!N18*Days!N18*86400*1000/Areas!$C$12, "")</f>
        <v>1824.4737852631579</v>
      </c>
    </row>
    <row r="19" spans="1:14" x14ac:dyDescent="0.2">
      <c r="A19">
        <v>1911</v>
      </c>
      <c r="B19" s="4">
        <f>IF((ONT_cms!B19&gt;0), ONT_cms!B19*Days!B19*86400*1000/Areas!$C$12, "")</f>
        <v>190.30736842105264</v>
      </c>
      <c r="C19" s="4">
        <f>IF((ONT_cms!C19&gt;0), ONT_cms!C19*Days!C19*86400*1000/Areas!$C$12, "")</f>
        <v>140.773248</v>
      </c>
      <c r="D19" s="4">
        <f>IF((ONT_cms!D19&gt;0), ONT_cms!D19*Days!D19*86400*1000/Areas!$C$12, "")</f>
        <v>211.90232084210527</v>
      </c>
      <c r="E19" s="4">
        <f>IF((ONT_cms!E19&gt;0), ONT_cms!E19*Days!E19*86400*1000/Areas!$C$12, "")</f>
        <v>392.58022736842105</v>
      </c>
      <c r="F19" s="4">
        <f>IF((ONT_cms!F19&gt;0), ONT_cms!F19*Days!F19*86400*1000/Areas!$C$12, "")</f>
        <v>188.23654231578948</v>
      </c>
      <c r="G19" s="4">
        <f>IF((ONT_cms!G19&gt;0), ONT_cms!G19*Days!G19*86400*1000/Areas!$C$12, "")</f>
        <v>93.166029473684205</v>
      </c>
      <c r="H19" s="4">
        <f>IF((ONT_cms!H19&gt;0), ONT_cms!H19*Days!H19*86400*1000/Areas!$C$12, "")</f>
        <v>51.969418105263166</v>
      </c>
      <c r="I19" s="4">
        <f>IF((ONT_cms!I19&gt;0), ONT_cms!I19*Days!I19*86400*1000/Areas!$C$12, "")</f>
        <v>32.33956547368421</v>
      </c>
      <c r="J19" s="4">
        <f>IF((ONT_cms!J19&gt;0), ONT_cms!J19*Days!J19*86400*1000/Areas!$C$12, "")</f>
        <v>49.089751578947364</v>
      </c>
      <c r="K19" s="4">
        <f>IF((ONT_cms!K19&gt;0), ONT_cms!K19*Days!K19*86400*1000/Areas!$C$12, "")</f>
        <v>72.579001263157892</v>
      </c>
      <c r="L19" s="4">
        <f>IF((ONT_cms!L19&gt;0), ONT_cms!L19*Days!L19*86400*1000/Areas!$C$12, "")</f>
        <v>126.09397894736843</v>
      </c>
      <c r="M19" s="4">
        <f>IF((ONT_cms!M19&gt;0), ONT_cms!M19*Days!M19*86400*1000/Areas!$C$12, "")</f>
        <v>219.85153010526312</v>
      </c>
      <c r="N19" s="4">
        <f>IF((ONT_cms!N19&gt;0), ONT_cms!N19*Days!N19*86400*1000/Areas!$C$12, "")</f>
        <v>1772.0244378947368</v>
      </c>
    </row>
    <row r="20" spans="1:14" x14ac:dyDescent="0.2">
      <c r="A20">
        <v>1912</v>
      </c>
      <c r="B20" s="4">
        <f>IF((ONT_cms!B20&gt;0), ONT_cms!B20*Days!B20*86400*1000/Areas!$C$12, "")</f>
        <v>152.50386694736841</v>
      </c>
      <c r="C20" s="4">
        <f>IF((ONT_cms!C20&gt;0), ONT_cms!C20*Days!C20*86400*1000/Areas!$C$12, "")</f>
        <v>78.449017263157899</v>
      </c>
      <c r="D20" s="4">
        <f>IF((ONT_cms!D20&gt;0), ONT_cms!D20*Days!D20*86400*1000/Areas!$C$12, "")</f>
        <v>209.9978374736842</v>
      </c>
      <c r="E20" s="4">
        <f>IF((ONT_cms!E20&gt;0), ONT_cms!E20*Days!E20*86400*1000/Areas!$C$12, "")</f>
        <v>528.81029052631584</v>
      </c>
      <c r="F20" s="4">
        <f>IF((ONT_cms!F20&gt;0), ONT_cms!F20*Days!F20*86400*1000/Areas!$C$12, "")</f>
        <v>282.30336</v>
      </c>
      <c r="G20" s="4">
        <f>IF((ONT_cms!G20&gt;0), ONT_cms!G20*Days!G20*86400*1000/Areas!$C$12, "")</f>
        <v>139.92025263157896</v>
      </c>
      <c r="H20" s="4">
        <f>IF((ONT_cms!H20&gt;0), ONT_cms!H20*Days!H20*86400*1000/Areas!$C$12, "")</f>
        <v>49.619474526315791</v>
      </c>
      <c r="I20" s="4">
        <f>IF((ONT_cms!I20&gt;0), ONT_cms!I20*Days!I20*86400*1000/Areas!$C$12, "")</f>
        <v>34.882635789473682</v>
      </c>
      <c r="J20" s="4">
        <f>IF((ONT_cms!J20&gt;0), ONT_cms!J20*Days!J20*86400*1000/Areas!$C$12, "")</f>
        <v>64.851839999999996</v>
      </c>
      <c r="K20" s="4">
        <f>IF((ONT_cms!K20&gt;0), ONT_cms!K20*Days!K20*86400*1000/Areas!$C$12, "")</f>
        <v>104.752224</v>
      </c>
      <c r="L20" s="4">
        <f>IF((ONT_cms!L20&gt;0), ONT_cms!L20*Days!L20*86400*1000/Areas!$C$12, "")</f>
        <v>120.71626105263158</v>
      </c>
      <c r="M20" s="4">
        <f>IF((ONT_cms!M20&gt;0), ONT_cms!M20*Days!M20*86400*1000/Areas!$C$12, "")</f>
        <v>185.66104926315791</v>
      </c>
      <c r="N20" s="4">
        <f>IF((ONT_cms!N20&gt;0), ONT_cms!N20*Days!N20*86400*1000/Areas!$C$12, "")</f>
        <v>1954.3142501052632</v>
      </c>
    </row>
    <row r="21" spans="1:14" x14ac:dyDescent="0.2">
      <c r="A21">
        <v>1913</v>
      </c>
      <c r="B21" s="4">
        <f>IF((ONT_cms!B21&gt;0), ONT_cms!B21*Days!B21*86400*1000/Areas!$C$12, "")</f>
        <v>383.92185599999999</v>
      </c>
      <c r="C21" s="4">
        <f>IF((ONT_cms!C21&gt;0), ONT_cms!C21*Days!C21*86400*1000/Areas!$C$12, "")</f>
        <v>66.148567578947365</v>
      </c>
      <c r="D21" s="4">
        <f>IF((ONT_cms!D21&gt;0), ONT_cms!D21*Days!D21*86400*1000/Areas!$C$12, "")</f>
        <v>435.29779705263155</v>
      </c>
      <c r="E21" s="4">
        <f>IF((ONT_cms!E21&gt;0), ONT_cms!E21*Days!E21*86400*1000/Areas!$C$12, "")</f>
        <v>216.8630905263158</v>
      </c>
      <c r="F21" s="4">
        <f>IF((ONT_cms!F21&gt;0), ONT_cms!F21*Days!F21*86400*1000/Areas!$C$12, "")</f>
        <v>121.15249010526315</v>
      </c>
      <c r="G21" s="4">
        <f>IF((ONT_cms!G21&gt;0), ONT_cms!G21*Days!G21*86400*1000/Areas!$C$12, "")</f>
        <v>44.77884631578948</v>
      </c>
      <c r="H21" s="4">
        <f>IF((ONT_cms!H21&gt;0), ONT_cms!H21*Days!H21*86400*1000/Areas!$C$12, "")</f>
        <v>15.238686315789474</v>
      </c>
      <c r="I21" s="4">
        <f>IF((ONT_cms!I21&gt;0), ONT_cms!I21*Days!I21*86400*1000/Areas!$C$12, "")</f>
        <v>9.9425027368421048</v>
      </c>
      <c r="J21" s="4">
        <f>IF((ONT_cms!J21&gt;0), ONT_cms!J21*Days!J21*86400*1000/Areas!$C$12, "")</f>
        <v>8.3694315789473688</v>
      </c>
      <c r="K21" s="4">
        <f>IF((ONT_cms!K21&gt;0), ONT_cms!K21*Days!K21*86400*1000/Areas!$C$12, "")</f>
        <v>14.700186947368421</v>
      </c>
      <c r="L21" s="4">
        <f>IF((ONT_cms!L21&gt;0), ONT_cms!L21*Days!L21*86400*1000/Areas!$C$12, "")</f>
        <v>46.872909473684203</v>
      </c>
      <c r="M21" s="4">
        <f>IF((ONT_cms!M21&gt;0), ONT_cms!M21*Days!M21*86400*1000/Areas!$C$12, "")</f>
        <v>24.845684210526315</v>
      </c>
      <c r="N21" s="4">
        <f>IF((ONT_cms!N21&gt;0), ONT_cms!N21*Days!N21*86400*1000/Areas!$C$12, "")</f>
        <v>1379.3348463157895</v>
      </c>
    </row>
    <row r="22" spans="1:14" x14ac:dyDescent="0.2">
      <c r="A22">
        <v>1914</v>
      </c>
      <c r="B22" s="4">
        <f>IF((ONT_cms!B22&gt;0), ONT_cms!B22*Days!B22*86400*1000/Areas!$C$12, "")</f>
        <v>59.798804210526313</v>
      </c>
      <c r="C22" s="4">
        <f>IF((ONT_cms!C22&gt;0), ONT_cms!C22*Days!C22*86400*1000/Areas!$C$12, "")</f>
        <v>116.44500884210527</v>
      </c>
      <c r="D22" s="4">
        <f>IF((ONT_cms!D22&gt;0), ONT_cms!D22*Days!D22*86400*1000/Areas!$C$12, "")</f>
        <v>565.92618442105265</v>
      </c>
      <c r="E22" s="4">
        <f>IF((ONT_cms!E22&gt;0), ONT_cms!E22*Days!E22*86400*1000/Areas!$C$12, "")</f>
        <v>365.37923368421059</v>
      </c>
      <c r="F22" s="4">
        <f>IF((ONT_cms!F22&gt;0), ONT_cms!F22*Days!F22*86400*1000/Areas!$C$12, "")</f>
        <v>285.16783831578948</v>
      </c>
      <c r="G22" s="4">
        <f>IF((ONT_cms!G22&gt;0), ONT_cms!G22*Days!G22*86400*1000/Areas!$C$12, "")</f>
        <v>41.298745263157905</v>
      </c>
      <c r="H22" s="4">
        <f>IF((ONT_cms!H22&gt;0), ONT_cms!H22*Days!H22*86400*1000/Areas!$C$12, "")</f>
        <v>17.54070063157895</v>
      </c>
      <c r="I22" s="4">
        <f>IF((ONT_cms!I22&gt;0), ONT_cms!I22*Days!I22*86400*1000/Areas!$C$12, "")</f>
        <v>28.351568842105262</v>
      </c>
      <c r="J22" s="4">
        <f>IF((ONT_cms!J22&gt;0), ONT_cms!J22*Days!J22*86400*1000/Areas!$C$12, "")</f>
        <v>32.183090526315787</v>
      </c>
      <c r="K22" s="4">
        <f>IF((ONT_cms!K22&gt;0), ONT_cms!K22*Days!K22*86400*1000/Areas!$C$12, "")</f>
        <v>16.583525052631579</v>
      </c>
      <c r="L22" s="4">
        <f>IF((ONT_cms!L22&gt;0), ONT_cms!L22*Days!L22*86400*1000/Areas!$C$12, "")</f>
        <v>20.490442105263156</v>
      </c>
      <c r="M22" s="4">
        <f>IF((ONT_cms!M22&gt;0), ONT_cms!M22*Days!M22*86400*1000/Areas!$C$12, "")</f>
        <v>33.062733473684212</v>
      </c>
      <c r="N22" s="4">
        <f>IF((ONT_cms!N22&gt;0), ONT_cms!N22*Days!N22*86400*1000/Areas!$C$12, "")</f>
        <v>1579.7212294736844</v>
      </c>
    </row>
    <row r="23" spans="1:14" x14ac:dyDescent="0.2">
      <c r="A23">
        <v>1915</v>
      </c>
      <c r="B23" s="4">
        <f>IF((ONT_cms!B23&gt;0), ONT_cms!B23*Days!B23*86400*1000/Areas!$C$12, "")</f>
        <v>136.20227873684212</v>
      </c>
      <c r="C23" s="4">
        <f>IF((ONT_cms!C23&gt;0), ONT_cms!C23*Days!C23*86400*1000/Areas!$C$12, "")</f>
        <v>306.00970105263156</v>
      </c>
      <c r="D23" s="4">
        <f>IF((ONT_cms!D23&gt;0), ONT_cms!D23*Days!D23*86400*1000/Areas!$C$12, "")</f>
        <v>106.45371284210526</v>
      </c>
      <c r="E23" s="4">
        <f>IF((ONT_cms!E23&gt;0), ONT_cms!E23*Days!E23*86400*1000/Areas!$C$12, "")</f>
        <v>104.83548631578948</v>
      </c>
      <c r="F23" s="4">
        <f>IF((ONT_cms!F23&gt;0), ONT_cms!F23*Days!F23*86400*1000/Areas!$C$12, "")</f>
        <v>49.558858105263155</v>
      </c>
      <c r="G23" s="4">
        <f>IF((ONT_cms!G23&gt;0), ONT_cms!G23*Days!G23*86400*1000/Areas!$C$12, "")</f>
        <v>20.158938947368423</v>
      </c>
      <c r="H23" s="4">
        <f>IF((ONT_cms!H23&gt;0), ONT_cms!H23*Days!H23*86400*1000/Areas!$C$12, "")</f>
        <v>108.97986694736842</v>
      </c>
      <c r="I23" s="4">
        <f>IF((ONT_cms!I23&gt;0), ONT_cms!I23*Days!I23*86400*1000/Areas!$C$12, "")</f>
        <v>74.920486736842108</v>
      </c>
      <c r="J23" s="4">
        <f>IF((ONT_cms!J23&gt;0), ONT_cms!J23*Days!J23*86400*1000/Areas!$C$12, "")</f>
        <v>24.269305263157896</v>
      </c>
      <c r="K23" s="4">
        <f>IF((ONT_cms!K23&gt;0), ONT_cms!K23*Days!K23*86400*1000/Areas!$C$12, "")</f>
        <v>74.943041684210527</v>
      </c>
      <c r="L23" s="4">
        <f>IF((ONT_cms!L23&gt;0), ONT_cms!L23*Days!L23*86400*1000/Areas!$C$12, "")</f>
        <v>49.807326315789474</v>
      </c>
      <c r="M23" s="4">
        <f>IF((ONT_cms!M23&gt;0), ONT_cms!M23*Days!M23*86400*1000/Areas!$C$12, "")</f>
        <v>65.272607999999991</v>
      </c>
      <c r="N23" s="4">
        <f>IF((ONT_cms!N23&gt;0), ONT_cms!N23*Days!N23*86400*1000/Areas!$C$12, "")</f>
        <v>1138.9973305263159</v>
      </c>
    </row>
    <row r="24" spans="1:14" x14ac:dyDescent="0.2">
      <c r="A24">
        <v>1916</v>
      </c>
      <c r="B24" s="4">
        <f>IF((ONT_cms!B24&gt;0), ONT_cms!B24*Days!B24*86400*1000/Areas!$C$12, "")</f>
        <v>175.27026694736838</v>
      </c>
      <c r="C24" s="4">
        <f>IF((ONT_cms!C24&gt;0), ONT_cms!C24*Days!C24*86400*1000/Areas!$C$12, "")</f>
        <v>136.02770526315788</v>
      </c>
      <c r="D24" s="4">
        <f>IF((ONT_cms!D24&gt;0), ONT_cms!D24*Days!D24*86400*1000/Areas!$C$12, "")</f>
        <v>201.89356294736842</v>
      </c>
      <c r="E24" s="4">
        <f>IF((ONT_cms!E24&gt;0), ONT_cms!E24*Days!E24*86400*1000/Areas!$C$12, "")</f>
        <v>623.95442526315776</v>
      </c>
      <c r="F24" s="4">
        <f>IF((ONT_cms!F24&gt;0), ONT_cms!F24*Days!F24*86400*1000/Areas!$C$12, "")</f>
        <v>303.18501221052634</v>
      </c>
      <c r="G24" s="4">
        <f>IF((ONT_cms!G24&gt;0), ONT_cms!G24*Days!G24*86400*1000/Areas!$C$12, "")</f>
        <v>317.42041263157898</v>
      </c>
      <c r="H24" s="4">
        <f>IF((ONT_cms!H24&gt;0), ONT_cms!H24*Days!H24*86400*1000/Areas!$C$12, "")</f>
        <v>95.465224421052639</v>
      </c>
      <c r="I24" s="4">
        <f>IF((ONT_cms!I24&gt;0), ONT_cms!I24*Days!I24*86400*1000/Areas!$C$12, "")</f>
        <v>32.610224842105261</v>
      </c>
      <c r="J24" s="4">
        <f>IF((ONT_cms!J24&gt;0), ONT_cms!J24*Days!J24*86400*1000/Areas!$C$12, "")</f>
        <v>22.879174736842106</v>
      </c>
      <c r="K24" s="4">
        <f>IF((ONT_cms!K24&gt;0), ONT_cms!K24*Days!K24*86400*1000/Areas!$C$12, "")</f>
        <v>29.926186105263159</v>
      </c>
      <c r="L24" s="4">
        <f>IF((ONT_cms!L24&gt;0), ONT_cms!L24*Days!L24*86400*1000/Areas!$C$12, "")</f>
        <v>41.73256421052632</v>
      </c>
      <c r="M24" s="4">
        <f>IF((ONT_cms!M24&gt;0), ONT_cms!M24*Days!M24*86400*1000/Areas!$C$12, "")</f>
        <v>61.520028631578946</v>
      </c>
      <c r="N24" s="4">
        <f>IF((ONT_cms!N24&gt;0), ONT_cms!N24*Days!N24*86400*1000/Areas!$C$12, "")</f>
        <v>2051.1786543157896</v>
      </c>
    </row>
    <row r="25" spans="1:14" x14ac:dyDescent="0.2">
      <c r="A25">
        <v>1917</v>
      </c>
      <c r="B25" s="4">
        <f>IF((ONT_cms!B25&gt;0), ONT_cms!B25*Days!B25*86400*1000/Areas!$C$12, "")</f>
        <v>62.243196631578947</v>
      </c>
      <c r="C25" s="4">
        <f>IF((ONT_cms!C25&gt;0), ONT_cms!C25*Days!C25*86400*1000/Areas!$C$12, "")</f>
        <v>50.944532210526319</v>
      </c>
      <c r="D25" s="4">
        <f>IF((ONT_cms!D25&gt;0), ONT_cms!D25*Days!D25*86400*1000/Areas!$C$12, "")</f>
        <v>296.59191915789472</v>
      </c>
      <c r="E25" s="4">
        <f>IF((ONT_cms!E25&gt;0), ONT_cms!E25*Days!E25*86400*1000/Areas!$C$12, "")</f>
        <v>349.96911157894738</v>
      </c>
      <c r="F25" s="4">
        <f>IF((ONT_cms!F25&gt;0), ONT_cms!F25*Days!F25*86400*1000/Areas!$C$12, "")</f>
        <v>137.61196294736845</v>
      </c>
      <c r="G25" s="4">
        <f>IF((ONT_cms!G25&gt;0), ONT_cms!G25*Days!G25*86400*1000/Areas!$C$12, "")</f>
        <v>161.51706947368424</v>
      </c>
      <c r="H25" s="4">
        <f>IF((ONT_cms!H25&gt;0), ONT_cms!H25*Days!H25*86400*1000/Areas!$C$12, "")</f>
        <v>83.691541894736858</v>
      </c>
      <c r="I25" s="4">
        <f>IF((ONT_cms!I25&gt;0), ONT_cms!I25*Days!I25*86400*1000/Areas!$C$12, "")</f>
        <v>39.368250947368416</v>
      </c>
      <c r="J25" s="4">
        <f>IF((ONT_cms!J25&gt;0), ONT_cms!J25*Days!J25*86400*1000/Areas!$C$12, "")</f>
        <v>40.148715789473684</v>
      </c>
      <c r="K25" s="4">
        <f>IF((ONT_cms!K25&gt;0), ONT_cms!K25*Days!K25*86400*1000/Areas!$C$12, "")</f>
        <v>133.98907452631579</v>
      </c>
      <c r="L25" s="4">
        <f>IF((ONT_cms!L25&gt;0), ONT_cms!L25*Days!L25*86400*1000/Areas!$C$12, "")</f>
        <v>111.16542315789472</v>
      </c>
      <c r="M25" s="4">
        <f>IF((ONT_cms!M25&gt;0), ONT_cms!M25*Days!M25*86400*1000/Areas!$C$12, "")</f>
        <v>63.299050105263142</v>
      </c>
      <c r="N25" s="4">
        <f>IF((ONT_cms!N25&gt;0), ONT_cms!N25*Days!N25*86400*1000/Areas!$C$12, "")</f>
        <v>1528.7656926315788</v>
      </c>
    </row>
    <row r="26" spans="1:14" x14ac:dyDescent="0.2">
      <c r="A26">
        <v>1918</v>
      </c>
      <c r="B26" s="4">
        <f>IF((ONT_cms!B26&gt;0), ONT_cms!B26*Days!B26*86400*1000/Areas!$C$12, "")</f>
        <v>33.160001684210528</v>
      </c>
      <c r="C26" s="4">
        <f>IF((ONT_cms!C26&gt;0), ONT_cms!C26*Days!C26*86400*1000/Areas!$C$12, "")</f>
        <v>152.59294989473685</v>
      </c>
      <c r="D26" s="4">
        <f>IF((ONT_cms!D26&gt;0), ONT_cms!D26*Days!D26*86400*1000/Areas!$C$12, "")</f>
        <v>370.18166399999996</v>
      </c>
      <c r="E26" s="4">
        <f>IF((ONT_cms!E26&gt;0), ONT_cms!E26*Days!E26*86400*1000/Areas!$C$12, "")</f>
        <v>362.46528000000001</v>
      </c>
      <c r="F26" s="4">
        <f>IF((ONT_cms!F26&gt;0), ONT_cms!F26*Days!F26*86400*1000/Areas!$C$12, "")</f>
        <v>151.11532800000001</v>
      </c>
      <c r="G26" s="4">
        <f>IF((ONT_cms!G26&gt;0), ONT_cms!G26*Days!G26*86400*1000/Areas!$C$12, "")</f>
        <v>89.436277894736847</v>
      </c>
      <c r="H26" s="4">
        <f>IF((ONT_cms!H26&gt;0), ONT_cms!H26*Days!H26*86400*1000/Areas!$C$12, "")</f>
        <v>49.381237894736849</v>
      </c>
      <c r="I26" s="4">
        <f>IF((ONT_cms!I26&gt;0), ONT_cms!I26*Days!I26*86400*1000/Areas!$C$12, "")</f>
        <v>32.201416421052635</v>
      </c>
      <c r="J26" s="4">
        <f>IF((ONT_cms!J26&gt;0), ONT_cms!J26*Days!J26*86400*1000/Areas!$C$12, "")</f>
        <v>53.627115789473685</v>
      </c>
      <c r="K26" s="4">
        <f>IF((ONT_cms!K26&gt;0), ONT_cms!K26*Days!K26*86400*1000/Areas!$C$12, "")</f>
        <v>169.44545178947368</v>
      </c>
      <c r="L26" s="4">
        <f>IF((ONT_cms!L26&gt;0), ONT_cms!L26*Days!L26*86400*1000/Areas!$C$12, "")</f>
        <v>228.25152</v>
      </c>
      <c r="M26" s="4">
        <f>IF((ONT_cms!M26&gt;0), ONT_cms!M26*Days!M26*86400*1000/Areas!$C$12, "")</f>
        <v>253.6388412631579</v>
      </c>
      <c r="N26" s="4">
        <f>IF((ONT_cms!N26&gt;0), ONT_cms!N26*Days!N26*86400*1000/Areas!$C$12, "")</f>
        <v>1948.9248</v>
      </c>
    </row>
    <row r="27" spans="1:14" x14ac:dyDescent="0.2">
      <c r="A27">
        <v>1919</v>
      </c>
      <c r="B27" s="4">
        <f>IF((ONT_cms!B27&gt;0), ONT_cms!B27*Days!B27*86400*1000/Areas!$C$12, "")</f>
        <v>174.35256252631578</v>
      </c>
      <c r="C27" s="4">
        <f>IF((ONT_cms!C27&gt;0), ONT_cms!C27*Days!C27*86400*1000/Areas!$C$12, "")</f>
        <v>77.804018526315787</v>
      </c>
      <c r="D27" s="4">
        <f>IF((ONT_cms!D27&gt;0), ONT_cms!D27*Days!D27*86400*1000/Areas!$C$12, "")</f>
        <v>350.51797894736842</v>
      </c>
      <c r="E27" s="4">
        <f>IF((ONT_cms!E27&gt;0), ONT_cms!E27*Days!E27*86400*1000/Areas!$C$12, "")</f>
        <v>425.81785263157894</v>
      </c>
      <c r="F27" s="4">
        <f>IF((ONT_cms!F27&gt;0), ONT_cms!F27*Days!F27*86400*1000/Areas!$C$12, "")</f>
        <v>368.05163115789475</v>
      </c>
      <c r="G27" s="4">
        <f>IF((ONT_cms!G27&gt;0), ONT_cms!G27*Days!G27*86400*1000/Areas!$C$12, "")</f>
        <v>158.36165052631577</v>
      </c>
      <c r="H27" s="4">
        <f>IF((ONT_cms!H27&gt;0), ONT_cms!H27*Days!H27*86400*1000/Areas!$C$12, "")</f>
        <v>64.229441684210528</v>
      </c>
      <c r="I27" s="4">
        <f>IF((ONT_cms!I27&gt;0), ONT_cms!I27*Days!I27*86400*1000/Areas!$C$12, "")</f>
        <v>36.070999578947365</v>
      </c>
      <c r="J27" s="4">
        <f>IF((ONT_cms!J27&gt;0), ONT_cms!J27*Days!J27*86400*1000/Areas!$C$12, "")</f>
        <v>44.061271578947377</v>
      </c>
      <c r="K27" s="4">
        <f>IF((ONT_cms!K27&gt;0), ONT_cms!K27*Days!K27*86400*1000/Areas!$C$12, "")</f>
        <v>74.584981894736842</v>
      </c>
      <c r="L27" s="4">
        <f>IF((ONT_cms!L27&gt;0), ONT_cms!L27*Days!L27*86400*1000/Areas!$C$12, "")</f>
        <v>112.83658105263157</v>
      </c>
      <c r="M27" s="4">
        <f>IF((ONT_cms!M27&gt;0), ONT_cms!M27*Days!M27*86400*1000/Areas!$C$12, "")</f>
        <v>106.90058273684211</v>
      </c>
      <c r="N27" s="4">
        <f>IF((ONT_cms!N27&gt;0), ONT_cms!N27*Days!N27*86400*1000/Areas!$C$12, "")</f>
        <v>1988.4941810526316</v>
      </c>
    </row>
    <row r="28" spans="1:14" x14ac:dyDescent="0.2">
      <c r="A28">
        <v>1920</v>
      </c>
      <c r="B28" s="4">
        <f>IF((ONT_cms!B28&gt;0), ONT_cms!B28*Days!B28*86400*1000/Areas!$C$12, "")</f>
        <v>35.564922947368423</v>
      </c>
      <c r="C28" s="4">
        <f>IF((ONT_cms!C28&gt;0), ONT_cms!C28*Days!C28*86400*1000/Areas!$C$12, "")</f>
        <v>33.602733473684211</v>
      </c>
      <c r="D28" s="4">
        <f>IF((ONT_cms!D28&gt;0), ONT_cms!D28*Days!D28*86400*1000/Areas!$C$12, "")</f>
        <v>363.30663410526313</v>
      </c>
      <c r="E28" s="4">
        <f>IF((ONT_cms!E28&gt;0), ONT_cms!E28*Days!E28*86400*1000/Areas!$C$12, "")</f>
        <v>254.98731789473683</v>
      </c>
      <c r="F28" s="4">
        <f>IF((ONT_cms!F28&gt;0), ONT_cms!F28*Days!F28*86400*1000/Areas!$C$12, "")</f>
        <v>128.42364126315789</v>
      </c>
      <c r="G28" s="4">
        <f>IF((ONT_cms!G28&gt;0), ONT_cms!G28*Days!G28*86400*1000/Areas!$C$12, "")</f>
        <v>45.658762105263165</v>
      </c>
      <c r="H28" s="4">
        <f>IF((ONT_cms!H28&gt;0), ONT_cms!H28*Days!H28*86400*1000/Areas!$C$12, "")</f>
        <v>77.308491789473678</v>
      </c>
      <c r="I28" s="4">
        <f>IF((ONT_cms!I28&gt;0), ONT_cms!I28*Days!I28*86400*1000/Areas!$C$12, "")</f>
        <v>49.014719999999997</v>
      </c>
      <c r="J28" s="4">
        <f>IF((ONT_cms!J28&gt;0), ONT_cms!J28*Days!J28*86400*1000/Areas!$C$12, "")</f>
        <v>43.246837894736835</v>
      </c>
      <c r="K28" s="4">
        <f>IF((ONT_cms!K28&gt;0), ONT_cms!K28*Days!K28*86400*1000/Areas!$C$12, "")</f>
        <v>59.112287999999999</v>
      </c>
      <c r="L28" s="4">
        <f>IF((ONT_cms!L28&gt;0), ONT_cms!L28*Days!L28*86400*1000/Areas!$C$12, "")</f>
        <v>111.46554947368422</v>
      </c>
      <c r="M28" s="4">
        <f>IF((ONT_cms!M28&gt;0), ONT_cms!M28*Days!M28*86400*1000/Areas!$C$12, "")</f>
        <v>265.14045473684212</v>
      </c>
      <c r="N28" s="4">
        <f>IF((ONT_cms!N28&gt;0), ONT_cms!N28*Days!N28*86400*1000/Areas!$C$12, "")</f>
        <v>1460.3890054736842</v>
      </c>
    </row>
    <row r="29" spans="1:14" x14ac:dyDescent="0.2">
      <c r="A29">
        <v>1921</v>
      </c>
      <c r="B29" s="4">
        <f>IF((ONT_cms!B29&gt;0), ONT_cms!B29*Days!B29*86400*1000/Areas!$C$12, "")</f>
        <v>132.82749473684211</v>
      </c>
      <c r="C29" s="4">
        <f>IF((ONT_cms!C29&gt;0), ONT_cms!C29*Days!C29*86400*1000/Areas!$C$12, "")</f>
        <v>96.394933894736852</v>
      </c>
      <c r="D29" s="4">
        <f>IF((ONT_cms!D29&gt;0), ONT_cms!D29*Days!D29*86400*1000/Areas!$C$12, "")</f>
        <v>500.73110905263155</v>
      </c>
      <c r="E29" s="4">
        <f>IF((ONT_cms!E29&gt;0), ONT_cms!E29*Days!E29*86400*1000/Areas!$C$12, "")</f>
        <v>245.25776842105265</v>
      </c>
      <c r="F29" s="4">
        <f>IF((ONT_cms!F29&gt;0), ONT_cms!F29*Days!F29*86400*1000/Areas!$C$12, "")</f>
        <v>106.13230484210526</v>
      </c>
      <c r="G29" s="4">
        <f>IF((ONT_cms!G29&gt;0), ONT_cms!G29*Days!G29*86400*1000/Areas!$C$12, "")</f>
        <v>53.744437894736834</v>
      </c>
      <c r="H29" s="4">
        <f>IF((ONT_cms!H29&gt;0), ONT_cms!H29*Days!H29*86400*1000/Areas!$C$12, "")</f>
        <v>59.638100210526318</v>
      </c>
      <c r="I29" s="4">
        <f>IF((ONT_cms!I29&gt;0), ONT_cms!I29*Days!I29*86400*1000/Areas!$C$12, "")</f>
        <v>39.409131789473683</v>
      </c>
      <c r="J29" s="4">
        <f>IF((ONT_cms!J29&gt;0), ONT_cms!J29*Days!J29*86400*1000/Areas!$C$12, "")</f>
        <v>34.39584</v>
      </c>
      <c r="K29" s="4">
        <f>IF((ONT_cms!K29&gt;0), ONT_cms!K29*Days!K29*86400*1000/Areas!$C$12, "")</f>
        <v>59.057310315789472</v>
      </c>
      <c r="L29" s="4">
        <f>IF((ONT_cms!L29&gt;0), ONT_cms!L29*Days!L29*86400*1000/Areas!$C$12, "")</f>
        <v>161.20330105263162</v>
      </c>
      <c r="M29" s="4">
        <f>IF((ONT_cms!M29&gt;0), ONT_cms!M29*Days!M29*86400*1000/Areas!$C$12, "")</f>
        <v>135.21268042105262</v>
      </c>
      <c r="N29" s="4">
        <f>IF((ONT_cms!N29&gt;0), ONT_cms!N29*Days!N29*86400*1000/Areas!$C$12, "")</f>
        <v>1619.7553515789473</v>
      </c>
    </row>
    <row r="30" spans="1:14" x14ac:dyDescent="0.2">
      <c r="A30">
        <v>1922</v>
      </c>
      <c r="B30" s="4">
        <f>IF((ONT_cms!B30&gt;0), ONT_cms!B30*Days!B30*86400*1000/Areas!$C$12, "")</f>
        <v>74.224102736842099</v>
      </c>
      <c r="C30" s="4">
        <f>IF((ONT_cms!C30&gt;0), ONT_cms!C30*Days!C30*86400*1000/Areas!$C$12, "")</f>
        <v>111.65626610526314</v>
      </c>
      <c r="D30" s="4">
        <f>IF((ONT_cms!D30&gt;0), ONT_cms!D30*Days!D30*86400*1000/Areas!$C$12, "")</f>
        <v>335.2496892631579</v>
      </c>
      <c r="E30" s="4">
        <f>IF((ONT_cms!E30&gt;0), ONT_cms!E30*Days!E30*86400*1000/Areas!$C$12, "")</f>
        <v>512.13418105263156</v>
      </c>
      <c r="F30" s="4">
        <f>IF((ONT_cms!F30&gt;0), ONT_cms!F30*Days!F30*86400*1000/Areas!$C$12, "")</f>
        <v>145.37227452631578</v>
      </c>
      <c r="G30" s="4">
        <f>IF((ONT_cms!G30&gt;0), ONT_cms!G30*Days!G30*86400*1000/Areas!$C$12, "")</f>
        <v>166.54827789473683</v>
      </c>
      <c r="H30" s="4">
        <f>IF((ONT_cms!H30&gt;0), ONT_cms!H30*Days!H30*86400*1000/Areas!$C$12, "")</f>
        <v>118.81805305263158</v>
      </c>
      <c r="I30" s="4">
        <f>IF((ONT_cms!I30&gt;0), ONT_cms!I30*Days!I30*86400*1000/Areas!$C$12, "")</f>
        <v>68.543075368421057</v>
      </c>
      <c r="J30" s="4">
        <f>IF((ONT_cms!J30&gt;0), ONT_cms!J30*Days!J30*86400*1000/Areas!$C$12, "")</f>
        <v>45.229035789473691</v>
      </c>
      <c r="K30" s="4">
        <f>IF((ONT_cms!K30&gt;0), ONT_cms!K30*Days!K30*86400*1000/Areas!$C$12, "")</f>
        <v>44.689808842105258</v>
      </c>
      <c r="L30" s="4">
        <f>IF((ONT_cms!L30&gt;0), ONT_cms!L30*Days!L30*86400*1000/Areas!$C$12, "")</f>
        <v>49.680454736842108</v>
      </c>
      <c r="M30" s="4">
        <f>IF((ONT_cms!M30&gt;0), ONT_cms!M30*Days!M30*86400*1000/Areas!$C$12, "")</f>
        <v>49.17119494736842</v>
      </c>
      <c r="N30" s="4">
        <f>IF((ONT_cms!N30&gt;0), ONT_cms!N30*Days!N30*86400*1000/Areas!$C$12, "")</f>
        <v>1725.9652799999999</v>
      </c>
    </row>
    <row r="31" spans="1:14" x14ac:dyDescent="0.2">
      <c r="A31">
        <v>1923</v>
      </c>
      <c r="B31" s="4">
        <f>IF((ONT_cms!B31&gt;0), ONT_cms!B31*Days!B31*86400*1000/Areas!$C$12, "")</f>
        <v>77.57633178947367</v>
      </c>
      <c r="C31" s="4">
        <f>IF((ONT_cms!C31&gt;0), ONT_cms!C31*Days!C31*86400*1000/Areas!$C$12, "")</f>
        <v>52.547570526315788</v>
      </c>
      <c r="D31" s="4">
        <f>IF((ONT_cms!D31&gt;0), ONT_cms!D31*Days!D31*86400*1000/Areas!$C$12, "")</f>
        <v>236.80439242105263</v>
      </c>
      <c r="E31" s="4">
        <f>IF((ONT_cms!E31&gt;0), ONT_cms!E31*Days!E31*86400*1000/Areas!$C$12, "")</f>
        <v>403.5894063157894</v>
      </c>
      <c r="F31" s="4">
        <f>IF((ONT_cms!F31&gt;0), ONT_cms!F31*Days!F31*86400*1000/Areas!$C$12, "")</f>
        <v>214.84433178947367</v>
      </c>
      <c r="G31" s="4">
        <f>IF((ONT_cms!G31&gt;0), ONT_cms!G31*Days!G31*86400*1000/Areas!$C$12, "")</f>
        <v>111.19134315789474</v>
      </c>
      <c r="H31" s="4">
        <f>IF((ONT_cms!H31&gt;0), ONT_cms!H31*Days!H31*86400*1000/Areas!$C$12, "")</f>
        <v>47.300544000000002</v>
      </c>
      <c r="I31" s="4">
        <f>IF((ONT_cms!I31&gt;0), ONT_cms!I31*Days!I31*86400*1000/Areas!$C$12, "")</f>
        <v>33.371454315789471</v>
      </c>
      <c r="J31" s="4">
        <f>IF((ONT_cms!J31&gt;0), ONT_cms!J31*Days!J31*86400*1000/Areas!$C$12, "")</f>
        <v>37.867755789473684</v>
      </c>
      <c r="K31" s="4">
        <f>IF((ONT_cms!K31&gt;0), ONT_cms!K31*Days!K31*86400*1000/Areas!$C$12, "")</f>
        <v>46.895964631578948</v>
      </c>
      <c r="L31" s="4">
        <f>IF((ONT_cms!L31&gt;0), ONT_cms!L31*Days!L31*86400*1000/Areas!$C$12, "")</f>
        <v>65.199713684210522</v>
      </c>
      <c r="M31" s="4">
        <f>IF((ONT_cms!M31&gt;0), ONT_cms!M31*Days!M31*86400*1000/Areas!$C$12, "")</f>
        <v>169.63012042105262</v>
      </c>
      <c r="N31" s="4">
        <f>IF((ONT_cms!N31&gt;0), ONT_cms!N31*Days!N31*86400*1000/Areas!$C$12, "")</f>
        <v>1494.3914526315789</v>
      </c>
    </row>
    <row r="32" spans="1:14" x14ac:dyDescent="0.2">
      <c r="A32">
        <v>1924</v>
      </c>
      <c r="B32" s="4">
        <f>IF((ONT_cms!B32&gt;0), ONT_cms!B32*Days!B32*86400*1000/Areas!$C$12, "")</f>
        <v>216.03269557894737</v>
      </c>
      <c r="C32" s="4">
        <f>IF((ONT_cms!C32&gt;0), ONT_cms!C32*Days!C32*86400*1000/Areas!$C$12, "")</f>
        <v>85.899880421052629</v>
      </c>
      <c r="D32" s="4">
        <f>IF((ONT_cms!D32&gt;0), ONT_cms!D32*Days!D32*86400*1000/Areas!$C$12, "")</f>
        <v>206.35380378947366</v>
      </c>
      <c r="E32" s="4">
        <f>IF((ONT_cms!E32&gt;0), ONT_cms!E32*Days!E32*86400*1000/Areas!$C$12, "")</f>
        <v>474.92124631578946</v>
      </c>
      <c r="F32" s="4">
        <f>IF((ONT_cms!F32&gt;0), ONT_cms!F32*Days!F32*86400*1000/Areas!$C$12, "")</f>
        <v>344.29704252631581</v>
      </c>
      <c r="G32" s="4">
        <f>IF((ONT_cms!G32&gt;0), ONT_cms!G32*Days!G32*86400*1000/Areas!$C$12, "")</f>
        <v>96.899873684210533</v>
      </c>
      <c r="H32" s="4">
        <f>IF((ONT_cms!H32&gt;0), ONT_cms!H32*Days!H32*86400*1000/Areas!$C$12, "")</f>
        <v>58.647092210526303</v>
      </c>
      <c r="I32" s="4">
        <f>IF((ONT_cms!I32&gt;0), ONT_cms!I32*Days!I32*86400*1000/Areas!$C$12, "")</f>
        <v>61.962669473684208</v>
      </c>
      <c r="J32" s="4">
        <f>IF((ONT_cms!J32&gt;0), ONT_cms!J32*Days!J32*86400*1000/Areas!$C$12, "")</f>
        <v>64.609010526315785</v>
      </c>
      <c r="K32" s="4">
        <f>IF((ONT_cms!K32&gt;0), ONT_cms!K32*Days!K32*86400*1000/Areas!$C$12, "")</f>
        <v>144.94936926315791</v>
      </c>
      <c r="L32" s="4">
        <f>IF((ONT_cms!L32&gt;0), ONT_cms!L32*Days!L32*86400*1000/Areas!$C$12, "")</f>
        <v>79.401145263157886</v>
      </c>
      <c r="M32" s="4">
        <f>IF((ONT_cms!M32&gt;0), ONT_cms!M32*Days!M32*86400*1000/Areas!$C$12, "")</f>
        <v>116.94881178947368</v>
      </c>
      <c r="N32" s="4">
        <f>IF((ONT_cms!N32&gt;0), ONT_cms!N32*Days!N32*86400*1000/Areas!$C$12, "")</f>
        <v>1948.755365052632</v>
      </c>
    </row>
    <row r="33" spans="1:14" x14ac:dyDescent="0.2">
      <c r="A33">
        <v>1925</v>
      </c>
      <c r="B33" s="4">
        <f>IF((ONT_cms!B33&gt;0), ONT_cms!B33*Days!B33*86400*1000/Areas!$C$12, "")</f>
        <v>53.284653473684209</v>
      </c>
      <c r="C33" s="4">
        <f>IF((ONT_cms!C33&gt;0), ONT_cms!C33*Days!C33*86400*1000/Areas!$C$12, "")</f>
        <v>302.53751242105255</v>
      </c>
      <c r="D33" s="4">
        <f>IF((ONT_cms!D33&gt;0), ONT_cms!D33*Days!D33*86400*1000/Areas!$C$12, "")</f>
        <v>393.33290778947361</v>
      </c>
      <c r="E33" s="4">
        <f>IF((ONT_cms!E33&gt;0), ONT_cms!E33*Days!E33*86400*1000/Areas!$C$12, "")</f>
        <v>298.77029052631576</v>
      </c>
      <c r="F33" s="4">
        <f>IF((ONT_cms!F33&gt;0), ONT_cms!F33*Days!F33*86400*1000/Areas!$C$12, "")</f>
        <v>152.35725978947369</v>
      </c>
      <c r="G33" s="4">
        <f>IF((ONT_cms!G33&gt;0), ONT_cms!G33*Days!G33*86400*1000/Areas!$C$12, "")</f>
        <v>77.590837894736836</v>
      </c>
      <c r="H33" s="4">
        <f>IF((ONT_cms!H33&gt;0), ONT_cms!H33*Days!H33*86400*1000/Areas!$C$12, "")</f>
        <v>72.498649263157887</v>
      </c>
      <c r="I33" s="4">
        <f>IF((ONT_cms!I33&gt;0), ONT_cms!I33*Days!I33*86400*1000/Areas!$C$12, "")</f>
        <v>64.474726736842101</v>
      </c>
      <c r="J33" s="4">
        <f>IF((ONT_cms!J33&gt;0), ONT_cms!J33*Days!J33*86400*1000/Areas!$C$12, "")</f>
        <v>78.63582315789472</v>
      </c>
      <c r="K33" s="4">
        <f>IF((ONT_cms!K33&gt;0), ONT_cms!K33*Days!K33*86400*1000/Areas!$C$12, "")</f>
        <v>152.66316126315789</v>
      </c>
      <c r="L33" s="4">
        <f>IF((ONT_cms!L33&gt;0), ONT_cms!L33*Days!L33*86400*1000/Areas!$C$12, "")</f>
        <v>240.26885052631579</v>
      </c>
      <c r="M33" s="4">
        <f>IF((ONT_cms!M33&gt;0), ONT_cms!M33*Days!M33*86400*1000/Areas!$C$12, "")</f>
        <v>189.86049852631575</v>
      </c>
      <c r="N33" s="4">
        <f>IF((ONT_cms!N33&gt;0), ONT_cms!N33*Days!N33*86400*1000/Areas!$C$12, "")</f>
        <v>2091.7496842105265</v>
      </c>
    </row>
    <row r="34" spans="1:14" x14ac:dyDescent="0.2">
      <c r="A34">
        <v>1926</v>
      </c>
      <c r="B34" s="4">
        <f>IF((ONT_cms!B34&gt;0), ONT_cms!B34*Days!B34*86400*1000/Areas!$C$12, "")</f>
        <v>119.04501221052631</v>
      </c>
      <c r="C34" s="4">
        <f>IF((ONT_cms!C34&gt;0), ONT_cms!C34*Days!C34*86400*1000/Areas!$C$12, "")</f>
        <v>82.106374736842099</v>
      </c>
      <c r="D34" s="4">
        <f>IF((ONT_cms!D34&gt;0), ONT_cms!D34*Days!D34*86400*1000/Areas!$C$12, "")</f>
        <v>190.3228749473684</v>
      </c>
      <c r="E34" s="4">
        <f>IF((ONT_cms!E34&gt;0), ONT_cms!E34*Days!E34*86400*1000/Areas!$C$12, "")</f>
        <v>571.65605052631577</v>
      </c>
      <c r="F34" s="4">
        <f>IF((ONT_cms!F34&gt;0), ONT_cms!F34*Days!F34*86400*1000/Areas!$C$12, "")</f>
        <v>298.81781052631578</v>
      </c>
      <c r="G34" s="4">
        <f>IF((ONT_cms!G34&gt;0), ONT_cms!G34*Days!G34*86400*1000/Areas!$C$12, "")</f>
        <v>118.13790315789474</v>
      </c>
      <c r="H34" s="4">
        <f>IF((ONT_cms!H34&gt;0), ONT_cms!H34*Days!H34*86400*1000/Areas!$C$12, "")</f>
        <v>65.633487157894734</v>
      </c>
      <c r="I34" s="4">
        <f>IF((ONT_cms!I34&gt;0), ONT_cms!I34*Days!I34*86400*1000/Areas!$C$12, "")</f>
        <v>64.502920421052636</v>
      </c>
      <c r="J34" s="4">
        <f>IF((ONT_cms!J34&gt;0), ONT_cms!J34*Days!J34*86400*1000/Areas!$C$12, "")</f>
        <v>71.069911578947369</v>
      </c>
      <c r="K34" s="4">
        <f>IF((ONT_cms!K34&gt;0), ONT_cms!K34*Days!K34*86400*1000/Areas!$C$12, "")</f>
        <v>151.91602863157894</v>
      </c>
      <c r="L34" s="4">
        <f>IF((ONT_cms!L34&gt;0), ONT_cms!L34*Days!L34*86400*1000/Areas!$C$12, "")</f>
        <v>317.50362947368427</v>
      </c>
      <c r="M34" s="4">
        <f>IF((ONT_cms!M34&gt;0), ONT_cms!M34*Days!M34*86400*1000/Areas!$C$12, "")</f>
        <v>158.82207157894737</v>
      </c>
      <c r="N34" s="4">
        <f>IF((ONT_cms!N34&gt;0), ONT_cms!N34*Days!N34*86400*1000/Areas!$C$12, "")</f>
        <v>2211.8520505263159</v>
      </c>
    </row>
    <row r="35" spans="1:14" x14ac:dyDescent="0.2">
      <c r="A35">
        <v>1927</v>
      </c>
      <c r="B35" s="4">
        <f>IF((ONT_cms!B35&gt;0), ONT_cms!B35*Days!B35*86400*1000/Areas!$C$12, "")</f>
        <v>134.26396294736844</v>
      </c>
      <c r="C35" s="4">
        <f>IF((ONT_cms!C35&gt;0), ONT_cms!C35*Days!C35*86400*1000/Areas!$C$12, "")</f>
        <v>144.55101978947368</v>
      </c>
      <c r="D35" s="4">
        <f>IF((ONT_cms!D35&gt;0), ONT_cms!D35*Days!D35*86400*1000/Areas!$C$12, "")</f>
        <v>413.06143831578947</v>
      </c>
      <c r="E35" s="4">
        <f>IF((ONT_cms!E35&gt;0), ONT_cms!E35*Days!E35*86400*1000/Areas!$C$12, "")</f>
        <v>207.42684631578945</v>
      </c>
      <c r="F35" s="4">
        <f>IF((ONT_cms!F35&gt;0), ONT_cms!F35*Days!F35*86400*1000/Areas!$C$12, "")</f>
        <v>238.22676378947369</v>
      </c>
      <c r="G35" s="4">
        <f>IF((ONT_cms!G35&gt;0), ONT_cms!G35*Days!G35*86400*1000/Areas!$C$12, "")</f>
        <v>98.007612631578937</v>
      </c>
      <c r="H35" s="4">
        <f>IF((ONT_cms!H35&gt;0), ONT_cms!H35*Days!H35*86400*1000/Areas!$C$12, "")</f>
        <v>73.796968421052625</v>
      </c>
      <c r="I35" s="4">
        <f>IF((ONT_cms!I35&gt;0), ONT_cms!I35*Days!I35*86400*1000/Areas!$C$12, "")</f>
        <v>54.795834947368419</v>
      </c>
      <c r="J35" s="4">
        <f>IF((ONT_cms!J35&gt;0), ONT_cms!J35*Days!J35*86400*1000/Areas!$C$12, "")</f>
        <v>53.744437894736834</v>
      </c>
      <c r="K35" s="4">
        <f>IF((ONT_cms!K35&gt;0), ONT_cms!K35*Days!K35*86400*1000/Areas!$C$12, "")</f>
        <v>114.13226273684211</v>
      </c>
      <c r="L35" s="4">
        <f>IF((ONT_cms!L35&gt;0), ONT_cms!L35*Days!L35*86400*1000/Areas!$C$12, "")</f>
        <v>343.59552000000002</v>
      </c>
      <c r="M35" s="4">
        <f>IF((ONT_cms!M35&gt;0), ONT_cms!M35*Days!M35*86400*1000/Areas!$C$12, "")</f>
        <v>458.87617515789475</v>
      </c>
      <c r="N35" s="4">
        <f>IF((ONT_cms!N35&gt;0), ONT_cms!N35*Days!N35*86400*1000/Areas!$C$12, "")</f>
        <v>2328.7344252631578</v>
      </c>
    </row>
    <row r="36" spans="1:14" x14ac:dyDescent="0.2">
      <c r="A36">
        <v>1928</v>
      </c>
      <c r="B36" s="4">
        <f>IF((ONT_cms!B36&gt;0), ONT_cms!B36*Days!B36*86400*1000/Areas!$C$12, "")</f>
        <v>274.42604463157897</v>
      </c>
      <c r="C36" s="4">
        <f>IF((ONT_cms!C36&gt;0), ONT_cms!C36*Days!C36*86400*1000/Areas!$C$12, "")</f>
        <v>173.77918484210525</v>
      </c>
      <c r="D36" s="4">
        <f>IF((ONT_cms!D36&gt;0), ONT_cms!D36*Days!D36*86400*1000/Areas!$C$12, "")</f>
        <v>313.65473684210525</v>
      </c>
      <c r="E36" s="4">
        <f>IF((ONT_cms!E36&gt;0), ONT_cms!E36*Days!E36*86400*1000/Areas!$C$12, "")</f>
        <v>494.7718736842105</v>
      </c>
      <c r="F36" s="4">
        <f>IF((ONT_cms!F36&gt;0), ONT_cms!F36*Days!F36*86400*1000/Areas!$C$12, "")</f>
        <v>219.69787452631579</v>
      </c>
      <c r="G36" s="4">
        <f>IF((ONT_cms!G36&gt;0), ONT_cms!G36*Days!G36*86400*1000/Areas!$C$12, "")</f>
        <v>158.94280421052628</v>
      </c>
      <c r="H36" s="4">
        <f>IF((ONT_cms!H36&gt;0), ONT_cms!H36*Days!H36*86400*1000/Areas!$C$12, "")</f>
        <v>100.3483705263158</v>
      </c>
      <c r="I36" s="4">
        <f>IF((ONT_cms!I36&gt;0), ONT_cms!I36*Days!I36*86400*1000/Areas!$C$12, "")</f>
        <v>101.74113852631579</v>
      </c>
      <c r="J36" s="4">
        <f>IF((ONT_cms!J36&gt;0), ONT_cms!J36*Days!J36*86400*1000/Areas!$C$12, "")</f>
        <v>75.69458526315789</v>
      </c>
      <c r="K36" s="4">
        <f>IF((ONT_cms!K36&gt;0), ONT_cms!K36*Days!K36*86400*1000/Areas!$C$12, "")</f>
        <v>133.56616926315789</v>
      </c>
      <c r="L36" s="4">
        <f>IF((ONT_cms!L36&gt;0), ONT_cms!L36*Days!L36*86400*1000/Areas!$C$12, "")</f>
        <v>166.88660210526317</v>
      </c>
      <c r="M36" s="4">
        <f>IF((ONT_cms!M36&gt;0), ONT_cms!M36*Days!M36*86400*1000/Areas!$C$12, "")</f>
        <v>213.31482442105263</v>
      </c>
      <c r="N36" s="4">
        <f>IF((ONT_cms!N36&gt;0), ONT_cms!N36*Days!N36*86400*1000/Areas!$C$12, "")</f>
        <v>2428.8666138947369</v>
      </c>
    </row>
    <row r="37" spans="1:14" x14ac:dyDescent="0.2">
      <c r="A37">
        <v>1929</v>
      </c>
      <c r="B37" s="4">
        <f>IF((ONT_cms!B37&gt;0), ONT_cms!B37*Days!B37*86400*1000/Areas!$C$12, "")</f>
        <v>255.31213642105268</v>
      </c>
      <c r="C37" s="4">
        <f>IF((ONT_cms!C37&gt;0), ONT_cms!C37*Days!C37*86400*1000/Areas!$C$12, "")</f>
        <v>101.93999494736842</v>
      </c>
      <c r="D37" s="4">
        <f>IF((ONT_cms!D37&gt;0), ONT_cms!D37*Days!D37*86400*1000/Areas!$C$12, "")</f>
        <v>441.31855831578946</v>
      </c>
      <c r="E37" s="4">
        <f>IF((ONT_cms!E37&gt;0), ONT_cms!E37*Days!E37*86400*1000/Areas!$C$12, "")</f>
        <v>449.55920842105269</v>
      </c>
      <c r="F37" s="4">
        <f>IF((ONT_cms!F37&gt;0), ONT_cms!F37*Days!F37*86400*1000/Areas!$C$12, "")</f>
        <v>362.61306947368422</v>
      </c>
      <c r="G37" s="4">
        <f>IF((ONT_cms!G37&gt;0), ONT_cms!G37*Days!G37*86400*1000/Areas!$C$12, "")</f>
        <v>101.16439578947369</v>
      </c>
      <c r="H37" s="4">
        <f>IF((ONT_cms!H37&gt;0), ONT_cms!H37*Days!H37*86400*1000/Areas!$C$12, "")</f>
        <v>87.858568421052638</v>
      </c>
      <c r="I37" s="4">
        <f>IF((ONT_cms!I37&gt;0), ONT_cms!I37*Days!I37*86400*1000/Areas!$C$12, "")</f>
        <v>76.237131789473665</v>
      </c>
      <c r="J37" s="4">
        <f>IF((ONT_cms!J37&gt;0), ONT_cms!J37*Days!J37*86400*1000/Areas!$C$12, "")</f>
        <v>62.304858947368423</v>
      </c>
      <c r="K37" s="4">
        <f>IF((ONT_cms!K37&gt;0), ONT_cms!K37*Days!K37*86400*1000/Areas!$C$12, "")</f>
        <v>110.03149136842104</v>
      </c>
      <c r="L37" s="4">
        <f>IF((ONT_cms!L37&gt;0), ONT_cms!L37*Days!L37*86400*1000/Areas!$C$12, "")</f>
        <v>131.37620210526316</v>
      </c>
      <c r="M37" s="4">
        <f>IF((ONT_cms!M37&gt;0), ONT_cms!M37*Days!M37*86400*1000/Areas!$C$12, "")</f>
        <v>148.76961347368419</v>
      </c>
      <c r="N37" s="4">
        <f>IF((ONT_cms!N37&gt;0), ONT_cms!N37*Days!N37*86400*1000/Areas!$C$12, "")</f>
        <v>2319.7383663157893</v>
      </c>
    </row>
    <row r="38" spans="1:14" x14ac:dyDescent="0.2">
      <c r="A38">
        <v>1930</v>
      </c>
      <c r="B38" s="4">
        <f>IF((ONT_cms!B38&gt;0), ONT_cms!B38*Days!B38*86400*1000/Areas!$C$12, "")</f>
        <v>412.24523115789475</v>
      </c>
      <c r="C38" s="4">
        <f>IF((ONT_cms!C38&gt;0), ONT_cms!C38*Days!C38*86400*1000/Areas!$C$12, "")</f>
        <v>200.99604884210524</v>
      </c>
      <c r="D38" s="4">
        <f>IF((ONT_cms!D38&gt;0), ONT_cms!D38*Days!D38*86400*1000/Areas!$C$12, "")</f>
        <v>352.0672218947368</v>
      </c>
      <c r="E38" s="4">
        <f>IF((ONT_cms!E38&gt;0), ONT_cms!E38*Days!E38*86400*1000/Areas!$C$12, "")</f>
        <v>383.54778947368419</v>
      </c>
      <c r="F38" s="4">
        <f>IF((ONT_cms!F38&gt;0), ONT_cms!F38*Days!F38*86400*1000/Areas!$C$12, "")</f>
        <v>182.69225431578948</v>
      </c>
      <c r="G38" s="4">
        <f>IF((ONT_cms!G38&gt;0), ONT_cms!G38*Days!G38*86400*1000/Areas!$C$12, "")</f>
        <v>117.00560842105263</v>
      </c>
      <c r="H38" s="4">
        <f>IF((ONT_cms!H38&gt;0), ONT_cms!H38*Days!H38*86400*1000/Areas!$C$12, "")</f>
        <v>78.554652631578946</v>
      </c>
      <c r="I38" s="4">
        <f>IF((ONT_cms!I38&gt;0), ONT_cms!I38*Days!I38*86400*1000/Areas!$C$12, "")</f>
        <v>52.787034947368419</v>
      </c>
      <c r="J38" s="4">
        <f>IF((ONT_cms!J38&gt;0), ONT_cms!J38*Days!J38*86400*1000/Areas!$C$12, "")</f>
        <v>49.706374736842115</v>
      </c>
      <c r="K38" s="4">
        <f>IF((ONT_cms!K38&gt;0), ONT_cms!K38*Days!K38*86400*1000/Areas!$C$12, "")</f>
        <v>52.303513263157889</v>
      </c>
      <c r="L38" s="4">
        <f>IF((ONT_cms!L38&gt;0), ONT_cms!L38*Days!L38*86400*1000/Areas!$C$12, "")</f>
        <v>47.429507368421049</v>
      </c>
      <c r="M38" s="4">
        <f>IF((ONT_cms!M38&gt;0), ONT_cms!M38*Days!M38*86400*1000/Areas!$C$12, "")</f>
        <v>60.13712842105263</v>
      </c>
      <c r="N38" s="4">
        <f>IF((ONT_cms!N38&gt;0), ONT_cms!N38*Days!N38*86400*1000/Areas!$C$12, "")</f>
        <v>1992.710046315789</v>
      </c>
    </row>
    <row r="39" spans="1:14" x14ac:dyDescent="0.2">
      <c r="A39">
        <v>1931</v>
      </c>
      <c r="B39" s="4">
        <f>IF((ONT_cms!B39&gt;0), ONT_cms!B39*Days!B39*86400*1000/Areas!$C$12, "")</f>
        <v>46.694379789473686</v>
      </c>
      <c r="C39" s="4">
        <f>IF((ONT_cms!C39&gt;0), ONT_cms!C39*Days!C39*86400*1000/Areas!$C$12, "")</f>
        <v>50.73444378947368</v>
      </c>
      <c r="D39" s="4">
        <f>IF((ONT_cms!D39&gt;0), ONT_cms!D39*Days!D39*86400*1000/Areas!$C$12, "")</f>
        <v>153.78245052631578</v>
      </c>
      <c r="E39" s="4">
        <f>IF((ONT_cms!E39&gt;0), ONT_cms!E39*Days!E39*86400*1000/Areas!$C$12, "")</f>
        <v>315.37136842105264</v>
      </c>
      <c r="F39" s="4">
        <f>IF((ONT_cms!F39&gt;0), ONT_cms!F39*Days!F39*86400*1000/Areas!$C$12, "")</f>
        <v>227.02823242105262</v>
      </c>
      <c r="G39" s="4">
        <f>IF((ONT_cms!G39&gt;0), ONT_cms!G39*Days!G39*86400*1000/Areas!$C$12, "")</f>
        <v>95.770307368421044</v>
      </c>
      <c r="H39" s="4">
        <f>IF((ONT_cms!H39&gt;0), ONT_cms!H39*Days!H39*86400*1000/Areas!$C$12, "")</f>
        <v>74.952909473684215</v>
      </c>
      <c r="I39" s="4">
        <f>IF((ONT_cms!I39&gt;0), ONT_cms!I39*Days!I39*86400*1000/Areas!$C$12, "")</f>
        <v>51.694529684210529</v>
      </c>
      <c r="J39" s="4">
        <f>IF((ONT_cms!J39&gt;0), ONT_cms!J39*Days!J39*86400*1000/Areas!$C$12, "")</f>
        <v>67.213288421052638</v>
      </c>
      <c r="K39" s="4">
        <f>IF((ONT_cms!K39&gt;0), ONT_cms!K39*Days!K39*86400*1000/Areas!$C$12, "")</f>
        <v>75.191146105263158</v>
      </c>
      <c r="L39" s="4">
        <f>IF((ONT_cms!L39&gt;0), ONT_cms!L39*Days!L39*86400*1000/Areas!$C$12, "")</f>
        <v>128.25488842105264</v>
      </c>
      <c r="M39" s="4">
        <f>IF((ONT_cms!M39&gt;0), ONT_cms!M39*Days!M39*86400*1000/Areas!$C$12, "")</f>
        <v>178.39130778947367</v>
      </c>
      <c r="N39" s="4">
        <f>IF((ONT_cms!N39&gt;0), ONT_cms!N39*Days!N39*86400*1000/Areas!$C$12, "")</f>
        <v>1462.6894736842105</v>
      </c>
    </row>
    <row r="40" spans="1:14" x14ac:dyDescent="0.2">
      <c r="A40">
        <v>1932</v>
      </c>
      <c r="B40" s="4">
        <f>IF((ONT_cms!B40&gt;0), ONT_cms!B40*Days!B40*86400*1000/Areas!$C$12, "")</f>
        <v>312.23941389473686</v>
      </c>
      <c r="C40" s="4">
        <f>IF((ONT_cms!C40&gt;0), ONT_cms!C40*Days!C40*86400*1000/Areas!$C$12, "")</f>
        <v>221.15744336842101</v>
      </c>
      <c r="D40" s="4">
        <f>IF((ONT_cms!D40&gt;0), ONT_cms!D40*Days!D40*86400*1000/Areas!$C$12, "")</f>
        <v>157.62384</v>
      </c>
      <c r="E40" s="4">
        <f>IF((ONT_cms!E40&gt;0), ONT_cms!E40*Days!E40*86400*1000/Areas!$C$12, "")</f>
        <v>542.13999157894739</v>
      </c>
      <c r="F40" s="4">
        <f>IF((ONT_cms!F40&gt;0), ONT_cms!F40*Days!F40*86400*1000/Areas!$C$12, "")</f>
        <v>228.12355705263158</v>
      </c>
      <c r="G40" s="4">
        <f>IF((ONT_cms!G40&gt;0), ONT_cms!G40*Days!G40*86400*1000/Areas!$C$12, "")</f>
        <v>73.027553684210531</v>
      </c>
      <c r="H40" s="4">
        <f>IF((ONT_cms!H40&gt;0), ONT_cms!H40*Days!H40*86400*1000/Areas!$C$12, "")</f>
        <v>97.241426526315777</v>
      </c>
      <c r="I40" s="4">
        <f>IF((ONT_cms!I40&gt;0), ONT_cms!I40*Days!I40*86400*1000/Areas!$C$12, "")</f>
        <v>65.756129684210521</v>
      </c>
      <c r="J40" s="4">
        <f>IF((ONT_cms!J40&gt;0), ONT_cms!J40*Days!J40*86400*1000/Areas!$C$12, "")</f>
        <v>53.015949473684209</v>
      </c>
      <c r="K40" s="4">
        <f>IF((ONT_cms!K40&gt;0), ONT_cms!K40*Days!K40*86400*1000/Areas!$C$12, "")</f>
        <v>164.73851621052629</v>
      </c>
      <c r="L40" s="4">
        <f>IF((ONT_cms!L40&gt;0), ONT_cms!L40*Days!L40*86400*1000/Areas!$C$12, "")</f>
        <v>214.88362105263158</v>
      </c>
      <c r="M40" s="4">
        <f>IF((ONT_cms!M40&gt;0), ONT_cms!M40*Days!M40*86400*1000/Areas!$C$12, "")</f>
        <v>156.70190652631575</v>
      </c>
      <c r="N40" s="4">
        <f>IF((ONT_cms!N40&gt;0), ONT_cms!N40*Days!N40*86400*1000/Areas!$C$12, "")</f>
        <v>2293.7391056842107</v>
      </c>
    </row>
    <row r="41" spans="1:14" x14ac:dyDescent="0.2">
      <c r="A41">
        <v>1933</v>
      </c>
      <c r="B41" s="4">
        <f>IF((ONT_cms!B41&gt;0), ONT_cms!B41*Days!B41*86400*1000/Areas!$C$12, "")</f>
        <v>187.10597557894738</v>
      </c>
      <c r="C41" s="4">
        <f>IF((ONT_cms!C41&gt;0), ONT_cms!C41*Days!C41*86400*1000/Areas!$C$12, "")</f>
        <v>106.29200842105261</v>
      </c>
      <c r="D41" s="4">
        <f>IF((ONT_cms!D41&gt;0), ONT_cms!D41*Days!D41*86400*1000/Areas!$C$12, "")</f>
        <v>211.10021052631578</v>
      </c>
      <c r="E41" s="4">
        <f>IF((ONT_cms!E41&gt;0), ONT_cms!E41*Days!E41*86400*1000/Areas!$C$12, "")</f>
        <v>484.31929263157895</v>
      </c>
      <c r="F41" s="4">
        <f>IF((ONT_cms!F41&gt;0), ONT_cms!F41*Days!F41*86400*1000/Areas!$C$12, "")</f>
        <v>200.64035368421051</v>
      </c>
      <c r="G41" s="4">
        <f>IF((ONT_cms!G41&gt;0), ONT_cms!G41*Days!G41*86400*1000/Areas!$C$12, "")</f>
        <v>85.346374736842108</v>
      </c>
      <c r="H41" s="4">
        <f>IF((ONT_cms!H41&gt;0), ONT_cms!H41*Days!H41*86400*1000/Areas!$C$12, "")</f>
        <v>46.769093052631575</v>
      </c>
      <c r="I41" s="4">
        <f>IF((ONT_cms!I41&gt;0), ONT_cms!I41*Days!I41*86400*1000/Areas!$C$12, "")</f>
        <v>44.588311578947376</v>
      </c>
      <c r="J41" s="4">
        <f>IF((ONT_cms!J41&gt;0), ONT_cms!J41*Days!J41*86400*1000/Areas!$C$12, "")</f>
        <v>41.051823157894738</v>
      </c>
      <c r="K41" s="4">
        <f>IF((ONT_cms!K41&gt;0), ONT_cms!K41*Days!K41*86400*1000/Areas!$C$12, "")</f>
        <v>48.656660210526326</v>
      </c>
      <c r="L41" s="4">
        <f>IF((ONT_cms!L41&gt;0), ONT_cms!L41*Days!L41*86400*1000/Areas!$C$12, "")</f>
        <v>58.09626947368421</v>
      </c>
      <c r="M41" s="4">
        <f>IF((ONT_cms!M41&gt;0), ONT_cms!M41*Days!M41*86400*1000/Areas!$C$12, "")</f>
        <v>112.89174063157894</v>
      </c>
      <c r="N41" s="4">
        <f>IF((ONT_cms!N41&gt;0), ONT_cms!N41*Days!N41*86400*1000/Areas!$C$12, "")</f>
        <v>1629.2991410526315</v>
      </c>
    </row>
    <row r="42" spans="1:14" x14ac:dyDescent="0.2">
      <c r="A42">
        <v>1934</v>
      </c>
      <c r="B42" s="4">
        <f>IF((ONT_cms!B42&gt;0), ONT_cms!B42*Days!B42*86400*1000/Areas!$C$12, "")</f>
        <v>140.59062568421052</v>
      </c>
      <c r="C42" s="4">
        <f>IF((ONT_cms!C42&gt;0), ONT_cms!C42*Days!C42*86400*1000/Areas!$C$12, "")</f>
        <v>61.819472842105263</v>
      </c>
      <c r="D42" s="4">
        <f>IF((ONT_cms!D42&gt;0), ONT_cms!D42*Days!D42*86400*1000/Areas!$C$12, "")</f>
        <v>190.4201431578947</v>
      </c>
      <c r="E42" s="4">
        <f>IF((ONT_cms!E42&gt;0), ONT_cms!E42*Days!E42*86400*1000/Areas!$C$12, "")</f>
        <v>346.0947536842105</v>
      </c>
      <c r="F42" s="4">
        <f>IF((ONT_cms!F42&gt;0), ONT_cms!F42*Days!F42*86400*1000/Areas!$C$12, "")</f>
        <v>100.86149557894737</v>
      </c>
      <c r="G42" s="4">
        <f>IF((ONT_cms!G42&gt;0), ONT_cms!G42*Days!G42*86400*1000/Areas!$C$12, "")</f>
        <v>54.337869473684201</v>
      </c>
      <c r="H42" s="4">
        <f>IF((ONT_cms!H42&gt;0), ONT_cms!H42*Days!H42*86400*1000/Areas!$C$12, "")</f>
        <v>36.479807999999998</v>
      </c>
      <c r="I42" s="4">
        <f>IF((ONT_cms!I42&gt;0), ONT_cms!I42*Days!I42*86400*1000/Areas!$C$12, "")</f>
        <v>28.316326736842104</v>
      </c>
      <c r="J42" s="4">
        <f>IF((ONT_cms!J42&gt;0), ONT_cms!J42*Days!J42*86400*1000/Areas!$C$12, "")</f>
        <v>31.788833684210527</v>
      </c>
      <c r="K42" s="4">
        <f>IF((ONT_cms!K42&gt;0), ONT_cms!K42*Days!K42*86400*1000/Areas!$C$12, "")</f>
        <v>43.566290526315797</v>
      </c>
      <c r="L42" s="4">
        <f>IF((ONT_cms!L42&gt;0), ONT_cms!L42*Days!L42*86400*1000/Areas!$C$12, "")</f>
        <v>69.970357894736836</v>
      </c>
      <c r="M42" s="4">
        <f>IF((ONT_cms!M42&gt;0), ONT_cms!M42*Days!M42*86400*1000/Areas!$C$12, "")</f>
        <v>95.145226105263177</v>
      </c>
      <c r="N42" s="4">
        <f>IF((ONT_cms!N42&gt;0), ONT_cms!N42*Days!N42*86400*1000/Areas!$C$12, "")</f>
        <v>1199.745625263158</v>
      </c>
    </row>
    <row r="43" spans="1:14" x14ac:dyDescent="0.2">
      <c r="A43">
        <v>1935</v>
      </c>
      <c r="B43" s="4">
        <f>IF((ONT_cms!B43&gt;0), ONT_cms!B43*Days!B43*86400*1000/Areas!$C$12, "")</f>
        <v>179.26813136842105</v>
      </c>
      <c r="C43" s="4">
        <f>IF((ONT_cms!C43&gt;0), ONT_cms!C43*Days!C43*86400*1000/Areas!$C$12, "")</f>
        <v>107.84538947368421</v>
      </c>
      <c r="D43" s="4">
        <f>IF((ONT_cms!D43&gt;0), ONT_cms!D43*Days!D43*86400*1000/Areas!$C$12, "")</f>
        <v>241.97088505263159</v>
      </c>
      <c r="E43" s="4">
        <f>IF((ONT_cms!E43&gt;0), ONT_cms!E43*Days!E43*86400*1000/Areas!$C$12, "")</f>
        <v>232.59516631578947</v>
      </c>
      <c r="F43" s="4">
        <f>IF((ONT_cms!F43&gt;0), ONT_cms!F43*Days!F43*86400*1000/Areas!$C$12, "")</f>
        <v>217.26757894736843</v>
      </c>
      <c r="G43" s="4">
        <f>IF((ONT_cms!G43&gt;0), ONT_cms!G43*Days!G43*86400*1000/Areas!$C$12, "")</f>
        <v>122.00816842105263</v>
      </c>
      <c r="H43" s="4">
        <f>IF((ONT_cms!H43&gt;0), ONT_cms!H43*Days!H43*86400*1000/Areas!$C$12, "")</f>
        <v>170.47875031578948</v>
      </c>
      <c r="I43" s="4">
        <f>IF((ONT_cms!I43&gt;0), ONT_cms!I43*Days!I43*86400*1000/Areas!$C$12, "")</f>
        <v>80.663540210526335</v>
      </c>
      <c r="J43" s="4">
        <f>IF((ONT_cms!J43&gt;0), ONT_cms!J43*Days!J43*86400*1000/Areas!$C$12, "")</f>
        <v>58.759275789473683</v>
      </c>
      <c r="K43" s="4">
        <f>IF((ONT_cms!K43&gt;0), ONT_cms!K43*Days!K43*86400*1000/Areas!$C$12, "")</f>
        <v>59.948230736842106</v>
      </c>
      <c r="L43" s="4">
        <f>IF((ONT_cms!L43&gt;0), ONT_cms!L43*Days!L43*86400*1000/Areas!$C$12, "")</f>
        <v>103.66499368421053</v>
      </c>
      <c r="M43" s="4">
        <f>IF((ONT_cms!M43&gt;0), ONT_cms!M43*Days!M43*86400*1000/Areas!$C$12, "")</f>
        <v>129.32865852631579</v>
      </c>
      <c r="N43" s="4">
        <f>IF((ONT_cms!N43&gt;0), ONT_cms!N43*Days!N43*86400*1000/Areas!$C$12, "")</f>
        <v>1699.9895747368421</v>
      </c>
    </row>
    <row r="44" spans="1:14" x14ac:dyDescent="0.2">
      <c r="A44">
        <v>1936</v>
      </c>
      <c r="B44" s="4">
        <f>IF((ONT_cms!B44&gt;0), ONT_cms!B44*Days!B44*86400*1000/Areas!$C$12, "")</f>
        <v>109.47043705263157</v>
      </c>
      <c r="C44" s="4">
        <f>IF((ONT_cms!C44&gt;0), ONT_cms!C44*Days!C44*86400*1000/Areas!$C$12, "")</f>
        <v>94.759154526315783</v>
      </c>
      <c r="D44" s="4">
        <f>IF((ONT_cms!D44&gt;0), ONT_cms!D44*Days!D44*86400*1000/Areas!$C$12, "")</f>
        <v>546.31042863157893</v>
      </c>
      <c r="E44" s="4">
        <f>IF((ONT_cms!E44&gt;0), ONT_cms!E44*Days!E44*86400*1000/Areas!$C$12, "")</f>
        <v>426.22438736842099</v>
      </c>
      <c r="F44" s="4">
        <f>IF((ONT_cms!F44&gt;0), ONT_cms!F44*Days!F44*86400*1000/Areas!$C$12, "")</f>
        <v>178.97773642105267</v>
      </c>
      <c r="G44" s="4">
        <f>IF((ONT_cms!G44&gt;0), ONT_cms!G44*Days!G44*86400*1000/Areas!$C$12, "")</f>
        <v>65.308850526315808</v>
      </c>
      <c r="H44" s="4">
        <f>IF((ONT_cms!H44&gt;0), ONT_cms!H44*Days!H44*86400*1000/Areas!$C$12, "")</f>
        <v>39.265343999999999</v>
      </c>
      <c r="I44" s="4">
        <f>IF((ONT_cms!I44&gt;0), ONT_cms!I44*Days!I44*86400*1000/Areas!$C$12, "")</f>
        <v>32.429785263157896</v>
      </c>
      <c r="J44" s="4">
        <f>IF((ONT_cms!J44&gt;0), ONT_cms!J44*Days!J44*86400*1000/Areas!$C$12, "")</f>
        <v>46.863359999999993</v>
      </c>
      <c r="K44" s="4">
        <f>IF((ONT_cms!K44&gt;0), ONT_cms!K44*Days!K44*86400*1000/Areas!$C$12, "")</f>
        <v>95.413066105263155</v>
      </c>
      <c r="L44" s="4">
        <f>IF((ONT_cms!L44&gt;0), ONT_cms!L44*Days!L44*86400*1000/Areas!$C$12, "")</f>
        <v>135.31467789473683</v>
      </c>
      <c r="M44" s="4">
        <f>IF((ONT_cms!M44&gt;0), ONT_cms!M44*Days!M44*86400*1000/Areas!$C$12, "")</f>
        <v>125.00938610526316</v>
      </c>
      <c r="N44" s="4">
        <f>IF((ONT_cms!N44&gt;0), ONT_cms!N44*Days!N44*86400*1000/Areas!$C$12, "")</f>
        <v>1893.2996614736842</v>
      </c>
    </row>
    <row r="45" spans="1:14" x14ac:dyDescent="0.2">
      <c r="A45">
        <v>1937</v>
      </c>
      <c r="B45" s="4">
        <f>IF((ONT_cms!B45&gt;0), ONT_cms!B45*Days!B45*86400*1000/Areas!$C$12, "")</f>
        <v>320.65099957894739</v>
      </c>
      <c r="C45" s="4">
        <f>IF((ONT_cms!C45&gt;0), ONT_cms!C45*Days!C45*86400*1000/Areas!$C$12, "")</f>
        <v>185.99700884210523</v>
      </c>
      <c r="D45" s="4">
        <f>IF((ONT_cms!D45&gt;0), ONT_cms!D45*Days!D45*86400*1000/Areas!$C$12, "")</f>
        <v>137.90658694736842</v>
      </c>
      <c r="E45" s="4">
        <f>IF((ONT_cms!E45&gt;0), ONT_cms!E45*Days!E45*86400*1000/Areas!$C$12, "")</f>
        <v>372.19755789473686</v>
      </c>
      <c r="F45" s="4">
        <f>IF((ONT_cms!F45&gt;0), ONT_cms!F45*Days!F45*86400*1000/Areas!$C$12, "")</f>
        <v>268.8888050526316</v>
      </c>
      <c r="G45" s="4">
        <f>IF((ONT_cms!G45&gt;0), ONT_cms!G45*Days!G45*86400*1000/Areas!$C$12, "")</f>
        <v>125.08719157894737</v>
      </c>
      <c r="H45" s="4">
        <f>IF((ONT_cms!H45&gt;0), ONT_cms!H45*Days!H45*86400*1000/Areas!$C$12, "")</f>
        <v>71.379360000000005</v>
      </c>
      <c r="I45" s="4">
        <f>IF((ONT_cms!I45&gt;0), ONT_cms!I45*Days!I45*86400*1000/Areas!$C$12, "")</f>
        <v>63.988385684210527</v>
      </c>
      <c r="J45" s="4">
        <f>IF((ONT_cms!J45&gt;0), ONT_cms!J45*Days!J45*86400*1000/Areas!$C$12, "")</f>
        <v>48.020210526315786</v>
      </c>
      <c r="K45" s="4">
        <f>IF((ONT_cms!K45&gt;0), ONT_cms!K45*Days!K45*86400*1000/Areas!$C$12, "")</f>
        <v>75.368766315789458</v>
      </c>
      <c r="L45" s="4">
        <f>IF((ONT_cms!L45&gt;0), ONT_cms!L45*Days!L45*86400*1000/Areas!$C$12, "")</f>
        <v>159.07240421052629</v>
      </c>
      <c r="M45" s="4">
        <f>IF((ONT_cms!M45&gt;0), ONT_cms!M45*Days!M45*86400*1000/Areas!$C$12, "")</f>
        <v>148.39040842105263</v>
      </c>
      <c r="N45" s="4">
        <f>IF((ONT_cms!N45&gt;0), ONT_cms!N45*Days!N45*86400*1000/Areas!$C$12, "")</f>
        <v>1982.3363621052627</v>
      </c>
    </row>
    <row r="46" spans="1:14" x14ac:dyDescent="0.2">
      <c r="A46">
        <v>1938</v>
      </c>
      <c r="B46" s="4">
        <f>IF((ONT_cms!B46&gt;0), ONT_cms!B46*Days!B46*86400*1000/Areas!$C$12, "")</f>
        <v>131.24582905263159</v>
      </c>
      <c r="C46" s="4">
        <f>IF((ONT_cms!C46&gt;0), ONT_cms!C46*Days!C46*86400*1000/Areas!$C$12, "")</f>
        <v>276.44707705263158</v>
      </c>
      <c r="D46" s="4">
        <f>IF((ONT_cms!D46&gt;0), ONT_cms!D46*Days!D46*86400*1000/Areas!$C$12, "")</f>
        <v>361.00743915789468</v>
      </c>
      <c r="E46" s="4">
        <f>IF((ONT_cms!E46&gt;0), ONT_cms!E46*Days!E46*86400*1000/Areas!$C$12, "")</f>
        <v>249.86743578947369</v>
      </c>
      <c r="F46" s="4">
        <f>IF((ONT_cms!F46&gt;0), ONT_cms!F46*Days!F46*86400*1000/Areas!$C$12, "")</f>
        <v>121.22720336842106</v>
      </c>
      <c r="G46" s="4">
        <f>IF((ONT_cms!G46&gt;0), ONT_cms!G46*Days!G46*86400*1000/Areas!$C$12, "")</f>
        <v>67.46157473684211</v>
      </c>
      <c r="H46" s="4">
        <f>IF((ONT_cms!H46&gt;0), ONT_cms!H46*Days!H46*86400*1000/Areas!$C$12, "")</f>
        <v>60.017305263157894</v>
      </c>
      <c r="I46" s="4">
        <f>IF((ONT_cms!I46&gt;0), ONT_cms!I46*Days!I46*86400*1000/Areas!$C$12, "")</f>
        <v>58.876870736842108</v>
      </c>
      <c r="J46" s="4">
        <f>IF((ONT_cms!J46&gt;0), ONT_cms!J46*Days!J46*86400*1000/Areas!$C$12, "")</f>
        <v>104.82730105263158</v>
      </c>
      <c r="K46" s="4">
        <f>IF((ONT_cms!K46&gt;0), ONT_cms!K46*Days!K46*86400*1000/Areas!$C$12, "")</f>
        <v>78.464432842105268</v>
      </c>
      <c r="L46" s="4">
        <f>IF((ONT_cms!L46&gt;0), ONT_cms!L46*Days!L46*86400*1000/Areas!$C$12, "")</f>
        <v>88.246686315789461</v>
      </c>
      <c r="M46" s="4">
        <f>IF((ONT_cms!M46&gt;0), ONT_cms!M46*Days!M46*86400*1000/Areas!$C$12, "")</f>
        <v>126.85184336842106</v>
      </c>
      <c r="N46" s="4">
        <f>IF((ONT_cms!N46&gt;0), ONT_cms!N46*Days!N46*86400*1000/Areas!$C$12, "")</f>
        <v>1737.8493726315789</v>
      </c>
    </row>
    <row r="47" spans="1:14" x14ac:dyDescent="0.2">
      <c r="A47">
        <v>1939</v>
      </c>
      <c r="B47" s="4">
        <f>IF((ONT_cms!B47&gt;0), ONT_cms!B47*Days!B47*86400*1000/Areas!$C$12, "")</f>
        <v>113.36257515789474</v>
      </c>
      <c r="C47" s="4">
        <f>IF((ONT_cms!C47&gt;0), ONT_cms!C47*Days!C47*86400*1000/Areas!$C$12, "")</f>
        <v>135.98577852631578</v>
      </c>
      <c r="D47" s="4">
        <f>IF((ONT_cms!D47&gt;0), ONT_cms!D47*Days!D47*86400*1000/Areas!$C$12, "")</f>
        <v>292.64198399999998</v>
      </c>
      <c r="E47" s="4">
        <f>IF((ONT_cms!E47&gt;0), ONT_cms!E47*Days!E47*86400*1000/Areas!$C$12, "")</f>
        <v>391.60072421052638</v>
      </c>
      <c r="F47" s="4">
        <f>IF((ONT_cms!F47&gt;0), ONT_cms!F47*Days!F47*86400*1000/Areas!$C$12, "")</f>
        <v>155.60376252631579</v>
      </c>
      <c r="G47" s="4">
        <f>IF((ONT_cms!G47&gt;0), ONT_cms!G47*Days!G47*86400*1000/Areas!$C$12, "")</f>
        <v>67.806719999999999</v>
      </c>
      <c r="H47" s="4">
        <f>IF((ONT_cms!H47&gt;0), ONT_cms!H47*Days!H47*86400*1000/Areas!$C$12, "")</f>
        <v>45.599055157894746</v>
      </c>
      <c r="I47" s="4">
        <f>IF((ONT_cms!I47&gt;0), ONT_cms!I47*Days!I47*86400*1000/Areas!$C$12, "")</f>
        <v>37.114165894736843</v>
      </c>
      <c r="J47" s="4">
        <f>IF((ONT_cms!J47&gt;0), ONT_cms!J47*Days!J47*86400*1000/Areas!$C$12, "")</f>
        <v>33.925187368421049</v>
      </c>
      <c r="K47" s="4">
        <f>IF((ONT_cms!K47&gt;0), ONT_cms!K47*Days!K47*86400*1000/Areas!$C$12, "")</f>
        <v>43.03061052631579</v>
      </c>
      <c r="L47" s="4">
        <f>IF((ONT_cms!L47&gt;0), ONT_cms!L47*Days!L47*86400*1000/Areas!$C$12, "")</f>
        <v>56.568353684210528</v>
      </c>
      <c r="M47" s="4">
        <f>IF((ONT_cms!M47&gt;0), ONT_cms!M47*Days!M47*86400*1000/Areas!$C$12, "")</f>
        <v>86.240250947368423</v>
      </c>
      <c r="N47" s="4">
        <f>IF((ONT_cms!N47&gt;0), ONT_cms!N47*Days!N47*86400*1000/Areas!$C$12, "")</f>
        <v>1464.2994694736842</v>
      </c>
    </row>
    <row r="48" spans="1:14" x14ac:dyDescent="0.2">
      <c r="A48">
        <v>1940</v>
      </c>
      <c r="B48" s="4">
        <f>IF((ONT_cms!B48&gt;0), ONT_cms!B48*Days!B48*86400*1000/Areas!$C$12, "")</f>
        <v>68.713647157894741</v>
      </c>
      <c r="C48" s="4">
        <f>IF((ONT_cms!C48&gt;0), ONT_cms!C48*Days!C48*86400*1000/Areas!$C$12, "")</f>
        <v>66.790064842105267</v>
      </c>
      <c r="D48" s="4">
        <f>IF((ONT_cms!D48&gt;0), ONT_cms!D48*Days!D48*86400*1000/Areas!$C$12, "")</f>
        <v>94.946460631578944</v>
      </c>
      <c r="E48" s="4">
        <f>IF((ONT_cms!E48&gt;0), ONT_cms!E48*Days!E48*86400*1000/Areas!$C$12, "")</f>
        <v>597.34686315789475</v>
      </c>
      <c r="F48" s="4">
        <f>IF((ONT_cms!F48&gt;0), ONT_cms!F48*Days!F48*86400*1000/Areas!$C$12, "")</f>
        <v>248.22847326315795</v>
      </c>
      <c r="G48" s="4">
        <f>IF((ONT_cms!G48&gt;0), ONT_cms!G48*Days!G48*86400*1000/Areas!$C$12, "")</f>
        <v>133.45662315789474</v>
      </c>
      <c r="H48" s="4">
        <f>IF((ONT_cms!H48&gt;0), ONT_cms!H48*Days!H48*86400*1000/Areas!$C$12, "")</f>
        <v>92.007269052631571</v>
      </c>
      <c r="I48" s="4">
        <f>IF((ONT_cms!I48&gt;0), ONT_cms!I48*Days!I48*86400*1000/Areas!$C$12, "")</f>
        <v>46.690150736842106</v>
      </c>
      <c r="J48" s="4">
        <f>IF((ONT_cms!J48&gt;0), ONT_cms!J48*Days!J48*86400*1000/Areas!$C$12, "")</f>
        <v>40.922223157894734</v>
      </c>
      <c r="K48" s="4">
        <f>IF((ONT_cms!K48&gt;0), ONT_cms!K48*Days!K48*86400*1000/Areas!$C$12, "")</f>
        <v>43.925759999999997</v>
      </c>
      <c r="L48" s="4">
        <f>IF((ONT_cms!L48&gt;0), ONT_cms!L48*Days!L48*86400*1000/Areas!$C$12, "")</f>
        <v>81.881280000000018</v>
      </c>
      <c r="M48" s="4">
        <f>IF((ONT_cms!M48&gt;0), ONT_cms!M48*Days!M48*86400*1000/Areas!$C$12, "")</f>
        <v>165.38838063157894</v>
      </c>
      <c r="N48" s="4">
        <f>IF((ONT_cms!N48&gt;0), ONT_cms!N48*Days!N48*86400*1000/Areas!$C$12, "")</f>
        <v>1685.7235705263161</v>
      </c>
    </row>
    <row r="49" spans="1:14" x14ac:dyDescent="0.2">
      <c r="A49">
        <v>1941</v>
      </c>
      <c r="B49" s="4">
        <f>IF((ONT_cms!B49&gt;0), ONT_cms!B49*Days!B49*86400*1000/Areas!$C$12, "")</f>
        <v>187.40623831578949</v>
      </c>
      <c r="C49" s="4">
        <f>IF((ONT_cms!C49&gt;0), ONT_cms!C49*Days!C49*86400*1000/Areas!$C$12, "")</f>
        <v>113.82081347368418</v>
      </c>
      <c r="D49" s="4">
        <f>IF((ONT_cms!D49&gt;0), ONT_cms!D49*Days!D49*86400*1000/Areas!$C$12, "")</f>
        <v>132.36793768421052</v>
      </c>
      <c r="E49" s="4">
        <f>IF((ONT_cms!E49&gt;0), ONT_cms!E49*Days!E49*86400*1000/Areas!$C$12, "")</f>
        <v>339.56700631578946</v>
      </c>
      <c r="F49" s="4">
        <f>IF((ONT_cms!F49&gt;0), ONT_cms!F49*Days!F49*86400*1000/Areas!$C$12, "")</f>
        <v>72.524023578947379</v>
      </c>
      <c r="G49" s="4">
        <f>IF((ONT_cms!G49&gt;0), ONT_cms!G49*Days!G49*86400*1000/Areas!$C$12, "")</f>
        <v>42.099536842105266</v>
      </c>
      <c r="H49" s="4">
        <f>IF((ONT_cms!H49&gt;0), ONT_cms!H49*Days!H49*86400*1000/Areas!$C$12, "")</f>
        <v>39.636090947368423</v>
      </c>
      <c r="I49" s="4">
        <f>IF((ONT_cms!I49&gt;0), ONT_cms!I49*Days!I49*86400*1000/Areas!$C$12, "")</f>
        <v>37.868346947368423</v>
      </c>
      <c r="J49" s="4">
        <f>IF((ONT_cms!J49&gt;0), ONT_cms!J49*Days!J49*86400*1000/Areas!$C$12, "")</f>
        <v>61.776909473684213</v>
      </c>
      <c r="K49" s="4">
        <f>IF((ONT_cms!K49&gt;0), ONT_cms!K49*Days!K49*86400*1000/Areas!$C$12, "")</f>
        <v>58.679514947368418</v>
      </c>
      <c r="L49" s="4">
        <f>IF((ONT_cms!L49&gt;0), ONT_cms!L49*Days!L49*86400*1000/Areas!$C$12, "")</f>
        <v>91.354357894736836</v>
      </c>
      <c r="M49" s="4">
        <f>IF((ONT_cms!M49&gt;0), ONT_cms!M49*Days!M49*86400*1000/Areas!$C$12, "")</f>
        <v>118.97311831578948</v>
      </c>
      <c r="N49" s="4">
        <f>IF((ONT_cms!N49&gt;0), ONT_cms!N49*Days!N49*86400*1000/Areas!$C$12, "")</f>
        <v>1301.1421642105263</v>
      </c>
    </row>
    <row r="50" spans="1:14" x14ac:dyDescent="0.2">
      <c r="A50">
        <v>1942</v>
      </c>
      <c r="B50" s="4">
        <f>IF((ONT_cms!B50&gt;0), ONT_cms!B50*Days!B50*86400*1000/Areas!$C$12, "")</f>
        <v>110.51783242105263</v>
      </c>
      <c r="C50" s="4">
        <f>IF((ONT_cms!C50&gt;0), ONT_cms!C50*Days!C50*86400*1000/Areas!$C$12, "")</f>
        <v>81.085217684210534</v>
      </c>
      <c r="D50" s="4">
        <f>IF((ONT_cms!D50&gt;0), ONT_cms!D50*Days!D50*86400*1000/Areas!$C$12, "")</f>
        <v>392.64921094736843</v>
      </c>
      <c r="E50" s="4">
        <f>IF((ONT_cms!E50&gt;0), ONT_cms!E50*Days!E50*86400*1000/Areas!$C$12, "")</f>
        <v>347.06880000000001</v>
      </c>
      <c r="F50" s="4">
        <f>IF((ONT_cms!F50&gt;0), ONT_cms!F50*Days!F50*86400*1000/Areas!$C$12, "")</f>
        <v>136.35029557894737</v>
      </c>
      <c r="G50" s="4">
        <f>IF((ONT_cms!G50&gt;0), ONT_cms!G50*Days!G50*86400*1000/Areas!$C$12, "")</f>
        <v>87.687359999999984</v>
      </c>
      <c r="H50" s="4">
        <f>IF((ONT_cms!H50&gt;0), ONT_cms!H50*Days!H50*86400*1000/Areas!$C$12, "")</f>
        <v>56.05045389473684</v>
      </c>
      <c r="I50" s="4">
        <f>IF((ONT_cms!I50&gt;0), ONT_cms!I50*Days!I50*86400*1000/Areas!$C$12, "")</f>
        <v>53.184565894736835</v>
      </c>
      <c r="J50" s="4">
        <f>IF((ONT_cms!J50&gt;0), ONT_cms!J50*Days!J50*86400*1000/Areas!$C$12, "")</f>
        <v>70.198181052631597</v>
      </c>
      <c r="K50" s="4">
        <f>IF((ONT_cms!K50&gt;0), ONT_cms!K50*Days!K50*86400*1000/Areas!$C$12, "")</f>
        <v>89.902610526315783</v>
      </c>
      <c r="L50" s="4">
        <f>IF((ONT_cms!L50&gt;0), ONT_cms!L50*Days!L50*86400*1000/Areas!$C$12, "")</f>
        <v>166.8374905263158</v>
      </c>
      <c r="M50" s="4">
        <f>IF((ONT_cms!M50&gt;0), ONT_cms!M50*Days!M50*86400*1000/Areas!$C$12, "")</f>
        <v>158.82066189473687</v>
      </c>
      <c r="N50" s="4">
        <f>IF((ONT_cms!N50&gt;0), ONT_cms!N50*Days!N50*86400*1000/Areas!$C$12, "")</f>
        <v>1747.907696842105</v>
      </c>
    </row>
    <row r="51" spans="1:14" x14ac:dyDescent="0.2">
      <c r="A51">
        <v>1943</v>
      </c>
      <c r="B51" s="4">
        <f>IF((ONT_cms!B51&gt;0), ONT_cms!B51*Days!B51*86400*1000/Areas!$C$12, "")</f>
        <v>266.91806652631578</v>
      </c>
      <c r="C51" s="4">
        <f>IF((ONT_cms!C51&gt;0), ONT_cms!C51*Days!C51*86400*1000/Areas!$C$12, "")</f>
        <v>212.09253726315791</v>
      </c>
      <c r="D51" s="4">
        <f>IF((ONT_cms!D51&gt;0), ONT_cms!D51*Days!D51*86400*1000/Areas!$C$12, "")</f>
        <v>359.64709389473688</v>
      </c>
      <c r="E51" s="4">
        <f>IF((ONT_cms!E51&gt;0), ONT_cms!E51*Days!E51*86400*1000/Areas!$C$12, "")</f>
        <v>322.90726736842106</v>
      </c>
      <c r="F51" s="4">
        <f>IF((ONT_cms!F51&gt;0), ONT_cms!F51*Days!F51*86400*1000/Areas!$C$12, "")</f>
        <v>523.47213473684212</v>
      </c>
      <c r="G51" s="4">
        <f>IF((ONT_cms!G51&gt;0), ONT_cms!G51*Days!G51*86400*1000/Areas!$C$12, "")</f>
        <v>195.71509894736846</v>
      </c>
      <c r="H51" s="4">
        <f>IF((ONT_cms!H51&gt;0), ONT_cms!H51*Days!H51*86400*1000/Areas!$C$12, "")</f>
        <v>74.390445473684224</v>
      </c>
      <c r="I51" s="4">
        <f>IF((ONT_cms!I51&gt;0), ONT_cms!I51*Days!I51*86400*1000/Areas!$C$12, "")</f>
        <v>68.523339789473681</v>
      </c>
      <c r="J51" s="4">
        <f>IF((ONT_cms!J51&gt;0), ONT_cms!J51*Days!J51*86400*1000/Areas!$C$12, "")</f>
        <v>57.581962105263159</v>
      </c>
      <c r="K51" s="4">
        <f>IF((ONT_cms!K51&gt;0), ONT_cms!K51*Days!K51*86400*1000/Areas!$C$12, "")</f>
        <v>69.207036631578944</v>
      </c>
      <c r="L51" s="4">
        <f>IF((ONT_cms!L51&gt;0), ONT_cms!L51*Days!L51*86400*1000/Areas!$C$12, "")</f>
        <v>149.56931368421053</v>
      </c>
      <c r="M51" s="4">
        <f>IF((ONT_cms!M51&gt;0), ONT_cms!M51*Days!M51*86400*1000/Areas!$C$12, "")</f>
        <v>101.13779368421052</v>
      </c>
      <c r="N51" s="4">
        <f>IF((ONT_cms!N51&gt;0), ONT_cms!N51*Days!N51*86400*1000/Areas!$C$12, "")</f>
        <v>2402.0141305263164</v>
      </c>
    </row>
    <row r="52" spans="1:14" x14ac:dyDescent="0.2">
      <c r="A52">
        <v>1944</v>
      </c>
      <c r="B52" s="4">
        <f>IF((ONT_cms!B52&gt;0), ONT_cms!B52*Days!B52*86400*1000/Areas!$C$12, "")</f>
        <v>94.138711578947365</v>
      </c>
      <c r="C52" s="4">
        <f>IF((ONT_cms!C52&gt;0), ONT_cms!C52*Days!C52*86400*1000/Areas!$C$12, "")</f>
        <v>101.53086821052632</v>
      </c>
      <c r="D52" s="4">
        <f>IF((ONT_cms!D52&gt;0), ONT_cms!D52*Days!D52*86400*1000/Areas!$C$12, "")</f>
        <v>198.10433178947369</v>
      </c>
      <c r="E52" s="4">
        <f>IF((ONT_cms!E52&gt;0), ONT_cms!E52*Days!E52*86400*1000/Areas!$C$12, "")</f>
        <v>351.31013052631579</v>
      </c>
      <c r="F52" s="4">
        <f>IF((ONT_cms!F52&gt;0), ONT_cms!F52*Days!F52*86400*1000/Areas!$C$12, "")</f>
        <v>249.39005305263152</v>
      </c>
      <c r="G52" s="4">
        <f>IF((ONT_cms!G52&gt;0), ONT_cms!G52*Days!G52*86400*1000/Areas!$C$12, "")</f>
        <v>103.78231578947369</v>
      </c>
      <c r="H52" s="4">
        <f>IF((ONT_cms!H52&gt;0), ONT_cms!H52*Days!H52*86400*1000/Areas!$C$12, "")</f>
        <v>66.312954947368425</v>
      </c>
      <c r="I52" s="4">
        <f>IF((ONT_cms!I52&gt;0), ONT_cms!I52*Days!I52*86400*1000/Areas!$C$12, "")</f>
        <v>41.523658105263159</v>
      </c>
      <c r="J52" s="4">
        <f>IF((ONT_cms!J52&gt;0), ONT_cms!J52*Days!J52*86400*1000/Areas!$C$12, "")</f>
        <v>39.443418947368421</v>
      </c>
      <c r="K52" s="4">
        <f>IF((ONT_cms!K52&gt;0), ONT_cms!K52*Days!K52*86400*1000/Areas!$C$12, "")</f>
        <v>44.132983578947368</v>
      </c>
      <c r="L52" s="4">
        <f>IF((ONT_cms!L52&gt;0), ONT_cms!L52*Days!L52*86400*1000/Areas!$C$12, "")</f>
        <v>46.934298947368426</v>
      </c>
      <c r="M52" s="4">
        <f>IF((ONT_cms!M52&gt;0), ONT_cms!M52*Days!M52*86400*1000/Areas!$C$12, "")</f>
        <v>81.902652631578945</v>
      </c>
      <c r="N52" s="4">
        <f>IF((ONT_cms!N52&gt;0), ONT_cms!N52*Days!N52*86400*1000/Areas!$C$12, "")</f>
        <v>1420.2784875789473</v>
      </c>
    </row>
    <row r="53" spans="1:14" x14ac:dyDescent="0.2">
      <c r="A53">
        <v>1945</v>
      </c>
      <c r="B53" s="4">
        <f>IF((ONT_cms!B53&gt;0), ONT_cms!B53*Days!B53*86400*1000/Areas!$C$12, "")</f>
        <v>100.69374315789474</v>
      </c>
      <c r="C53" s="4">
        <f>IF((ONT_cms!C53&gt;0), ONT_cms!C53*Days!C53*86400*1000/Areas!$C$12, "")</f>
        <v>134.29743157894737</v>
      </c>
      <c r="D53" s="4">
        <f>IF((ONT_cms!D53&gt;0), ONT_cms!D53*Days!D53*86400*1000/Areas!$C$12, "")</f>
        <v>541.71344842105259</v>
      </c>
      <c r="E53" s="4">
        <f>IF((ONT_cms!E53&gt;0), ONT_cms!E53*Days!E53*86400*1000/Areas!$C$12, "")</f>
        <v>258.66932210526318</v>
      </c>
      <c r="F53" s="4">
        <f>IF((ONT_cms!F53&gt;0), ONT_cms!F53*Days!F53*86400*1000/Areas!$C$12, "")</f>
        <v>294.82135578947367</v>
      </c>
      <c r="G53" s="4">
        <f>IF((ONT_cms!G53&gt;0), ONT_cms!G53*Days!G53*86400*1000/Areas!$C$12, "")</f>
        <v>146.68400842105262</v>
      </c>
      <c r="H53" s="4">
        <f>IF((ONT_cms!H53&gt;0), ONT_cms!H53*Days!H53*86400*1000/Areas!$C$12, "")</f>
        <v>100.97849936842107</v>
      </c>
      <c r="I53" s="4">
        <f>IF((ONT_cms!I53&gt;0), ONT_cms!I53*Days!I53*86400*1000/Areas!$C$12, "")</f>
        <v>54.708434526315784</v>
      </c>
      <c r="J53" s="4">
        <f>IF((ONT_cms!J53&gt;0), ONT_cms!J53*Days!J53*86400*1000/Areas!$C$12, "")</f>
        <v>93.148294736842104</v>
      </c>
      <c r="K53" s="4">
        <f>IF((ONT_cms!K53&gt;0), ONT_cms!K53*Days!K53*86400*1000/Areas!$C$12, "")</f>
        <v>251.58634105263158</v>
      </c>
      <c r="L53" s="4">
        <f>IF((ONT_cms!L53&gt;0), ONT_cms!L53*Days!L53*86400*1000/Areas!$C$12, "")</f>
        <v>199.64129684210528</v>
      </c>
      <c r="M53" s="4">
        <f>IF((ONT_cms!M53&gt;0), ONT_cms!M53*Days!M53*86400*1000/Areas!$C$12, "")</f>
        <v>230.03085978947368</v>
      </c>
      <c r="N53" s="4">
        <f>IF((ONT_cms!N53&gt;0), ONT_cms!N53*Days!N53*86400*1000/Areas!$C$12, "")</f>
        <v>2398.6281600000002</v>
      </c>
    </row>
    <row r="54" spans="1:14" x14ac:dyDescent="0.2">
      <c r="A54">
        <v>1946</v>
      </c>
      <c r="B54" s="4">
        <f>IF((ONT_cms!B54&gt;0), ONT_cms!B54*Days!B54*86400*1000/Areas!$C$12, "")</f>
        <v>237.56844126315789</v>
      </c>
      <c r="C54" s="4">
        <f>IF((ONT_cms!C54&gt;0), ONT_cms!C54*Days!C54*86400*1000/Areas!$C$12, "")</f>
        <v>130.30447831578948</v>
      </c>
      <c r="D54" s="4">
        <f>IF((ONT_cms!D54&gt;0), ONT_cms!D54*Days!D54*86400*1000/Areas!$C$12, "")</f>
        <v>357.56639999999999</v>
      </c>
      <c r="E54" s="4">
        <f>IF((ONT_cms!E54&gt;0), ONT_cms!E54*Days!E54*86400*1000/Areas!$C$12, "")</f>
        <v>106.4016</v>
      </c>
      <c r="F54" s="4">
        <f>IF((ONT_cms!F54&gt;0), ONT_cms!F54*Days!F54*86400*1000/Areas!$C$12, "")</f>
        <v>123.09785431578948</v>
      </c>
      <c r="G54" s="4">
        <f>IF((ONT_cms!G54&gt;0), ONT_cms!G54*Days!G54*86400*1000/Areas!$C$12, "")</f>
        <v>107.63621052631579</v>
      </c>
      <c r="H54" s="4">
        <f>IF((ONT_cms!H54&gt;0), ONT_cms!H54*Days!H54*86400*1000/Areas!$C$12, "")</f>
        <v>58.503304421052633</v>
      </c>
      <c r="I54" s="4">
        <f>IF((ONT_cms!I54&gt;0), ONT_cms!I54*Days!I54*86400*1000/Areas!$C$12, "")</f>
        <v>45.873943578947369</v>
      </c>
      <c r="J54" s="4">
        <f>IF((ONT_cms!J54&gt;0), ONT_cms!J54*Days!J54*86400*1000/Areas!$C$12, "")</f>
        <v>38.413440000000001</v>
      </c>
      <c r="K54" s="4">
        <f>IF((ONT_cms!K54&gt;0), ONT_cms!K54*Days!K54*86400*1000/Areas!$C$12, "")</f>
        <v>86.956370526315808</v>
      </c>
      <c r="L54" s="4">
        <f>IF((ONT_cms!L54&gt;0), ONT_cms!L54*Days!L54*86400*1000/Areas!$C$12, "")</f>
        <v>125.38731789473684</v>
      </c>
      <c r="M54" s="4">
        <f>IF((ONT_cms!M54&gt;0), ONT_cms!M54*Days!M54*86400*1000/Areas!$C$12, "")</f>
        <v>146.46477978947368</v>
      </c>
      <c r="N54" s="4">
        <f>IF((ONT_cms!N54&gt;0), ONT_cms!N54*Days!N54*86400*1000/Areas!$C$12, "")</f>
        <v>1560.7996294736845</v>
      </c>
    </row>
    <row r="55" spans="1:14" x14ac:dyDescent="0.2">
      <c r="A55">
        <v>1947</v>
      </c>
      <c r="B55" s="4">
        <f>IF((ONT_cms!B55&gt;0), ONT_cms!B55*Days!B55*86400*1000/Areas!$C$12, "")</f>
        <v>223.03459705263157</v>
      </c>
      <c r="C55" s="4">
        <f>IF((ONT_cms!C55&gt;0), ONT_cms!C55*Days!C55*86400*1000/Areas!$C$12, "")</f>
        <v>188.93697347368422</v>
      </c>
      <c r="D55" s="4">
        <f>IF((ONT_cms!D55&gt;0), ONT_cms!D55*Days!D55*86400*1000/Areas!$C$12, "")</f>
        <v>289.21081263157896</v>
      </c>
      <c r="E55" s="4">
        <f>IF((ONT_cms!E55&gt;0), ONT_cms!E55*Days!E55*86400*1000/Areas!$C$12, "")</f>
        <v>550.81500631578945</v>
      </c>
      <c r="F55" s="4">
        <f>IF((ONT_cms!F55&gt;0), ONT_cms!F55*Days!F55*86400*1000/Areas!$C$12, "")</f>
        <v>347.14319494736844</v>
      </c>
      <c r="G55" s="4">
        <f>IF((ONT_cms!G55&gt;0), ONT_cms!G55*Days!G55*86400*1000/Areas!$C$12, "")</f>
        <v>317.70962526315787</v>
      </c>
      <c r="H55" s="4">
        <f>IF((ONT_cms!H55&gt;0), ONT_cms!H55*Days!H55*86400*1000/Areas!$C$12, "")</f>
        <v>136.69707789473685</v>
      </c>
      <c r="I55" s="4">
        <f>IF((ONT_cms!I55&gt;0), ONT_cms!I55*Days!I55*86400*1000/Areas!$C$12, "")</f>
        <v>81.224594526315798</v>
      </c>
      <c r="J55" s="4">
        <f>IF((ONT_cms!J55&gt;0), ONT_cms!J55*Days!J55*86400*1000/Areas!$C$12, "")</f>
        <v>52.725372631578956</v>
      </c>
      <c r="K55" s="4">
        <f>IF((ONT_cms!K55&gt;0), ONT_cms!K55*Days!K55*86400*1000/Areas!$C$12, "")</f>
        <v>41.722423578947378</v>
      </c>
      <c r="L55" s="4">
        <f>IF((ONT_cms!L55&gt;0), ONT_cms!L55*Days!L55*86400*1000/Areas!$C$12, "")</f>
        <v>67.834004210526317</v>
      </c>
      <c r="M55" s="4">
        <f>IF((ONT_cms!M55&gt;0), ONT_cms!M55*Days!M55*86400*1000/Areas!$C$12, "")</f>
        <v>113.88415831578948</v>
      </c>
      <c r="N55" s="4">
        <f>IF((ONT_cms!N55&gt;0), ONT_cms!N55*Days!N55*86400*1000/Areas!$C$12, "")</f>
        <v>2417.782130526316</v>
      </c>
    </row>
    <row r="56" spans="1:14" x14ac:dyDescent="0.2">
      <c r="A56">
        <v>1948</v>
      </c>
      <c r="B56" s="4">
        <f>IF((ONT_cms!B56&gt;0), ONT_cms!B56*Days!B56*86400*1000/Areas!$C$12, "")</f>
        <v>68.954703157894741</v>
      </c>
      <c r="C56" s="4">
        <f>IF((ONT_cms!C56&gt;0), ONT_cms!C56*Days!C56*86400*1000/Areas!$C$12, "")</f>
        <v>143.80957136842105</v>
      </c>
      <c r="D56" s="4">
        <f>IF((ONT_cms!D56&gt;0), ONT_cms!D56*Days!D56*86400*1000/Areas!$C$12, "")</f>
        <v>439.10676378947369</v>
      </c>
      <c r="E56" s="4">
        <f>IF((ONT_cms!E56&gt;0), ONT_cms!E56*Days!E56*86400*1000/Areas!$C$12, "")</f>
        <v>273.30320842105266</v>
      </c>
      <c r="F56" s="4">
        <f>IF((ONT_cms!F56&gt;0), ONT_cms!F56*Days!F56*86400*1000/Areas!$C$12, "")</f>
        <v>201.27471157894735</v>
      </c>
      <c r="G56" s="4">
        <f>IF((ONT_cms!G56&gt;0), ONT_cms!G56*Days!G56*86400*1000/Areas!$C$12, "")</f>
        <v>95.129128421052641</v>
      </c>
      <c r="H56" s="4">
        <f>IF((ONT_cms!H56&gt;0), ONT_cms!H56*Days!H56*86400*1000/Areas!$C$12, "")</f>
        <v>58.623127578947368</v>
      </c>
      <c r="I56" s="4">
        <f>IF((ONT_cms!I56&gt;0), ONT_cms!I56*Days!I56*86400*1000/Areas!$C$12, "")</f>
        <v>50.563962947368424</v>
      </c>
      <c r="J56" s="4">
        <f>IF((ONT_cms!J56&gt;0), ONT_cms!J56*Days!J56*86400*1000/Areas!$C$12, "")</f>
        <v>36.983747368421056</v>
      </c>
      <c r="K56" s="4">
        <f>IF((ONT_cms!K56&gt;0), ONT_cms!K56*Days!K56*86400*1000/Areas!$C$12, "")</f>
        <v>47.279398736842104</v>
      </c>
      <c r="L56" s="4">
        <f>IF((ONT_cms!L56&gt;0), ONT_cms!L56*Days!L56*86400*1000/Areas!$C$12, "")</f>
        <v>87.879713684210515</v>
      </c>
      <c r="M56" s="4">
        <f>IF((ONT_cms!M56&gt;0), ONT_cms!M56*Days!M56*86400*1000/Areas!$C$12, "")</f>
        <v>86.847824842105268</v>
      </c>
      <c r="N56" s="4">
        <f>IF((ONT_cms!N56&gt;0), ONT_cms!N56*Days!N56*86400*1000/Areas!$C$12, "")</f>
        <v>1590.0408454736842</v>
      </c>
    </row>
    <row r="57" spans="1:14" x14ac:dyDescent="0.2">
      <c r="A57">
        <v>1949</v>
      </c>
      <c r="B57" s="4">
        <f>IF((ONT_cms!B57&gt;0), ONT_cms!B57*Days!B57*86400*1000/Areas!$C$12, "")</f>
        <v>211.22567242105265</v>
      </c>
      <c r="C57" s="4">
        <f>IF((ONT_cms!C57&gt;0), ONT_cms!C57*Days!C57*86400*1000/Areas!$C$12, "")</f>
        <v>243.60707368421052</v>
      </c>
      <c r="D57" s="4">
        <f>IF((ONT_cms!D57&gt;0), ONT_cms!D57*Days!D57*86400*1000/Areas!$C$12, "")</f>
        <v>249.37736589473684</v>
      </c>
      <c r="E57" s="4">
        <f>IF((ONT_cms!E57&gt;0), ONT_cms!E57*Days!E57*86400*1000/Areas!$C$12, "")</f>
        <v>237.67957894736841</v>
      </c>
      <c r="F57" s="4">
        <f>IF((ONT_cms!F57&gt;0), ONT_cms!F57*Days!F57*86400*1000/Areas!$C$12, "")</f>
        <v>103.56949894736842</v>
      </c>
      <c r="G57" s="4">
        <f>IF((ONT_cms!G57&gt;0), ONT_cms!G57*Days!G57*86400*1000/Areas!$C$12, "")</f>
        <v>41.440623157894727</v>
      </c>
      <c r="H57" s="4">
        <f>IF((ONT_cms!H57&gt;0), ONT_cms!H57*Days!H57*86400*1000/Areas!$C$12, "")</f>
        <v>32.917535999999998</v>
      </c>
      <c r="I57" s="4">
        <f>IF((ONT_cms!I57&gt;0), ONT_cms!I57*Days!I57*86400*1000/Areas!$C$12, "")</f>
        <v>33.293921684210524</v>
      </c>
      <c r="J57" s="4">
        <f>IF((ONT_cms!J57&gt;0), ONT_cms!J57*Days!J57*86400*1000/Areas!$C$12, "")</f>
        <v>48.230298947368425</v>
      </c>
      <c r="K57" s="4">
        <f>IF((ONT_cms!K57&gt;0), ONT_cms!K57*Days!K57*86400*1000/Areas!$C$12, "")</f>
        <v>52.19496757894737</v>
      </c>
      <c r="L57" s="4">
        <f>IF((ONT_cms!L57&gt;0), ONT_cms!L57*Days!L57*86400*1000/Areas!$C$12, "")</f>
        <v>62.072943157894734</v>
      </c>
      <c r="M57" s="4">
        <f>IF((ONT_cms!M57&gt;0), ONT_cms!M57*Days!M57*86400*1000/Areas!$C$12, "")</f>
        <v>153.63866273684212</v>
      </c>
      <c r="N57" s="4">
        <f>IF((ONT_cms!N57&gt;0), ONT_cms!N57*Days!N57*86400*1000/Areas!$C$12, "")</f>
        <v>1479.9512842105264</v>
      </c>
    </row>
    <row r="58" spans="1:14" x14ac:dyDescent="0.2">
      <c r="A58">
        <v>1950</v>
      </c>
      <c r="B58" s="4">
        <f>IF((ONT_cms!B58&gt;0), ONT_cms!B58*Days!B58*86400*1000/Areas!$C$12, "")</f>
        <v>227.23122694736841</v>
      </c>
      <c r="C58" s="4">
        <f>IF((ONT_cms!C58&gt;0), ONT_cms!C58*Days!C58*86400*1000/Areas!$C$12, "")</f>
        <v>121.12807073684213</v>
      </c>
      <c r="D58" s="4">
        <f>IF((ONT_cms!D58&gt;0), ONT_cms!D58*Days!D58*86400*1000/Areas!$C$12, "")</f>
        <v>296.09993936842102</v>
      </c>
      <c r="E58" s="4">
        <f>IF((ONT_cms!E58&gt;0), ONT_cms!E58*Days!E58*86400*1000/Areas!$C$12, "")</f>
        <v>417.05416421052632</v>
      </c>
      <c r="F58" s="4">
        <f>IF((ONT_cms!F58&gt;0), ONT_cms!F58*Days!F58*86400*1000/Areas!$C$12, "")</f>
        <v>122.34649263157895</v>
      </c>
      <c r="G58" s="4">
        <f>IF((ONT_cms!G58&gt;0), ONT_cms!G58*Days!G58*86400*1000/Areas!$C$12, "")</f>
        <v>79.055999999999997</v>
      </c>
      <c r="H58" s="4">
        <f>IF((ONT_cms!H58&gt;0), ONT_cms!H58*Days!H58*86400*1000/Areas!$C$12, "")</f>
        <v>49.395334736842102</v>
      </c>
      <c r="I58" s="4">
        <f>IF((ONT_cms!I58&gt;0), ONT_cms!I58*Days!I58*86400*1000/Areas!$C$12, "")</f>
        <v>39.492303157894739</v>
      </c>
      <c r="J58" s="4">
        <f>IF((ONT_cms!J58&gt;0), ONT_cms!J58*Days!J58*86400*1000/Areas!$C$12, "")</f>
        <v>56.622922105263157</v>
      </c>
      <c r="K58" s="4">
        <f>IF((ONT_cms!K58&gt;0), ONT_cms!K58*Days!K58*86400*1000/Areas!$C$12, "")</f>
        <v>68.145544421052634</v>
      </c>
      <c r="L58" s="4">
        <f>IF((ONT_cms!L58&gt;0), ONT_cms!L58*Days!L58*86400*1000/Areas!$C$12, "")</f>
        <v>148.91858526315787</v>
      </c>
      <c r="M58" s="4">
        <f>IF((ONT_cms!M58&gt;0), ONT_cms!M58*Days!M58*86400*1000/Areas!$C$12, "")</f>
        <v>221.03848421052632</v>
      </c>
      <c r="N58" s="4">
        <f>IF((ONT_cms!N58&gt;0), ONT_cms!N58*Days!N58*86400*1000/Areas!$C$12, "")</f>
        <v>1847.4618694736841</v>
      </c>
    </row>
    <row r="59" spans="1:14" x14ac:dyDescent="0.2">
      <c r="A59">
        <v>1951</v>
      </c>
      <c r="B59" s="4">
        <f>IF((ONT_cms!B59&gt;0), ONT_cms!B59*Days!B59*86400*1000/Areas!$C$12, "")</f>
        <v>243.50039242105262</v>
      </c>
      <c r="C59" s="4">
        <f>IF((ONT_cms!C59&gt;0), ONT_cms!C59*Days!C59*86400*1000/Areas!$C$12, "")</f>
        <v>230.73692968421054</v>
      </c>
      <c r="D59" s="4">
        <f>IF((ONT_cms!D59&gt;0), ONT_cms!D59*Days!D59*86400*1000/Areas!$C$12, "")</f>
        <v>360.44920421052632</v>
      </c>
      <c r="E59" s="4">
        <f>IF((ONT_cms!E59&gt;0), ONT_cms!E59*Days!E59*86400*1000/Areas!$C$12, "")</f>
        <v>436.98118736842099</v>
      </c>
      <c r="F59" s="4">
        <f>IF((ONT_cms!F59&gt;0), ONT_cms!F59*Days!F59*86400*1000/Areas!$C$12, "")</f>
        <v>134.88140463157896</v>
      </c>
      <c r="G59" s="4">
        <f>IF((ONT_cms!G59&gt;0), ONT_cms!G59*Days!G59*86400*1000/Areas!$C$12, "")</f>
        <v>71.872067368421057</v>
      </c>
      <c r="H59" s="4">
        <f>IF((ONT_cms!H59&gt;0), ONT_cms!H59*Days!H59*86400*1000/Areas!$C$12, "")</f>
        <v>97.049709473684217</v>
      </c>
      <c r="I59" s="4">
        <f>IF((ONT_cms!I59&gt;0), ONT_cms!I59*Days!I59*86400*1000/Areas!$C$12, "")</f>
        <v>47.227240421052628</v>
      </c>
      <c r="J59" s="4">
        <f>IF((ONT_cms!J59&gt;0), ONT_cms!J59*Days!J59*86400*1000/Areas!$C$12, "")</f>
        <v>50.305263157894736</v>
      </c>
      <c r="K59" s="4">
        <f>IF((ONT_cms!K59&gt;0), ONT_cms!K59*Days!K59*86400*1000/Areas!$C$12, "")</f>
        <v>52.95337768421053</v>
      </c>
      <c r="L59" s="4">
        <f>IF((ONT_cms!L59&gt;0), ONT_cms!L59*Days!L59*86400*1000/Areas!$C$12, "")</f>
        <v>127.2672</v>
      </c>
      <c r="M59" s="4">
        <f>IF((ONT_cms!M59&gt;0), ONT_cms!M59*Days!M59*86400*1000/Areas!$C$12, "")</f>
        <v>154.19689768421051</v>
      </c>
      <c r="N59" s="4">
        <f>IF((ONT_cms!N59&gt;0), ONT_cms!N59*Days!N59*86400*1000/Areas!$C$12, "")</f>
        <v>2016.362046315789</v>
      </c>
    </row>
    <row r="60" spans="1:14" x14ac:dyDescent="0.2">
      <c r="A60">
        <v>1952</v>
      </c>
      <c r="B60" s="4">
        <f>IF((ONT_cms!B60&gt;0), ONT_cms!B60*Days!B60*86400*1000/Areas!$C$12, "")</f>
        <v>235.28193347368421</v>
      </c>
      <c r="C60" s="4">
        <f>IF((ONT_cms!C60&gt;0), ONT_cms!C60*Days!C60*86400*1000/Areas!$C$12, "")</f>
        <v>196.50497684210524</v>
      </c>
      <c r="D60" s="4">
        <f>IF((ONT_cms!D60&gt;0), ONT_cms!D60*Days!D60*86400*1000/Areas!$C$12, "")</f>
        <v>302.72263578947366</v>
      </c>
      <c r="E60" s="4">
        <f>IF((ONT_cms!E60&gt;0), ONT_cms!E60*Days!E60*86400*1000/Areas!$C$12, "")</f>
        <v>334.10197894736842</v>
      </c>
      <c r="F60" s="4">
        <f>IF((ONT_cms!F60&gt;0), ONT_cms!F60*Days!F60*86400*1000/Areas!$C$12, "")</f>
        <v>155.64887242105266</v>
      </c>
      <c r="G60" s="4">
        <f>IF((ONT_cms!G60&gt;0), ONT_cms!G60*Days!G60*86400*1000/Areas!$C$12, "")</f>
        <v>78.305684210526323</v>
      </c>
      <c r="H60" s="4">
        <f>IF((ONT_cms!H60&gt;0), ONT_cms!H60*Days!H60*86400*1000/Areas!$C$12, "")</f>
        <v>55.706490947368422</v>
      </c>
      <c r="I60" s="4">
        <f>IF((ONT_cms!I60&gt;0), ONT_cms!I60*Days!I60*86400*1000/Areas!$C$12, "")</f>
        <v>39.489483789473681</v>
      </c>
      <c r="J60" s="4">
        <f>IF((ONT_cms!J60&gt;0), ONT_cms!J60*Days!J60*86400*1000/Areas!$C$12, "")</f>
        <v>40.717591578947371</v>
      </c>
      <c r="K60" s="4">
        <f>IF((ONT_cms!K60&gt;0), ONT_cms!K60*Days!K60*86400*1000/Areas!$C$12, "")</f>
        <v>56.456442947368423</v>
      </c>
      <c r="L60" s="4">
        <f>IF((ONT_cms!L60&gt;0), ONT_cms!L60*Days!L60*86400*1000/Areas!$C$12, "")</f>
        <v>66.297903157894751</v>
      </c>
      <c r="M60" s="4">
        <f>IF((ONT_cms!M60&gt;0), ONT_cms!M60*Days!M60*86400*1000/Areas!$C$12, "")</f>
        <v>146.91164968421054</v>
      </c>
      <c r="N60" s="4">
        <f>IF((ONT_cms!N60&gt;0), ONT_cms!N60*Days!N60*86400*1000/Areas!$C$12, "")</f>
        <v>1710.9549170526313</v>
      </c>
    </row>
    <row r="61" spans="1:14" x14ac:dyDescent="0.2">
      <c r="A61">
        <v>1953</v>
      </c>
      <c r="B61" s="4">
        <f>IF((ONT_cms!B61&gt;0), ONT_cms!B61*Days!B61*86400*1000/Areas!$C$12, "")</f>
        <v>132.95436631578949</v>
      </c>
      <c r="C61" s="4">
        <f>IF((ONT_cms!C61&gt;0), ONT_cms!C61*Days!C61*86400*1000/Areas!$C$12, "")</f>
        <v>137.5098745263158</v>
      </c>
      <c r="D61" s="4">
        <f>IF((ONT_cms!D61&gt;0), ONT_cms!D61*Days!D61*86400*1000/Areas!$C$12, "")</f>
        <v>262.49447747368419</v>
      </c>
      <c r="E61" s="4">
        <f>IF((ONT_cms!E61&gt;0), ONT_cms!E61*Days!E61*86400*1000/Areas!$C$12, "")</f>
        <v>184.10566736842102</v>
      </c>
      <c r="F61" s="4">
        <f>IF((ONT_cms!F61&gt;0), ONT_cms!F61*Days!F61*86400*1000/Areas!$C$12, "")</f>
        <v>227.83739115789473</v>
      </c>
      <c r="G61" s="4">
        <f>IF((ONT_cms!G61&gt;0), ONT_cms!G61*Days!G61*86400*1000/Areas!$C$12, "")</f>
        <v>72.015309473684212</v>
      </c>
      <c r="H61" s="4">
        <f>IF((ONT_cms!H61&gt;0), ONT_cms!H61*Days!H61*86400*1000/Areas!$C$12, "")</f>
        <v>46.581605052631581</v>
      </c>
      <c r="I61" s="4">
        <f>IF((ONT_cms!I61&gt;0), ONT_cms!I61*Days!I61*86400*1000/Areas!$C$12, "")</f>
        <v>55.379444210526316</v>
      </c>
      <c r="J61" s="4">
        <f>IF((ONT_cms!J61&gt;0), ONT_cms!J61*Days!J61*86400*1000/Areas!$C$12, "")</f>
        <v>45.841566315789471</v>
      </c>
      <c r="K61" s="4">
        <f>IF((ONT_cms!K61&gt;0), ONT_cms!K61*Days!K61*86400*1000/Areas!$C$12, "")</f>
        <v>42.530172631578942</v>
      </c>
      <c r="L61" s="4">
        <f>IF((ONT_cms!L61&gt;0), ONT_cms!L61*Days!L61*86400*1000/Areas!$C$12, "")</f>
        <v>50.938256842105254</v>
      </c>
      <c r="M61" s="4">
        <f>IF((ONT_cms!M61&gt;0), ONT_cms!M61*Days!M61*86400*1000/Areas!$C$12, "")</f>
        <v>113.49367578947368</v>
      </c>
      <c r="N61" s="4">
        <f>IF((ONT_cms!N61&gt;0), ONT_cms!N61*Days!N61*86400*1000/Areas!$C$12, "")</f>
        <v>1371.8657936842105</v>
      </c>
    </row>
    <row r="62" spans="1:14" x14ac:dyDescent="0.2">
      <c r="A62">
        <v>1954</v>
      </c>
      <c r="B62" s="4">
        <f>IF((ONT_cms!B62&gt;0), ONT_cms!B62*Days!B62*86400*1000/Areas!$C$12, "")</f>
        <v>86.726591999999997</v>
      </c>
      <c r="C62" s="4">
        <f>IF((ONT_cms!C62&gt;0), ONT_cms!C62*Days!C62*86400*1000/Areas!$C$12, "")</f>
        <v>257.09984336842103</v>
      </c>
      <c r="D62" s="4">
        <f>IF((ONT_cms!D62&gt;0), ONT_cms!D62*Days!D62*86400*1000/Areas!$C$12, "")</f>
        <v>291.69467621052627</v>
      </c>
      <c r="E62" s="4">
        <f>IF((ONT_cms!E62&gt;0), ONT_cms!E62*Days!E62*86400*1000/Areas!$C$12, "")</f>
        <v>380.4101052631579</v>
      </c>
      <c r="F62" s="4">
        <f>IF((ONT_cms!F62&gt;0), ONT_cms!F62*Days!F62*86400*1000/Areas!$C$12, "")</f>
        <v>209.79484294736841</v>
      </c>
      <c r="G62" s="4">
        <f>IF((ONT_cms!G62&gt;0), ONT_cms!G62*Days!G62*86400*1000/Areas!$C$12, "")</f>
        <v>80.290610526315788</v>
      </c>
      <c r="H62" s="4">
        <f>IF((ONT_cms!H62&gt;0), ONT_cms!H62*Days!H62*86400*1000/Areas!$C$12, "")</f>
        <v>41.853524210526317</v>
      </c>
      <c r="I62" s="4">
        <f>IF((ONT_cms!I62&gt;0), ONT_cms!I62*Days!I62*86400*1000/Areas!$C$12, "")</f>
        <v>36.130206315789472</v>
      </c>
      <c r="J62" s="4">
        <f>IF((ONT_cms!J62&gt;0), ONT_cms!J62*Days!J62*86400*1000/Areas!$C$12, "")</f>
        <v>55.50563368421053</v>
      </c>
      <c r="K62" s="4">
        <f>IF((ONT_cms!K62&gt;0), ONT_cms!K62*Days!K62*86400*1000/Areas!$C$12, "")</f>
        <v>102.56016505263156</v>
      </c>
      <c r="L62" s="4">
        <f>IF((ONT_cms!L62&gt;0), ONT_cms!L62*Days!L62*86400*1000/Areas!$C$12, "")</f>
        <v>122.50064842105266</v>
      </c>
      <c r="M62" s="4">
        <f>IF((ONT_cms!M62&gt;0), ONT_cms!M62*Days!M62*86400*1000/Areas!$C$12, "")</f>
        <v>181.9324345263158</v>
      </c>
      <c r="N62" s="4">
        <f>IF((ONT_cms!N62&gt;0), ONT_cms!N62*Days!N62*86400*1000/Areas!$C$12, "")</f>
        <v>1859.6779200000001</v>
      </c>
    </row>
    <row r="63" spans="1:14" x14ac:dyDescent="0.2">
      <c r="A63">
        <v>1955</v>
      </c>
      <c r="B63" s="4">
        <f>IF((ONT_cms!B63&gt;0), ONT_cms!B63*Days!B63*86400*1000/Areas!$C$12, "")</f>
        <v>162.64231578947368</v>
      </c>
      <c r="C63" s="4">
        <f>IF((ONT_cms!C63&gt;0), ONT_cms!C63*Days!C63*86400*1000/Areas!$C$12, "")</f>
        <v>104.84176168421052</v>
      </c>
      <c r="D63" s="4">
        <f>IF((ONT_cms!D63&gt;0), ONT_cms!D63*Days!D63*86400*1000/Areas!$C$12, "")</f>
        <v>423.73274778947371</v>
      </c>
      <c r="E63" s="4">
        <f>IF((ONT_cms!E63&gt;0), ONT_cms!E63*Days!E63*86400*1000/Areas!$C$12, "")</f>
        <v>343.50821052631579</v>
      </c>
      <c r="F63" s="4">
        <f>IF((ONT_cms!F63&gt;0), ONT_cms!F63*Days!F63*86400*1000/Areas!$C$12, "")</f>
        <v>87.266501052631583</v>
      </c>
      <c r="G63" s="4">
        <f>IF((ONT_cms!G63&gt;0), ONT_cms!G63*Days!G63*86400*1000/Areas!$C$12, "")</f>
        <v>58.85067789473684</v>
      </c>
      <c r="H63" s="4">
        <f>IF((ONT_cms!H63&gt;0), ONT_cms!H63*Days!H63*86400*1000/Areas!$C$12, "")</f>
        <v>33.09092715789474</v>
      </c>
      <c r="I63" s="4">
        <f>IF((ONT_cms!I63&gt;0), ONT_cms!I63*Days!I63*86400*1000/Areas!$C$12, "")</f>
        <v>33.642113684210528</v>
      </c>
      <c r="J63" s="4">
        <f>IF((ONT_cms!J63&gt;0), ONT_cms!J63*Days!J63*86400*1000/Areas!$C$12, "")</f>
        <v>30.451907368421054</v>
      </c>
      <c r="K63" s="4">
        <f>IF((ONT_cms!K63&gt;0), ONT_cms!K63*Days!K63*86400*1000/Areas!$C$12, "")</f>
        <v>146.47746694736838</v>
      </c>
      <c r="L63" s="4">
        <f>IF((ONT_cms!L63&gt;0), ONT_cms!L63*Days!L63*86400*1000/Areas!$C$12, "")</f>
        <v>177.84939789473685</v>
      </c>
      <c r="M63" s="4">
        <f>IF((ONT_cms!M63&gt;0), ONT_cms!M63*Days!M63*86400*1000/Areas!$C$12, "")</f>
        <v>129.03544421052632</v>
      </c>
      <c r="N63" s="4">
        <f>IF((ONT_cms!N63&gt;0), ONT_cms!N63*Days!N63*86400*1000/Areas!$C$12, "")</f>
        <v>1729.7993936842106</v>
      </c>
    </row>
    <row r="64" spans="1:14" x14ac:dyDescent="0.2">
      <c r="A64">
        <v>1956</v>
      </c>
      <c r="B64" s="4">
        <f>IF((ONT_cms!B64&gt;0), ONT_cms!B64*Days!B64*86400*1000/Areas!$C$12, "")</f>
        <v>83.354627368421049</v>
      </c>
      <c r="C64" s="4">
        <f>IF((ONT_cms!C64&gt;0), ONT_cms!C64*Days!C64*86400*1000/Areas!$C$12, "")</f>
        <v>110.62619621052632</v>
      </c>
      <c r="D64" s="4">
        <f>IF((ONT_cms!D64&gt;0), ONT_cms!D64*Days!D64*86400*1000/Areas!$C$12, "")</f>
        <v>335.47100968421057</v>
      </c>
      <c r="E64" s="4">
        <f>IF((ONT_cms!E64&gt;0), ONT_cms!E64*Days!E64*86400*1000/Areas!$C$12, "")</f>
        <v>481.87735578947371</v>
      </c>
      <c r="F64" s="4">
        <f>IF((ONT_cms!F64&gt;0), ONT_cms!F64*Days!F64*86400*1000/Areas!$C$12, "")</f>
        <v>309.95290610526308</v>
      </c>
      <c r="G64" s="4">
        <f>IF((ONT_cms!G64&gt;0), ONT_cms!G64*Days!G64*86400*1000/Areas!$C$12, "")</f>
        <v>123.56336842105263</v>
      </c>
      <c r="H64" s="4">
        <f>IF((ONT_cms!H64&gt;0), ONT_cms!H64*Days!H64*86400*1000/Areas!$C$12, "")</f>
        <v>59.086913684210529</v>
      </c>
      <c r="I64" s="4">
        <f>IF((ONT_cms!I64&gt;0), ONT_cms!I64*Days!I64*86400*1000/Areas!$C$12, "")</f>
        <v>50.590746947368423</v>
      </c>
      <c r="J64" s="4">
        <f>IF((ONT_cms!J64&gt;0), ONT_cms!J64*Days!J64*86400*1000/Areas!$C$12, "")</f>
        <v>82.072269473684216</v>
      </c>
      <c r="K64" s="4">
        <f>IF((ONT_cms!K64&gt;0), ONT_cms!K64*Days!K64*86400*1000/Areas!$C$12, "")</f>
        <v>53.882359578947373</v>
      </c>
      <c r="L64" s="4">
        <f>IF((ONT_cms!L64&gt;0), ONT_cms!L64*Days!L64*86400*1000/Areas!$C$12, "")</f>
        <v>63.839595789473684</v>
      </c>
      <c r="M64" s="4">
        <f>IF((ONT_cms!M64&gt;0), ONT_cms!M64*Days!M64*86400*1000/Areas!$C$12, "")</f>
        <v>157.50965557894736</v>
      </c>
      <c r="N64" s="4">
        <f>IF((ONT_cms!N64&gt;0), ONT_cms!N64*Days!N64*86400*1000/Areas!$C$12, "")</f>
        <v>1913.1385566315789</v>
      </c>
    </row>
    <row r="65" spans="1:14" x14ac:dyDescent="0.2">
      <c r="A65">
        <v>1957</v>
      </c>
      <c r="B65" s="4">
        <f>IF((ONT_cms!B65&gt;0), ONT_cms!B65*Days!B65*86400*1000/Areas!$C$12, "")</f>
        <v>169.82324715789474</v>
      </c>
      <c r="C65" s="4">
        <f>IF((ONT_cms!C65&gt;0), ONT_cms!C65*Days!C65*86400*1000/Areas!$C$12, "")</f>
        <v>138.53357810526316</v>
      </c>
      <c r="D65" s="4">
        <f>IF((ONT_cms!D65&gt;0), ONT_cms!D65*Days!D65*86400*1000/Areas!$C$12, "")</f>
        <v>221.8673785263158</v>
      </c>
      <c r="E65" s="4">
        <f>IF((ONT_cms!E65&gt;0), ONT_cms!E65*Days!E65*86400*1000/Areas!$C$12, "")</f>
        <v>221.83154526315786</v>
      </c>
      <c r="F65" s="4">
        <f>IF((ONT_cms!F65&gt;0), ONT_cms!F65*Days!F65*86400*1000/Areas!$C$12, "")</f>
        <v>147.55587536842106</v>
      </c>
      <c r="G65" s="4">
        <f>IF((ONT_cms!G65&gt;0), ONT_cms!G65*Days!G65*86400*1000/Areas!$C$12, "")</f>
        <v>78.979604210526318</v>
      </c>
      <c r="H65" s="4">
        <f>IF((ONT_cms!H65&gt;0), ONT_cms!H65*Days!H65*86400*1000/Areas!$C$12, "")</f>
        <v>68.991354947368421</v>
      </c>
      <c r="I65" s="4">
        <f>IF((ONT_cms!I65&gt;0), ONT_cms!I65*Days!I65*86400*1000/Areas!$C$12, "")</f>
        <v>43.642413473684201</v>
      </c>
      <c r="J65" s="4">
        <f>IF((ONT_cms!J65&gt;0), ONT_cms!J65*Days!J65*86400*1000/Areas!$C$12, "")</f>
        <v>43.682021052631576</v>
      </c>
      <c r="K65" s="4">
        <f>IF((ONT_cms!K65&gt;0), ONT_cms!K65*Days!K65*86400*1000/Areas!$C$12, "")</f>
        <v>37.649845894736842</v>
      </c>
      <c r="L65" s="4">
        <f>IF((ONT_cms!L65&gt;0), ONT_cms!L65*Days!L65*86400*1000/Areas!$C$12, "")</f>
        <v>63.463073684210528</v>
      </c>
      <c r="M65" s="4">
        <f>IF((ONT_cms!M65&gt;0), ONT_cms!M65*Days!M65*86400*1000/Areas!$C$12, "")</f>
        <v>167.2717187368421</v>
      </c>
      <c r="N65" s="4">
        <f>IF((ONT_cms!N65&gt;0), ONT_cms!N65*Days!N65*86400*1000/Areas!$C$12, "")</f>
        <v>1404.7960168421052</v>
      </c>
    </row>
    <row r="66" spans="1:14" x14ac:dyDescent="0.2">
      <c r="A66">
        <v>1958</v>
      </c>
      <c r="B66" s="4">
        <f>IF((ONT_cms!B66&gt;0), ONT_cms!B66*Days!B66*86400*1000/Areas!$C$12, "")</f>
        <v>93.938536421052632</v>
      </c>
      <c r="C66" s="4">
        <f>IF((ONT_cms!C66&gt;0), ONT_cms!C66*Days!C66*86400*1000/Areas!$C$12, "")</f>
        <v>71.315469473684217</v>
      </c>
      <c r="D66" s="4">
        <f>IF((ONT_cms!D66&gt;0), ONT_cms!D66*Days!D66*86400*1000/Areas!$C$12, "")</f>
        <v>251.62299284210528</v>
      </c>
      <c r="E66" s="4">
        <f>IF((ONT_cms!E66&gt;0), ONT_cms!E66*Days!E66*86400*1000/Areas!$C$12, "")</f>
        <v>299.36372210526309</v>
      </c>
      <c r="F66" s="4">
        <f>IF((ONT_cms!F66&gt;0), ONT_cms!F66*Days!F66*86400*1000/Areas!$C$12, "")</f>
        <v>141.20101894736842</v>
      </c>
      <c r="G66" s="4">
        <f>IF((ONT_cms!G66&gt;0), ONT_cms!G66*Days!G66*86400*1000/Areas!$C$12, "")</f>
        <v>108.56387368421052</v>
      </c>
      <c r="H66" s="4">
        <f>IF((ONT_cms!H66&gt;0), ONT_cms!H66*Days!H66*86400*1000/Areas!$C$12, "")</f>
        <v>64.803183157894736</v>
      </c>
      <c r="I66" s="4">
        <f>IF((ONT_cms!I66&gt;0), ONT_cms!I66*Days!I66*86400*1000/Areas!$C$12, "")</f>
        <v>51.082726736842105</v>
      </c>
      <c r="J66" s="4">
        <f>IF((ONT_cms!J66&gt;0), ONT_cms!J66*Days!J66*86400*1000/Areas!$C$12, "")</f>
        <v>90.928724210526298</v>
      </c>
      <c r="K66" s="4">
        <f>IF((ONT_cms!K66&gt;0), ONT_cms!K66*Days!K66*86400*1000/Areas!$C$12, "")</f>
        <v>92.029824000000005</v>
      </c>
      <c r="L66" s="4">
        <f>IF((ONT_cms!L66&gt;0), ONT_cms!L66*Days!L66*86400*1000/Areas!$C$12, "")</f>
        <v>115.7328</v>
      </c>
      <c r="M66" s="4">
        <f>IF((ONT_cms!M66&gt;0), ONT_cms!M66*Days!M66*86400*1000/Areas!$C$12, "")</f>
        <v>112.82125642105264</v>
      </c>
      <c r="N66" s="4">
        <f>IF((ONT_cms!N66&gt;0), ONT_cms!N66*Days!N66*86400*1000/Areas!$C$12, "")</f>
        <v>1492.8976421052632</v>
      </c>
    </row>
    <row r="67" spans="1:14" x14ac:dyDescent="0.2">
      <c r="A67">
        <v>1959</v>
      </c>
      <c r="B67" s="4">
        <f>IF((ONT_cms!B67&gt;0), ONT_cms!B67*Days!B67*86400*1000/Areas!$C$12, "")</f>
        <v>160.4460277894737</v>
      </c>
      <c r="C67" s="4">
        <f>IF((ONT_cms!C67&gt;0), ONT_cms!C67*Days!C67*86400*1000/Areas!$C$12, "")</f>
        <v>155.5889381052632</v>
      </c>
      <c r="D67" s="4">
        <f>IF((ONT_cms!D67&gt;0), ONT_cms!D67*Days!D67*86400*1000/Areas!$C$12, "")</f>
        <v>292.56163199999997</v>
      </c>
      <c r="E67" s="4">
        <f>IF((ONT_cms!E67&gt;0), ONT_cms!E67*Days!E67*86400*1000/Areas!$C$12, "")</f>
        <v>467.72503578947368</v>
      </c>
      <c r="F67" s="4">
        <f>IF((ONT_cms!F67&gt;0), ONT_cms!F67*Days!F67*86400*1000/Areas!$C$12, "")</f>
        <v>125.21942905263158</v>
      </c>
      <c r="G67" s="4">
        <f>IF((ONT_cms!G67&gt;0), ONT_cms!G67*Days!G67*86400*1000/Areas!$C$12, "")</f>
        <v>48.725507368421056</v>
      </c>
      <c r="H67" s="4">
        <f>IF((ONT_cms!H67&gt;0), ONT_cms!H67*Days!H67*86400*1000/Areas!$C$12, "")</f>
        <v>48.105473684210523</v>
      </c>
      <c r="I67" s="4">
        <f>IF((ONT_cms!I67&gt;0), ONT_cms!I67*Days!I67*86400*1000/Areas!$C$12, "")</f>
        <v>38.112222315789474</v>
      </c>
      <c r="J67" s="4">
        <f>IF((ONT_cms!J67&gt;0), ONT_cms!J67*Days!J67*86400*1000/Areas!$C$12, "")</f>
        <v>37.638568421052632</v>
      </c>
      <c r="K67" s="4">
        <f>IF((ONT_cms!K67&gt;0), ONT_cms!K67*Days!K67*86400*1000/Areas!$C$12, "")</f>
        <v>90.140847157894754</v>
      </c>
      <c r="L67" s="4">
        <f>IF((ONT_cms!L67&gt;0), ONT_cms!L67*Days!L67*86400*1000/Areas!$C$12, "")</f>
        <v>145.99098947368424</v>
      </c>
      <c r="M67" s="4">
        <f>IF((ONT_cms!M67&gt;0), ONT_cms!M67*Days!M67*86400*1000/Areas!$C$12, "")</f>
        <v>258.6629557894737</v>
      </c>
      <c r="N67" s="4">
        <f>IF((ONT_cms!N67&gt;0), ONT_cms!N67*Days!N67*86400*1000/Areas!$C$12, "")</f>
        <v>1873.0060294736843</v>
      </c>
    </row>
    <row r="68" spans="1:14" x14ac:dyDescent="0.2">
      <c r="A68">
        <v>1960</v>
      </c>
      <c r="B68" s="4">
        <f>IF((ONT_cms!B68&gt;0), ONT_cms!B68*Days!B68*86400*1000/Areas!$C$12, "")</f>
        <v>175.67202694736841</v>
      </c>
      <c r="C68" s="4">
        <f>IF((ONT_cms!C68&gt;0), ONT_cms!C68*Days!C68*86400*1000/Areas!$C$12, "")</f>
        <v>213.26084715789474</v>
      </c>
      <c r="D68" s="4">
        <f>IF((ONT_cms!D68&gt;0), ONT_cms!D68*Days!D68*86400*1000/Areas!$C$12, "")</f>
        <v>175.73828210526315</v>
      </c>
      <c r="E68" s="4">
        <f>IF((ONT_cms!E68&gt;0), ONT_cms!E68*Days!E68*86400*1000/Areas!$C$12, "")</f>
        <v>561.66866526315789</v>
      </c>
      <c r="F68" s="4">
        <f>IF((ONT_cms!F68&gt;0), ONT_cms!F68*Days!F68*86400*1000/Areas!$C$12, "")</f>
        <v>210.05704421052633</v>
      </c>
      <c r="G68" s="4">
        <f>IF((ONT_cms!G68&gt;0), ONT_cms!G68*Days!G68*86400*1000/Areas!$C$12, "")</f>
        <v>123.28643368421052</v>
      </c>
      <c r="H68" s="4">
        <f>IF((ONT_cms!H68&gt;0), ONT_cms!H68*Days!H68*86400*1000/Areas!$C$12, "")</f>
        <v>48.772254315789482</v>
      </c>
      <c r="I68" s="4">
        <f>IF((ONT_cms!I68&gt;0), ONT_cms!I68*Days!I68*86400*1000/Areas!$C$12, "")</f>
        <v>35.512764631578946</v>
      </c>
      <c r="J68" s="4">
        <f>IF((ONT_cms!J68&gt;0), ONT_cms!J68*Days!J68*86400*1000/Areas!$C$12, "")</f>
        <v>28.928084210526315</v>
      </c>
      <c r="K68" s="4">
        <f>IF((ONT_cms!K68&gt;0), ONT_cms!K68*Days!K68*86400*1000/Areas!$C$12, "")</f>
        <v>37.160685473684218</v>
      </c>
      <c r="L68" s="4">
        <f>IF((ONT_cms!L68&gt;0), ONT_cms!L68*Days!L68*86400*1000/Areas!$C$12, "")</f>
        <v>55.601128421052628</v>
      </c>
      <c r="M68" s="4">
        <f>IF((ONT_cms!M68&gt;0), ONT_cms!M68*Days!M68*86400*1000/Areas!$C$12, "")</f>
        <v>46.643631157894738</v>
      </c>
      <c r="N68" s="4">
        <f>IF((ONT_cms!N68&gt;0), ONT_cms!N68*Days!N68*86400*1000/Areas!$C$12, "")</f>
        <v>1724.3861153684209</v>
      </c>
    </row>
    <row r="69" spans="1:14" x14ac:dyDescent="0.2">
      <c r="A69">
        <v>1961</v>
      </c>
      <c r="B69" s="4">
        <f>IF((ONT_cms!B69&gt;0), ONT_cms!B69*Days!B69*86400*1000/Areas!$C$12, "")</f>
        <v>40.910445473684213</v>
      </c>
      <c r="C69" s="4">
        <f>IF((ONT_cms!C69&gt;0), ONT_cms!C69*Days!C69*86400*1000/Areas!$C$12, "")</f>
        <v>119.00299452631579</v>
      </c>
      <c r="D69" s="4">
        <f>IF((ONT_cms!D69&gt;0), ONT_cms!D69*Days!D69*86400*1000/Areas!$C$12, "")</f>
        <v>260.09237557894738</v>
      </c>
      <c r="E69" s="4">
        <f>IF((ONT_cms!E69&gt;0), ONT_cms!E69*Days!E69*86400*1000/Areas!$C$12, "")</f>
        <v>303.17259789473678</v>
      </c>
      <c r="F69" s="4">
        <f>IF((ONT_cms!F69&gt;0), ONT_cms!F69*Days!F69*86400*1000/Areas!$C$12, "")</f>
        <v>193.11404968421053</v>
      </c>
      <c r="G69" s="4">
        <f>IF((ONT_cms!G69&gt;0), ONT_cms!G69*Days!G69*86400*1000/Areas!$C$12, "")</f>
        <v>125.98074947368421</v>
      </c>
      <c r="H69" s="4">
        <f>IF((ONT_cms!H69&gt;0), ONT_cms!H69*Days!H69*86400*1000/Areas!$C$12, "")</f>
        <v>69.811791157894731</v>
      </c>
      <c r="I69" s="4">
        <f>IF((ONT_cms!I69&gt;0), ONT_cms!I69*Days!I69*86400*1000/Areas!$C$12, "")</f>
        <v>46.957990736842106</v>
      </c>
      <c r="J69" s="4">
        <f>IF((ONT_cms!J69&gt;0), ONT_cms!J69*Days!J69*86400*1000/Areas!$C$12, "")</f>
        <v>39.031427368421056</v>
      </c>
      <c r="K69" s="4">
        <f>IF((ONT_cms!K69&gt;0), ONT_cms!K69*Days!K69*86400*1000/Areas!$C$12, "")</f>
        <v>36.15135157894737</v>
      </c>
      <c r="L69" s="4">
        <f>IF((ONT_cms!L69&gt;0), ONT_cms!L69*Days!L69*86400*1000/Areas!$C$12, "")</f>
        <v>68.288286315789477</v>
      </c>
      <c r="M69" s="4">
        <f>IF((ONT_cms!M69&gt;0), ONT_cms!M69*Days!M69*86400*1000/Areas!$C$12, "")</f>
        <v>106.26763452631579</v>
      </c>
      <c r="N69" s="4">
        <f>IF((ONT_cms!N69&gt;0), ONT_cms!N69*Days!N69*86400*1000/Areas!$C$12, "")</f>
        <v>1412.3314610526313</v>
      </c>
    </row>
    <row r="70" spans="1:14" x14ac:dyDescent="0.2">
      <c r="A70">
        <v>1962</v>
      </c>
      <c r="B70" s="4">
        <f>IF((ONT_cms!B70&gt;0), ONT_cms!B70*Days!B70*86400*1000/Areas!$C$12, "")</f>
        <v>107.52225347368422</v>
      </c>
      <c r="C70" s="4">
        <f>IF((ONT_cms!C70&gt;0), ONT_cms!C70*Days!C70*86400*1000/Areas!$C$12, "")</f>
        <v>67.842007578947374</v>
      </c>
      <c r="D70" s="4">
        <f>IF((ONT_cms!D70&gt;0), ONT_cms!D70*Days!D70*86400*1000/Areas!$C$12, "")</f>
        <v>238.23381221052631</v>
      </c>
      <c r="E70" s="4">
        <f>IF((ONT_cms!E70&gt;0), ONT_cms!E70*Days!E70*86400*1000/Areas!$C$12, "")</f>
        <v>294.02420210526316</v>
      </c>
      <c r="F70" s="4">
        <f>IF((ONT_cms!F70&gt;0), ONT_cms!F70*Days!F70*86400*1000/Areas!$C$12, "")</f>
        <v>105.27098778947368</v>
      </c>
      <c r="G70" s="4">
        <f>IF((ONT_cms!G70&gt;0), ONT_cms!G70*Days!G70*86400*1000/Areas!$C$12, "")</f>
        <v>38.645355789473683</v>
      </c>
      <c r="H70" s="4">
        <f>IF((ONT_cms!H70&gt;0), ONT_cms!H70*Days!H70*86400*1000/Areas!$C$12, "")</f>
        <v>32.529872842105263</v>
      </c>
      <c r="I70" s="4">
        <f>IF((ONT_cms!I70&gt;0), ONT_cms!I70*Days!I70*86400*1000/Areas!$C$12, "")</f>
        <v>49.96625684210526</v>
      </c>
      <c r="J70" s="4">
        <f>IF((ONT_cms!J70&gt;0), ONT_cms!J70*Days!J70*86400*1000/Areas!$C$12, "")</f>
        <v>41.152774736842112</v>
      </c>
      <c r="K70" s="4">
        <f>IF((ONT_cms!K70&gt;0), ONT_cms!K70*Days!K70*86400*1000/Areas!$C$12, "")</f>
        <v>73.17529768421052</v>
      </c>
      <c r="L70" s="4">
        <f>IF((ONT_cms!L70&gt;0), ONT_cms!L70*Days!L70*86400*1000/Areas!$C$12, "")</f>
        <v>103.90236631578949</v>
      </c>
      <c r="M70" s="4">
        <f>IF((ONT_cms!M70&gt;0), ONT_cms!M70*Days!M70*86400*1000/Areas!$C$12, "")</f>
        <v>93.604441263157895</v>
      </c>
      <c r="N70" s="4">
        <f>IF((ONT_cms!N70&gt;0), ONT_cms!N70*Days!N70*86400*1000/Areas!$C$12, "")</f>
        <v>1245.1740631578948</v>
      </c>
    </row>
    <row r="71" spans="1:14" x14ac:dyDescent="0.2">
      <c r="A71">
        <v>1963</v>
      </c>
      <c r="B71" s="4">
        <f>IF((ONT_cms!B71&gt;0), ONT_cms!B71*Days!B71*86400*1000/Areas!$C$12, "")</f>
        <v>58.432820210526316</v>
      </c>
      <c r="C71" s="4">
        <f>IF((ONT_cms!C71&gt;0), ONT_cms!C71*Days!C71*86400*1000/Areas!$C$12, "")</f>
        <v>47.816124631578951</v>
      </c>
      <c r="D71" s="4">
        <f>IF((ONT_cms!D71&gt;0), ONT_cms!D71*Days!D71*86400*1000/Areas!$C$12, "")</f>
        <v>278.15043031578949</v>
      </c>
      <c r="E71" s="4">
        <f>IF((ONT_cms!E71&gt;0), ONT_cms!E71*Days!E71*86400*1000/Areas!$C$12, "")</f>
        <v>346.23253894736837</v>
      </c>
      <c r="F71" s="4">
        <f>IF((ONT_cms!F71&gt;0), ONT_cms!F71*Days!F71*86400*1000/Areas!$C$12, "")</f>
        <v>152.7068614736842</v>
      </c>
      <c r="G71" s="4">
        <f>IF((ONT_cms!G71&gt;0), ONT_cms!G71*Days!G71*86400*1000/Areas!$C$12, "")</f>
        <v>55.23961263157895</v>
      </c>
      <c r="H71" s="4">
        <f>IF((ONT_cms!H71&gt;0), ONT_cms!H71*Days!H71*86400*1000/Areas!$C$12, "")</f>
        <v>33.136037052631579</v>
      </c>
      <c r="I71" s="4">
        <f>IF((ONT_cms!I71&gt;0), ONT_cms!I71*Days!I71*86400*1000/Areas!$C$12, "")</f>
        <v>40.283135999999999</v>
      </c>
      <c r="J71" s="4">
        <f>IF((ONT_cms!J71&gt;0), ONT_cms!J71*Days!J71*86400*1000/Areas!$C$12, "")</f>
        <v>31.713802105263159</v>
      </c>
      <c r="K71" s="4">
        <f>IF((ONT_cms!K71&gt;0), ONT_cms!K71*Days!K71*86400*1000/Areas!$C$12, "")</f>
        <v>30.601424842105263</v>
      </c>
      <c r="L71" s="4">
        <f>IF((ONT_cms!L71&gt;0), ONT_cms!L71*Days!L71*86400*1000/Areas!$C$12, "")</f>
        <v>49.469002105263158</v>
      </c>
      <c r="M71" s="4">
        <f>IF((ONT_cms!M71&gt;0), ONT_cms!M71*Days!M71*86400*1000/Areas!$C$12, "")</f>
        <v>93.818713263157889</v>
      </c>
      <c r="N71" s="4">
        <f>IF((ONT_cms!N71&gt;0), ONT_cms!N71*Days!N71*86400*1000/Areas!$C$12, "")</f>
        <v>1215.4970273684212</v>
      </c>
    </row>
    <row r="72" spans="1:14" x14ac:dyDescent="0.2">
      <c r="A72">
        <v>1964</v>
      </c>
      <c r="B72" s="4">
        <f>IF((ONT_cms!B72&gt;0), ONT_cms!B72*Days!B72*86400*1000/Areas!$C$12, "")</f>
        <v>124.72462989473684</v>
      </c>
      <c r="C72" s="4">
        <f>IF((ONT_cms!C72&gt;0), ONT_cms!C72*Days!C72*86400*1000/Areas!$C$12, "")</f>
        <v>81.040335157894731</v>
      </c>
      <c r="D72" s="4">
        <f>IF((ONT_cms!D72&gt;0), ONT_cms!D72*Days!D72*86400*1000/Areas!$C$12, "")</f>
        <v>271.92949389473682</v>
      </c>
      <c r="E72" s="4">
        <f>IF((ONT_cms!E72&gt;0), ONT_cms!E72*Days!E72*86400*1000/Areas!$C$12, "")</f>
        <v>249.11712</v>
      </c>
      <c r="F72" s="4">
        <f>IF((ONT_cms!F72&gt;0), ONT_cms!F72*Days!F72*86400*1000/Areas!$C$12, "")</f>
        <v>125.05872505263157</v>
      </c>
      <c r="G72" s="4">
        <f>IF((ONT_cms!G72&gt;0), ONT_cms!G72*Days!G72*86400*1000/Areas!$C$12, "")</f>
        <v>49.605423157894734</v>
      </c>
      <c r="H72" s="4">
        <f>IF((ONT_cms!H72&gt;0), ONT_cms!H72*Days!H72*86400*1000/Areas!$C$12, "")</f>
        <v>34.355413894736841</v>
      </c>
      <c r="I72" s="4">
        <f>IF((ONT_cms!I72&gt;0), ONT_cms!I72*Days!I72*86400*1000/Areas!$C$12, "")</f>
        <v>32.863968</v>
      </c>
      <c r="J72" s="4">
        <f>IF((ONT_cms!J72&gt;0), ONT_cms!J72*Days!J72*86400*1000/Areas!$C$12, "")</f>
        <v>26.070063157894737</v>
      </c>
      <c r="K72" s="4">
        <f>IF((ONT_cms!K72&gt;0), ONT_cms!K72*Days!K72*86400*1000/Areas!$C$12, "")</f>
        <v>27.228050526315794</v>
      </c>
      <c r="L72" s="4">
        <f>IF((ONT_cms!L72&gt;0), ONT_cms!L72*Days!L72*86400*1000/Areas!$C$12, "")</f>
        <v>35.353515789473676</v>
      </c>
      <c r="M72" s="4">
        <f>IF((ONT_cms!M72&gt;0), ONT_cms!M72*Days!M72*86400*1000/Areas!$C$12, "")</f>
        <v>82.30582231578947</v>
      </c>
      <c r="N72" s="4">
        <f>IF((ONT_cms!N72&gt;0), ONT_cms!N72*Days!N72*86400*1000/Areas!$C$12, "")</f>
        <v>1138.5894770526315</v>
      </c>
    </row>
    <row r="73" spans="1:14" x14ac:dyDescent="0.2">
      <c r="A73">
        <v>1965</v>
      </c>
      <c r="B73" s="4">
        <f>IF((ONT_cms!B73&gt;0), ONT_cms!B73*Days!B73*86400*1000/Areas!$C$12, "")</f>
        <v>82.032343578947362</v>
      </c>
      <c r="C73" s="4">
        <f>IF((ONT_cms!C73&gt;0), ONT_cms!C73*Days!C73*86400*1000/Areas!$C$12, "")</f>
        <v>167.51686736842109</v>
      </c>
      <c r="D73" s="4">
        <f>IF((ONT_cms!D73&gt;0), ONT_cms!D73*Days!D73*86400*1000/Areas!$C$12, "")</f>
        <v>142.51202526315788</v>
      </c>
      <c r="E73" s="4">
        <f>IF((ONT_cms!E73&gt;0), ONT_cms!E73*Days!E73*86400*1000/Areas!$C$12, "")</f>
        <v>284.0068042105263</v>
      </c>
      <c r="F73" s="4">
        <f>IF((ONT_cms!F73&gt;0), ONT_cms!F73*Days!F73*86400*1000/Areas!$C$12, "")</f>
        <v>120.72958484210527</v>
      </c>
      <c r="G73" s="4">
        <f>IF((ONT_cms!G73&gt;0), ONT_cms!G73*Days!G73*86400*1000/Areas!$C$12, "")</f>
        <v>40.036850526315796</v>
      </c>
      <c r="H73" s="4">
        <f>IF((ONT_cms!H73&gt;0), ONT_cms!H73*Days!H73*86400*1000/Areas!$C$12, "")</f>
        <v>31.644591157894737</v>
      </c>
      <c r="I73" s="4">
        <f>IF((ONT_cms!I73&gt;0), ONT_cms!I73*Days!I73*86400*1000/Areas!$C$12, "")</f>
        <v>30.471733894736843</v>
      </c>
      <c r="J73" s="4">
        <f>IF((ONT_cms!J73&gt;0), ONT_cms!J73*Days!J73*86400*1000/Areas!$C$12, "")</f>
        <v>38.282475789473686</v>
      </c>
      <c r="K73" s="4">
        <f>IF((ONT_cms!K73&gt;0), ONT_cms!K73*Days!K73*86400*1000/Areas!$C$12, "")</f>
        <v>84.110218105263158</v>
      </c>
      <c r="L73" s="4">
        <f>IF((ONT_cms!L73&gt;0), ONT_cms!L73*Days!L73*86400*1000/Areas!$C$12, "")</f>
        <v>147.1137347368421</v>
      </c>
      <c r="M73" s="4">
        <f>IF((ONT_cms!M73&gt;0), ONT_cms!M73*Days!M73*86400*1000/Areas!$C$12, "")</f>
        <v>190.8289515789474</v>
      </c>
      <c r="N73" s="4">
        <f>IF((ONT_cms!N73&gt;0), ONT_cms!N73*Days!N73*86400*1000/Areas!$C$12, "")</f>
        <v>1367.9818863157898</v>
      </c>
    </row>
    <row r="74" spans="1:14" x14ac:dyDescent="0.2">
      <c r="A74">
        <v>1966</v>
      </c>
      <c r="B74" s="4">
        <f>IF((ONT_cms!B74&gt;0), ONT_cms!B74*Days!B74*86400*1000/Areas!$C$12, "")</f>
        <v>139.70252463157894</v>
      </c>
      <c r="C74" s="4">
        <f>IF((ONT_cms!C74&gt;0), ONT_cms!C74*Days!C74*86400*1000/Areas!$C$12, "")</f>
        <v>151.1045052631579</v>
      </c>
      <c r="D74" s="4">
        <f>IF((ONT_cms!D74&gt;0), ONT_cms!D74*Days!D74*86400*1000/Areas!$C$12, "")</f>
        <v>317.42564210526314</v>
      </c>
      <c r="E74" s="4">
        <f>IF((ONT_cms!E74&gt;0), ONT_cms!E74*Days!E74*86400*1000/Areas!$C$12, "")</f>
        <v>178.08404210526317</v>
      </c>
      <c r="F74" s="4">
        <f>IF((ONT_cms!F74&gt;0), ONT_cms!F74*Days!F74*86400*1000/Areas!$C$12, "")</f>
        <v>120.26861810526316</v>
      </c>
      <c r="G74" s="4">
        <f>IF((ONT_cms!G74&gt;0), ONT_cms!G74*Days!G74*86400*1000/Areas!$C$12, "")</f>
        <v>65.497111578947369</v>
      </c>
      <c r="H74" s="4">
        <f>IF((ONT_cms!H74&gt;0), ONT_cms!H74*Days!H74*86400*1000/Areas!$C$12, "")</f>
        <v>28.88865852631579</v>
      </c>
      <c r="I74" s="4">
        <f>IF((ONT_cms!I74&gt;0), ONT_cms!I74*Days!I74*86400*1000/Areas!$C$12, "")</f>
        <v>31.954721684210526</v>
      </c>
      <c r="J74" s="4">
        <f>IF((ONT_cms!J74&gt;0), ONT_cms!J74*Days!J74*86400*1000/Areas!$C$12, "")</f>
        <v>37.047865263157895</v>
      </c>
      <c r="K74" s="4">
        <f>IF((ONT_cms!K74&gt;0), ONT_cms!K74*Days!K74*86400*1000/Areas!$C$12, "")</f>
        <v>36.399455999999994</v>
      </c>
      <c r="L74" s="4">
        <f>IF((ONT_cms!L74&gt;0), ONT_cms!L74*Days!L74*86400*1000/Areas!$C$12, "")</f>
        <v>71.215882105263162</v>
      </c>
      <c r="M74" s="4">
        <f>IF((ONT_cms!M74&gt;0), ONT_cms!M74*Days!M74*86400*1000/Areas!$C$12, "")</f>
        <v>195.56690021052631</v>
      </c>
      <c r="N74" s="4">
        <f>IF((ONT_cms!N74&gt;0), ONT_cms!N74*Days!N74*86400*1000/Areas!$C$12, "")</f>
        <v>1374.7040336842103</v>
      </c>
    </row>
    <row r="75" spans="1:14" x14ac:dyDescent="0.2">
      <c r="A75">
        <v>1967</v>
      </c>
      <c r="B75" s="4">
        <f>IF((ONT_cms!B75&gt;0), ONT_cms!B75*Days!B75*86400*1000/Areas!$C$12, "")</f>
        <v>133.678944</v>
      </c>
      <c r="C75" s="4">
        <f>IF((ONT_cms!C75&gt;0), ONT_cms!C75*Days!C75*86400*1000/Areas!$C$12, "")</f>
        <v>101.09836799999999</v>
      </c>
      <c r="D75" s="4">
        <f>IF((ONT_cms!D75&gt;0), ONT_cms!D75*Days!D75*86400*1000/Areas!$C$12, "")</f>
        <v>148.36221473684211</v>
      </c>
      <c r="E75" s="4">
        <f>IF((ONT_cms!E75&gt;0), ONT_cms!E75*Days!E75*86400*1000/Areas!$C$12, "")</f>
        <v>255.07735578947367</v>
      </c>
      <c r="F75" s="4">
        <f>IF((ONT_cms!F75&gt;0), ONT_cms!F75*Days!F75*86400*1000/Areas!$C$12, "")</f>
        <v>160.84778778947367</v>
      </c>
      <c r="G75" s="4">
        <f>IF((ONT_cms!G75&gt;0), ONT_cms!G75*Days!G75*86400*1000/Areas!$C$12, "")</f>
        <v>83.698408421052619</v>
      </c>
      <c r="H75" s="4">
        <f>IF((ONT_cms!H75&gt;0), ONT_cms!H75*Days!H75*86400*1000/Areas!$C$12, "")</f>
        <v>89.216094315789476</v>
      </c>
      <c r="I75" s="4">
        <f>IF((ONT_cms!I75&gt;0), ONT_cms!I75*Days!I75*86400*1000/Areas!$C$12, "")</f>
        <v>63.227156210526317</v>
      </c>
      <c r="J75" s="4">
        <f>IF((ONT_cms!J75&gt;0), ONT_cms!J75*Days!J75*86400*1000/Areas!$C$12, "")</f>
        <v>54.086854736842106</v>
      </c>
      <c r="K75" s="4">
        <f>IF((ONT_cms!K75&gt;0), ONT_cms!K75*Days!K75*86400*1000/Areas!$C$12, "")</f>
        <v>137.79663157894737</v>
      </c>
      <c r="L75" s="4">
        <f>IF((ONT_cms!L75&gt;0), ONT_cms!L75*Days!L75*86400*1000/Areas!$C$12, "")</f>
        <v>258.43058526315792</v>
      </c>
      <c r="M75" s="4">
        <f>IF((ONT_cms!M75&gt;0), ONT_cms!M75*Days!M75*86400*1000/Areas!$C$12, "")</f>
        <v>196.09835115789471</v>
      </c>
      <c r="N75" s="4">
        <f>IF((ONT_cms!N75&gt;0), ONT_cms!N75*Days!N75*86400*1000/Areas!$C$12, "")</f>
        <v>1681.8978694736845</v>
      </c>
    </row>
    <row r="76" spans="1:14" x14ac:dyDescent="0.2">
      <c r="A76">
        <v>1968</v>
      </c>
      <c r="B76" s="4">
        <f>IF((ONT_cms!B76&gt;0), ONT_cms!B76*Days!B76*86400*1000/Areas!$C$12, "")</f>
        <v>117.58880842105263</v>
      </c>
      <c r="C76" s="4">
        <f>IF((ONT_cms!C76&gt;0), ONT_cms!C76*Days!C76*86400*1000/Areas!$C$12, "")</f>
        <v>162.15320084210524</v>
      </c>
      <c r="D76" s="4">
        <f>IF((ONT_cms!D76&gt;0), ONT_cms!D76*Days!D76*86400*1000/Areas!$C$12, "")</f>
        <v>263.59826021052629</v>
      </c>
      <c r="E76" s="4">
        <f>IF((ONT_cms!E76&gt;0), ONT_cms!E76*Days!E76*86400*1000/Areas!$C$12, "")</f>
        <v>193.82703157894736</v>
      </c>
      <c r="F76" s="4">
        <f>IF((ONT_cms!F76&gt;0), ONT_cms!F76*Days!F76*86400*1000/Areas!$C$12, "")</f>
        <v>115.30512</v>
      </c>
      <c r="G76" s="4">
        <f>IF((ONT_cms!G76&gt;0), ONT_cms!G76*Days!G76*86400*1000/Areas!$C$12, "")</f>
        <v>95.822147368421057</v>
      </c>
      <c r="H76" s="4">
        <f>IF((ONT_cms!H76&gt;0), ONT_cms!H76*Days!H76*86400*1000/Areas!$C$12, "")</f>
        <v>72.277328842105277</v>
      </c>
      <c r="I76" s="4">
        <f>IF((ONT_cms!I76&gt;0), ONT_cms!I76*Days!I76*86400*1000/Areas!$C$12, "")</f>
        <v>39.48666442105263</v>
      </c>
      <c r="J76" s="4">
        <f>IF((ONT_cms!J76&gt;0), ONT_cms!J76*Days!J76*86400*1000/Areas!$C$12, "")</f>
        <v>51.262938947368411</v>
      </c>
      <c r="K76" s="4">
        <f>IF((ONT_cms!K76&gt;0), ONT_cms!K76*Days!K76*86400*1000/Areas!$C$12, "")</f>
        <v>60.326026105263161</v>
      </c>
      <c r="L76" s="4">
        <f>IF((ONT_cms!L76&gt;0), ONT_cms!L76*Days!L76*86400*1000/Areas!$C$12, "")</f>
        <v>174.76628210526314</v>
      </c>
      <c r="M76" s="4">
        <f>IF((ONT_cms!M76&gt;0), ONT_cms!M76*Days!M76*86400*1000/Areas!$C$12, "")</f>
        <v>213.23870147368424</v>
      </c>
      <c r="N76" s="4">
        <f>IF((ONT_cms!N76&gt;0), ONT_cms!N76*Days!N76*86400*1000/Areas!$C$12, "")</f>
        <v>1562.4128538947366</v>
      </c>
    </row>
    <row r="77" spans="1:14" x14ac:dyDescent="0.2">
      <c r="A77">
        <v>1969</v>
      </c>
      <c r="B77" s="4">
        <f>IF((ONT_cms!B77&gt;0), ONT_cms!B77*Days!B77*86400*1000/Areas!$C$12, "")</f>
        <v>185.04219789473683</v>
      </c>
      <c r="C77" s="4">
        <f>IF((ONT_cms!C77&gt;0), ONT_cms!C77*Days!C77*86400*1000/Areas!$C$12, "")</f>
        <v>153.50715284210526</v>
      </c>
      <c r="D77" s="4">
        <f>IF((ONT_cms!D77&gt;0), ONT_cms!D77*Days!D77*86400*1000/Areas!$C$12, "")</f>
        <v>187.80799831578946</v>
      </c>
      <c r="E77" s="4">
        <f>IF((ONT_cms!E77&gt;0), ONT_cms!E77*Days!E77*86400*1000/Areas!$C$12, "")</f>
        <v>373.94647578947365</v>
      </c>
      <c r="F77" s="4">
        <f>IF((ONT_cms!F77&gt;0), ONT_cms!F77*Days!F77*86400*1000/Areas!$C$12, "")</f>
        <v>262.98786694736845</v>
      </c>
      <c r="G77" s="4">
        <f>IF((ONT_cms!G77&gt;0), ONT_cms!G77*Days!G77*86400*1000/Areas!$C$12, "")</f>
        <v>124.19499789473684</v>
      </c>
      <c r="H77" s="4">
        <f>IF((ONT_cms!H77&gt;0), ONT_cms!H77*Days!H77*86400*1000/Areas!$C$12, "")</f>
        <v>67.886162526315786</v>
      </c>
      <c r="I77" s="4">
        <f>IF((ONT_cms!I77&gt;0), ONT_cms!I77*Days!I77*86400*1000/Areas!$C$12, "")</f>
        <v>47.386534736842108</v>
      </c>
      <c r="J77" s="4">
        <f>IF((ONT_cms!J77&gt;0), ONT_cms!J77*Days!J77*86400*1000/Areas!$C$12, "")</f>
        <v>30.456</v>
      </c>
      <c r="K77" s="4">
        <f>IF((ONT_cms!K77&gt;0), ONT_cms!K77*Days!K77*86400*1000/Areas!$C$12, "")</f>
        <v>40.683486315789473</v>
      </c>
      <c r="L77" s="4">
        <f>IF((ONT_cms!L77&gt;0), ONT_cms!L77*Days!L77*86400*1000/Areas!$C$12, "")</f>
        <v>102.14935578947367</v>
      </c>
      <c r="M77" s="4">
        <f>IF((ONT_cms!M77&gt;0), ONT_cms!M77*Days!M77*86400*1000/Areas!$C$12, "")</f>
        <v>129.64160842105264</v>
      </c>
      <c r="N77" s="4">
        <f>IF((ONT_cms!N77&gt;0), ONT_cms!N77*Days!N77*86400*1000/Areas!$C$12, "")</f>
        <v>1710.3632589473684</v>
      </c>
    </row>
    <row r="78" spans="1:14" x14ac:dyDescent="0.2">
      <c r="A78">
        <v>1970</v>
      </c>
      <c r="B78" s="4">
        <f>IF((ONT_cms!B78&gt;0), ONT_cms!B78*Days!B78*86400*1000/Areas!$C$12, "")</f>
        <v>85.126600421052629</v>
      </c>
      <c r="C78" s="4">
        <f>IF((ONT_cms!C78&gt;0), ONT_cms!C78*Days!C78*86400*1000/Areas!$C$12, "")</f>
        <v>131.79928926315793</v>
      </c>
      <c r="D78" s="4">
        <f>IF((ONT_cms!D78&gt;0), ONT_cms!D78*Days!D78*86400*1000/Areas!$C$12, "")</f>
        <v>184.84625178947368</v>
      </c>
      <c r="E78" s="4">
        <f>IF((ONT_cms!E78&gt;0), ONT_cms!E78*Days!E78*86400*1000/Areas!$C$12, "")</f>
        <v>346.67045052631573</v>
      </c>
      <c r="F78" s="4">
        <f>IF((ONT_cms!F78&gt;0), ONT_cms!F78*Days!F78*86400*1000/Areas!$C$12, "")</f>
        <v>147.73490526315788</v>
      </c>
      <c r="G78" s="4">
        <f>IF((ONT_cms!G78&gt;0), ONT_cms!G78*Days!G78*86400*1000/Areas!$C$12, "")</f>
        <v>63.277541052631577</v>
      </c>
      <c r="H78" s="4">
        <f>IF((ONT_cms!H78&gt;0), ONT_cms!H78*Days!H78*86400*1000/Areas!$C$12, "")</f>
        <v>67.662022736842104</v>
      </c>
      <c r="I78" s="4">
        <f>IF((ONT_cms!I78&gt;0), ONT_cms!I78*Days!I78*86400*1000/Areas!$C$12, "")</f>
        <v>37.365089684210524</v>
      </c>
      <c r="J78" s="4">
        <f>IF((ONT_cms!J78&gt;0), ONT_cms!J78*Days!J78*86400*1000/Areas!$C$12, "")</f>
        <v>50.14019368421053</v>
      </c>
      <c r="K78" s="4">
        <f>IF((ONT_cms!K78&gt;0), ONT_cms!K78*Days!K78*86400*1000/Areas!$C$12, "")</f>
        <v>99.034544842105262</v>
      </c>
      <c r="L78" s="4">
        <f>IF((ONT_cms!L78&gt;0), ONT_cms!L78*Days!L78*86400*1000/Areas!$C$12, "")</f>
        <v>164.99717052631578</v>
      </c>
      <c r="M78" s="4">
        <f>IF((ONT_cms!M78&gt;0), ONT_cms!M78*Days!M78*86400*1000/Areas!$C$12, "")</f>
        <v>179.02848505263157</v>
      </c>
      <c r="N78" s="4">
        <f>IF((ONT_cms!N78&gt;0), ONT_cms!N78*Days!N78*86400*1000/Areas!$C$12, "")</f>
        <v>1562.6751915789471</v>
      </c>
    </row>
    <row r="79" spans="1:14" x14ac:dyDescent="0.2">
      <c r="A79">
        <v>1971</v>
      </c>
      <c r="B79" s="4">
        <f>IF((ONT_cms!B79&gt;0), ONT_cms!B79*Days!B79*86400*1000/Areas!$C$12, "")</f>
        <v>118.45294484210527</v>
      </c>
      <c r="C79" s="4">
        <f>IF((ONT_cms!C79&gt;0), ONT_cms!C79*Days!C79*86400*1000/Areas!$C$12, "")</f>
        <v>109.10210021052632</v>
      </c>
      <c r="D79" s="4">
        <f>IF((ONT_cms!D79&gt;0), ONT_cms!D79*Days!D79*86400*1000/Areas!$C$12, "")</f>
        <v>272.83169178947367</v>
      </c>
      <c r="E79" s="4">
        <f>IF((ONT_cms!E79&gt;0), ONT_cms!E79*Days!E79*86400*1000/Areas!$C$12, "")</f>
        <v>426.29396210526323</v>
      </c>
      <c r="F79" s="4">
        <f>IF((ONT_cms!F79&gt;0), ONT_cms!F79*Days!F79*86400*1000/Areas!$C$12, "")</f>
        <v>250.29648</v>
      </c>
      <c r="G79" s="4">
        <f>IF((ONT_cms!G79&gt;0), ONT_cms!G79*Days!G79*86400*1000/Areas!$C$12, "")</f>
        <v>61.28442947368422</v>
      </c>
      <c r="H79" s="4">
        <f>IF((ONT_cms!H79&gt;0), ONT_cms!H79*Days!H79*86400*1000/Areas!$C$12, "")</f>
        <v>49.952159999999999</v>
      </c>
      <c r="I79" s="4">
        <f>IF((ONT_cms!I79&gt;0), ONT_cms!I79*Days!I79*86400*1000/Areas!$C$12, "")</f>
        <v>42.772638315789472</v>
      </c>
      <c r="J79" s="4">
        <f>IF((ONT_cms!J79&gt;0), ONT_cms!J79*Days!J79*86400*1000/Areas!$C$12, "")</f>
        <v>50.500345263157897</v>
      </c>
      <c r="K79" s="4">
        <f>IF((ONT_cms!K79&gt;0), ONT_cms!K79*Days!K79*86400*1000/Areas!$C$12, "")</f>
        <v>43.81439494736842</v>
      </c>
      <c r="L79" s="4">
        <f>IF((ONT_cms!L79&gt;0), ONT_cms!L79*Days!L79*86400*1000/Areas!$C$12, "")</f>
        <v>57.841162105263159</v>
      </c>
      <c r="M79" s="4">
        <f>IF((ONT_cms!M79&gt;0), ONT_cms!M79*Days!M79*86400*1000/Areas!$C$12, "")</f>
        <v>145.87412210526315</v>
      </c>
      <c r="N79" s="4">
        <f>IF((ONT_cms!N79&gt;0), ONT_cms!N79*Days!N79*86400*1000/Areas!$C$12, "")</f>
        <v>1629.3157389473681</v>
      </c>
    </row>
    <row r="80" spans="1:14" x14ac:dyDescent="0.2">
      <c r="A80">
        <v>1972</v>
      </c>
      <c r="B80" s="4">
        <f>IF((ONT_cms!B80&gt;0), ONT_cms!B80*Days!B80*86400*1000/Areas!$C$12, "")</f>
        <v>145.11289263157894</v>
      </c>
      <c r="C80" s="4">
        <f>IF((ONT_cms!C80&gt;0), ONT_cms!C80*Days!C80*86400*1000/Areas!$C$12, "")</f>
        <v>93.667240421052625</v>
      </c>
      <c r="D80" s="4">
        <f>IF((ONT_cms!D80&gt;0), ONT_cms!D80*Days!D80*86400*1000/Areas!$C$12, "")</f>
        <v>248.82617936842101</v>
      </c>
      <c r="E80" s="4">
        <f>IF((ONT_cms!E80&gt;0), ONT_cms!E80*Days!E80*86400*1000/Areas!$C$12, "")</f>
        <v>433.83122526315793</v>
      </c>
      <c r="F80" s="4">
        <f>IF((ONT_cms!F80&gt;0), ONT_cms!F80*Days!F80*86400*1000/Areas!$C$12, "")</f>
        <v>296.02099705263151</v>
      </c>
      <c r="G80" s="4">
        <f>IF((ONT_cms!G80&gt;0), ONT_cms!G80*Days!G80*86400*1000/Areas!$C$12, "")</f>
        <v>212.67496421052635</v>
      </c>
      <c r="H80" s="4">
        <f>IF((ONT_cms!H80&gt;0), ONT_cms!H80*Days!H80*86400*1000/Areas!$C$12, "")</f>
        <v>220.52394947368421</v>
      </c>
      <c r="I80" s="4">
        <f>IF((ONT_cms!I80&gt;0), ONT_cms!I80*Days!I80*86400*1000/Areas!$C$12, "")</f>
        <v>88.05310484210527</v>
      </c>
      <c r="J80" s="4">
        <f>IF((ONT_cms!J80&gt;0), ONT_cms!J80*Days!J80*86400*1000/Areas!$C$12, "")</f>
        <v>46.347688421052638</v>
      </c>
      <c r="K80" s="4">
        <f>IF((ONT_cms!K80&gt;0), ONT_cms!K80*Days!K80*86400*1000/Areas!$C$12, "")</f>
        <v>81.585473684210527</v>
      </c>
      <c r="L80" s="4">
        <f>IF((ONT_cms!L80&gt;0), ONT_cms!L80*Days!L80*86400*1000/Areas!$C$12, "")</f>
        <v>223.87513263157894</v>
      </c>
      <c r="M80" s="4">
        <f>IF((ONT_cms!M80&gt;0), ONT_cms!M80*Days!M80*86400*1000/Areas!$C$12, "")</f>
        <v>279.02866357894732</v>
      </c>
      <c r="N80" s="4">
        <f>IF((ONT_cms!N80&gt;0), ONT_cms!N80*Days!N80*86400*1000/Areas!$C$12, "")</f>
        <v>2367.7521650526319</v>
      </c>
    </row>
    <row r="81" spans="1:14" x14ac:dyDescent="0.2">
      <c r="A81">
        <v>1973</v>
      </c>
      <c r="B81" s="4">
        <f>IF((ONT_cms!B81&gt;0), ONT_cms!B81*Days!B81*86400*1000/Areas!$C$12, "")</f>
        <v>260.9240892631579</v>
      </c>
      <c r="C81" s="4">
        <f>IF((ONT_cms!C81&gt;0), ONT_cms!C81*Days!C81*86400*1000/Areas!$C$12, "")</f>
        <v>191.18046315789474</v>
      </c>
      <c r="D81" s="4">
        <f>IF((ONT_cms!D81&gt;0), ONT_cms!D81*Days!D81*86400*1000/Areas!$C$12, "")</f>
        <v>386.15056673684211</v>
      </c>
      <c r="E81" s="4">
        <f>IF((ONT_cms!E81&gt;0), ONT_cms!E81*Days!E81*86400*1000/Areas!$C$12, "")</f>
        <v>317.31536842105265</v>
      </c>
      <c r="F81" s="4">
        <f>IF((ONT_cms!F81&gt;0), ONT_cms!F81*Days!F81*86400*1000/Areas!$C$12, "")</f>
        <v>188.89486484210525</v>
      </c>
      <c r="G81" s="4">
        <f>IF((ONT_cms!G81&gt;0), ONT_cms!G81*Days!G81*86400*1000/Areas!$C$12, "")</f>
        <v>108.46974315789474</v>
      </c>
      <c r="H81" s="4">
        <f>IF((ONT_cms!H81&gt;0), ONT_cms!H81*Days!H81*86400*1000/Areas!$C$12, "")</f>
        <v>48.459304421052629</v>
      </c>
      <c r="I81" s="4">
        <f>IF((ONT_cms!I81&gt;0), ONT_cms!I81*Days!I81*86400*1000/Areas!$C$12, "")</f>
        <v>41.620926315789475</v>
      </c>
      <c r="J81" s="4">
        <f>IF((ONT_cms!J81&gt;0), ONT_cms!J81*Days!J81*86400*1000/Areas!$C$12, "")</f>
        <v>40.645288421052641</v>
      </c>
      <c r="K81" s="4">
        <f>IF((ONT_cms!K81&gt;0), ONT_cms!K81*Days!K81*86400*1000/Areas!$C$12, "")</f>
        <v>50.348281263157901</v>
      </c>
      <c r="L81" s="4">
        <f>IF((ONT_cms!L81&gt;0), ONT_cms!L81*Days!L81*86400*1000/Areas!$C$12, "")</f>
        <v>116.08885894736845</v>
      </c>
      <c r="M81" s="4">
        <f>IF((ONT_cms!M81&gt;0), ONT_cms!M81*Days!M81*86400*1000/Areas!$C$12, "")</f>
        <v>222.95283536842103</v>
      </c>
      <c r="N81" s="4">
        <f>IF((ONT_cms!N81&gt;0), ONT_cms!N81*Days!N81*86400*1000/Areas!$C$12, "")</f>
        <v>1975.0664842105264</v>
      </c>
    </row>
    <row r="82" spans="1:14" x14ac:dyDescent="0.2">
      <c r="A82">
        <v>1974</v>
      </c>
      <c r="B82" s="4">
        <f>IF((ONT_cms!B82&gt;0), ONT_cms!B82*Days!B82*86400*1000/Areas!$C$12, "")</f>
        <v>219.89382063157896</v>
      </c>
      <c r="C82" s="4">
        <f>IF((ONT_cms!C82&gt;0), ONT_cms!C82*Days!C82*86400*1000/Areas!$C$12, "")</f>
        <v>160.74692715789473</v>
      </c>
      <c r="D82" s="4">
        <f>IF((ONT_cms!D82&gt;0), ONT_cms!D82*Days!D82*86400*1000/Areas!$C$12, "")</f>
        <v>242.073792</v>
      </c>
      <c r="E82" s="4">
        <f>IF((ONT_cms!E82&gt;0), ONT_cms!E82*Days!E82*86400*1000/Areas!$C$12, "")</f>
        <v>371.6164042105263</v>
      </c>
      <c r="F82" s="4">
        <f>IF((ONT_cms!F82&gt;0), ONT_cms!F82*Days!F82*86400*1000/Areas!$C$12, "")</f>
        <v>263.8548227368421</v>
      </c>
      <c r="G82" s="4">
        <f>IF((ONT_cms!G82&gt;0), ONT_cms!G82*Days!G82*86400*1000/Areas!$C$12, "")</f>
        <v>92.857717894736822</v>
      </c>
      <c r="H82" s="4">
        <f>IF((ONT_cms!H82&gt;0), ONT_cms!H82*Days!H82*86400*1000/Areas!$C$12, "")</f>
        <v>75.774755368421054</v>
      </c>
      <c r="I82" s="4">
        <f>IF((ONT_cms!I82&gt;0), ONT_cms!I82*Days!I82*86400*1000/Areas!$C$12, "")</f>
        <v>56.703137684210525</v>
      </c>
      <c r="J82" s="4">
        <f>IF((ONT_cms!J82&gt;0), ONT_cms!J82*Days!J82*86400*1000/Areas!$C$12, "")</f>
        <v>52.673532631578951</v>
      </c>
      <c r="K82" s="4">
        <f>IF((ONT_cms!K82&gt;0), ONT_cms!K82*Days!K82*86400*1000/Areas!$C$12, "")</f>
        <v>62.818347789473684</v>
      </c>
      <c r="L82" s="4">
        <f>IF((ONT_cms!L82&gt;0), ONT_cms!L82*Days!L82*86400*1000/Areas!$C$12, "")</f>
        <v>143.46174315789472</v>
      </c>
      <c r="M82" s="4">
        <f>IF((ONT_cms!M82&gt;0), ONT_cms!M82*Days!M82*86400*1000/Areas!$C$12, "")</f>
        <v>192.1103545263158</v>
      </c>
      <c r="N82" s="4">
        <f>IF((ONT_cms!N82&gt;0), ONT_cms!N82*Days!N82*86400*1000/Areas!$C$12, "")</f>
        <v>1936.692151578947</v>
      </c>
    </row>
    <row r="83" spans="1:14" x14ac:dyDescent="0.2">
      <c r="A83">
        <v>1975</v>
      </c>
      <c r="B83" s="4">
        <f>IF((ONT_cms!B83&gt;0), ONT_cms!B83*Days!B83*86400*1000/Areas!$C$12, "")</f>
        <v>184.79409347368423</v>
      </c>
      <c r="C83" s="4">
        <f>IF((ONT_cms!C83&gt;0), ONT_cms!C83*Days!C83*86400*1000/Areas!$C$12, "")</f>
        <v>170.17544084210525</v>
      </c>
      <c r="D83" s="4">
        <f>IF((ONT_cms!D83&gt;0), ONT_cms!D83*Days!D83*86400*1000/Areas!$C$12, "")</f>
        <v>288.40588294736841</v>
      </c>
      <c r="E83" s="4">
        <f>IF((ONT_cms!E83&gt;0), ONT_cms!E83*Days!E83*86400*1000/Areas!$C$12, "")</f>
        <v>295.00097684210522</v>
      </c>
      <c r="F83" s="4">
        <f>IF((ONT_cms!F83&gt;0), ONT_cms!F83*Days!F83*86400*1000/Areas!$C$12, "")</f>
        <v>162.25888168421054</v>
      </c>
      <c r="G83" s="4">
        <f>IF((ONT_cms!G83&gt;0), ONT_cms!G83*Days!G83*86400*1000/Areas!$C$12, "")</f>
        <v>84.669726315789475</v>
      </c>
      <c r="H83" s="4">
        <f>IF((ONT_cms!H83&gt;0), ONT_cms!H83*Days!H83*86400*1000/Areas!$C$12, "")</f>
        <v>42.466736842105263</v>
      </c>
      <c r="I83" s="4">
        <f>IF((ONT_cms!I83&gt;0), ONT_cms!I83*Days!I83*86400*1000/Areas!$C$12, "")</f>
        <v>35.742543157894737</v>
      </c>
      <c r="J83" s="4">
        <f>IF((ONT_cms!J83&gt;0), ONT_cms!J83*Days!J83*86400*1000/Areas!$C$12, "")</f>
        <v>100.44272842105262</v>
      </c>
      <c r="K83" s="4">
        <f>IF((ONT_cms!K83&gt;0), ONT_cms!K83*Days!K83*86400*1000/Areas!$C$12, "")</f>
        <v>131.81675115789474</v>
      </c>
      <c r="L83" s="4">
        <f>IF((ONT_cms!L83&gt;0), ONT_cms!L83*Days!L83*86400*1000/Areas!$C$12, "")</f>
        <v>130.00789894736843</v>
      </c>
      <c r="M83" s="4">
        <f>IF((ONT_cms!M83&gt;0), ONT_cms!M83*Days!M83*86400*1000/Areas!$C$12, "")</f>
        <v>170.05725473684211</v>
      </c>
      <c r="N83" s="4">
        <f>IF((ONT_cms!N83&gt;0), ONT_cms!N83*Days!N83*86400*1000/Areas!$C$12, "")</f>
        <v>1799.892303157895</v>
      </c>
    </row>
    <row r="84" spans="1:14" x14ac:dyDescent="0.2">
      <c r="A84">
        <v>1976</v>
      </c>
      <c r="B84" s="4">
        <f>IF((ONT_cms!B84&gt;0), ONT_cms!B84*Days!B84*86400*1000/Areas!$C$12, "")</f>
        <v>134.66290357894738</v>
      </c>
      <c r="C84" s="4">
        <f>IF((ONT_cms!C84&gt;0), ONT_cms!C84*Days!C84*86400*1000/Areas!$C$12, "")</f>
        <v>294.67042863157889</v>
      </c>
      <c r="D84" s="4">
        <f>IF((ONT_cms!D84&gt;0), ONT_cms!D84*Days!D84*86400*1000/Areas!$C$12, "")</f>
        <v>467.08758568421052</v>
      </c>
      <c r="E84" s="4">
        <f>IF((ONT_cms!E84&gt;0), ONT_cms!E84*Days!E84*86400*1000/Areas!$C$12, "")</f>
        <v>338.38696421052634</v>
      </c>
      <c r="F84" s="4">
        <f>IF((ONT_cms!F84&gt;0), ONT_cms!F84*Days!F84*86400*1000/Areas!$C$12, "")</f>
        <v>276.30938273684211</v>
      </c>
      <c r="G84" s="4">
        <f>IF((ONT_cms!G84&gt;0), ONT_cms!G84*Days!G84*86400*1000/Areas!$C$12, "")</f>
        <v>128.35993263157894</v>
      </c>
      <c r="H84" s="4">
        <f>IF((ONT_cms!H84&gt;0), ONT_cms!H84*Days!H84*86400*1000/Areas!$C$12, "")</f>
        <v>109.04612210526315</v>
      </c>
      <c r="I84" s="4">
        <f>IF((ONT_cms!I84&gt;0), ONT_cms!I84*Days!I84*86400*1000/Areas!$C$12, "")</f>
        <v>91.843745684210532</v>
      </c>
      <c r="J84" s="4">
        <f>IF((ONT_cms!J84&gt;0), ONT_cms!J84*Days!J84*86400*1000/Areas!$C$12, "")</f>
        <v>71.747924210526307</v>
      </c>
      <c r="K84" s="4">
        <f>IF((ONT_cms!K84&gt;0), ONT_cms!K84*Days!K84*86400*1000/Areas!$C$12, "")</f>
        <v>173.72384336842103</v>
      </c>
      <c r="L84" s="4">
        <f>IF((ONT_cms!L84&gt;0), ONT_cms!L84*Days!L84*86400*1000/Areas!$C$12, "")</f>
        <v>130.58359578947372</v>
      </c>
      <c r="M84" s="4">
        <f>IF((ONT_cms!M84&gt;0), ONT_cms!M84*Days!M84*86400*1000/Areas!$C$12, "")</f>
        <v>122.242176</v>
      </c>
      <c r="N84" s="4">
        <f>IF((ONT_cms!N84&gt;0), ONT_cms!N84*Days!N84*86400*1000/Areas!$C$12, "")</f>
        <v>2342.8869726315788</v>
      </c>
    </row>
    <row r="85" spans="1:14" x14ac:dyDescent="0.2">
      <c r="A85">
        <v>1977</v>
      </c>
      <c r="B85" s="4">
        <f>IF((ONT_cms!B85&gt;0), ONT_cms!B85*Days!B85*86400*1000/Areas!$C$12, "")</f>
        <v>78.496855578947375</v>
      </c>
      <c r="C85" s="4">
        <f>IF((ONT_cms!C85&gt;0), ONT_cms!C85*Days!C85*86400*1000/Areas!$C$12, "")</f>
        <v>75.615279157894733</v>
      </c>
      <c r="D85" s="4">
        <f>IF((ONT_cms!D85&gt;0), ONT_cms!D85*Days!D85*86400*1000/Areas!$C$12, "")</f>
        <v>429.84090947368423</v>
      </c>
      <c r="E85" s="4">
        <f>IF((ONT_cms!E85&gt;0), ONT_cms!E85*Days!E85*86400*1000/Areas!$C$12, "")</f>
        <v>296.74170947368424</v>
      </c>
      <c r="F85" s="4">
        <f>IF((ONT_cms!F85&gt;0), ONT_cms!F85*Days!F85*86400*1000/Areas!$C$12, "")</f>
        <v>94.025936842105267</v>
      </c>
      <c r="G85" s="4">
        <f>IF((ONT_cms!G85&gt;0), ONT_cms!G85*Days!G85*86400*1000/Areas!$C$12, "")</f>
        <v>43.004008421052639</v>
      </c>
      <c r="H85" s="4">
        <f>IF((ONT_cms!H85&gt;0), ONT_cms!H85*Days!H85*86400*1000/Areas!$C$12, "")</f>
        <v>50.869864421052633</v>
      </c>
      <c r="I85" s="4">
        <f>IF((ONT_cms!I85&gt;0), ONT_cms!I85*Days!I85*86400*1000/Areas!$C$12, "")</f>
        <v>86.902802526315796</v>
      </c>
      <c r="J85" s="4">
        <f>IF((ONT_cms!J85&gt;0), ONT_cms!J85*Days!J85*86400*1000/Areas!$C$12, "")</f>
        <v>157.94829473684212</v>
      </c>
      <c r="K85" s="4">
        <f>IF((ONT_cms!K85&gt;0), ONT_cms!K85*Days!K85*86400*1000/Areas!$C$12, "")</f>
        <v>251.45665010526315</v>
      </c>
      <c r="L85" s="4">
        <f>IF((ONT_cms!L85&gt;0), ONT_cms!L85*Days!L85*86400*1000/Areas!$C$12, "")</f>
        <v>241.62896842105263</v>
      </c>
      <c r="M85" s="4">
        <f>IF((ONT_cms!M85&gt;0), ONT_cms!M85*Days!M85*86400*1000/Areas!$C$12, "")</f>
        <v>319.33999326315791</v>
      </c>
      <c r="N85" s="4">
        <f>IF((ONT_cms!N85&gt;0), ONT_cms!N85*Days!N85*86400*1000/Areas!$C$12, "")</f>
        <v>2117.9909557894739</v>
      </c>
    </row>
    <row r="86" spans="1:14" x14ac:dyDescent="0.2">
      <c r="A86">
        <v>1978</v>
      </c>
      <c r="B86" s="4">
        <f>IF((ONT_cms!B86&gt;0), ONT_cms!B86*Days!B86*86400*1000/Areas!$C$12, "")</f>
        <v>252.51109389473683</v>
      </c>
      <c r="C86" s="4">
        <f>IF((ONT_cms!C86&gt;0), ONT_cms!C86*Days!C86*86400*1000/Areas!$C$12, "")</f>
        <v>147.78510821052632</v>
      </c>
      <c r="D86" s="4">
        <f>IF((ONT_cms!D86&gt;0), ONT_cms!D86*Days!D86*86400*1000/Areas!$C$12, "")</f>
        <v>254.3465027368421</v>
      </c>
      <c r="E86" s="4">
        <f>IF((ONT_cms!E86&gt;0), ONT_cms!E86*Days!E86*86400*1000/Areas!$C$12, "")</f>
        <v>479.92653473684209</v>
      </c>
      <c r="F86" s="4">
        <f>IF((ONT_cms!F86&gt;0), ONT_cms!F86*Days!F86*86400*1000/Areas!$C$12, "")</f>
        <v>186.37434947368422</v>
      </c>
      <c r="G86" s="4">
        <f>IF((ONT_cms!G86&gt;0), ONT_cms!G86*Days!G86*86400*1000/Areas!$C$12, "")</f>
        <v>61.198484210526317</v>
      </c>
      <c r="H86" s="4">
        <f>IF((ONT_cms!H86&gt;0), ONT_cms!H86*Days!H86*86400*1000/Areas!$C$12, "")</f>
        <v>32.82308715789474</v>
      </c>
      <c r="I86" s="4">
        <f>IF((ONT_cms!I86&gt;0), ONT_cms!I86*Days!I86*86400*1000/Areas!$C$12, "")</f>
        <v>40.644015157894735</v>
      </c>
      <c r="J86" s="4">
        <f>IF((ONT_cms!J86&gt;0), ONT_cms!J86*Days!J86*86400*1000/Areas!$C$12, "")</f>
        <v>55.05953684210526</v>
      </c>
      <c r="K86" s="4">
        <f>IF((ONT_cms!K86&gt;0), ONT_cms!K86*Days!K86*86400*1000/Areas!$C$12, "")</f>
        <v>66.959999999999994</v>
      </c>
      <c r="L86" s="4">
        <f>IF((ONT_cms!L86&gt;0), ONT_cms!L86*Days!L86*86400*1000/Areas!$C$12, "")</f>
        <v>74.661877894736833</v>
      </c>
      <c r="M86" s="4">
        <f>IF((ONT_cms!M86&gt;0), ONT_cms!M86*Days!M86*86400*1000/Areas!$C$12, "")</f>
        <v>120.27848589473685</v>
      </c>
      <c r="N86" s="4">
        <f>IF((ONT_cms!N86&gt;0), ONT_cms!N86*Days!N86*86400*1000/Areas!$C$12, "")</f>
        <v>1776.6884463157894</v>
      </c>
    </row>
    <row r="87" spans="1:14" x14ac:dyDescent="0.2">
      <c r="A87">
        <v>1979</v>
      </c>
      <c r="B87" s="4">
        <f>IF((ONT_cms!B87&gt;0), ONT_cms!B87*Days!B87*86400*1000/Areas!$C$12, "")</f>
        <v>210.8337802105263</v>
      </c>
      <c r="C87" s="4">
        <f>IF((ONT_cms!C87&gt;0), ONT_cms!C87*Days!C87*86400*1000/Areas!$C$12, "")</f>
        <v>127.23082105263158</v>
      </c>
      <c r="D87" s="4">
        <f>IF((ONT_cms!D87&gt;0), ONT_cms!D87*Days!D87*86400*1000/Areas!$C$12, "")</f>
        <v>474.21212968421054</v>
      </c>
      <c r="E87" s="4">
        <f>IF((ONT_cms!E87&gt;0), ONT_cms!E87*Days!E87*86400*1000/Areas!$C$12, "")</f>
        <v>368.01215999999994</v>
      </c>
      <c r="F87" s="4">
        <f>IF((ONT_cms!F87&gt;0), ONT_cms!F87*Days!F87*86400*1000/Areas!$C$12, "")</f>
        <v>148.7653844210526</v>
      </c>
      <c r="G87" s="4">
        <f>IF((ONT_cms!G87&gt;0), ONT_cms!G87*Days!G87*86400*1000/Areas!$C$12, "")</f>
        <v>70.004463157894733</v>
      </c>
      <c r="H87" s="4">
        <f>IF((ONT_cms!H87&gt;0), ONT_cms!H87*Days!H87*86400*1000/Areas!$C$12, "")</f>
        <v>34.606337684210523</v>
      </c>
      <c r="I87" s="4">
        <f>IF((ONT_cms!I87&gt;0), ONT_cms!I87*Days!I87*86400*1000/Areas!$C$12, "")</f>
        <v>42.141099789473685</v>
      </c>
      <c r="J87" s="4">
        <f>IF((ONT_cms!J87&gt;0), ONT_cms!J87*Days!J87*86400*1000/Areas!$C$12, "")</f>
        <v>89.649094736842102</v>
      </c>
      <c r="K87" s="4">
        <f>IF((ONT_cms!K87&gt;0), ONT_cms!K87*Days!K87*86400*1000/Areas!$C$12, "")</f>
        <v>108.75713684210527</v>
      </c>
      <c r="L87" s="4">
        <f>IF((ONT_cms!L87&gt;0), ONT_cms!L87*Days!L87*86400*1000/Areas!$C$12, "")</f>
        <v>164.06132210526314</v>
      </c>
      <c r="M87" s="4">
        <f>IF((ONT_cms!M87&gt;0), ONT_cms!M87*Days!M87*86400*1000/Areas!$C$12, "")</f>
        <v>235.59065431578946</v>
      </c>
      <c r="N87" s="4">
        <f>IF((ONT_cms!N87&gt;0), ONT_cms!N87*Days!N87*86400*1000/Areas!$C$12, "")</f>
        <v>2070.8363368421055</v>
      </c>
    </row>
    <row r="88" spans="1:14" x14ac:dyDescent="0.2">
      <c r="A88">
        <v>1980</v>
      </c>
      <c r="B88" s="4">
        <f>IF((ONT_cms!B88&gt;0), ONT_cms!B88*Days!B88*86400*1000/Areas!$C$12, "")</f>
        <v>146.78054905263159</v>
      </c>
      <c r="C88" s="4">
        <f>IF((ONT_cms!C88&gt;0), ONT_cms!C88*Days!C88*86400*1000/Areas!$C$12, "")</f>
        <v>54.620761263157895</v>
      </c>
      <c r="D88" s="4">
        <f>IF((ONT_cms!D88&gt;0), ONT_cms!D88*Days!D88*86400*1000/Areas!$C$12, "")</f>
        <v>265.28283284210528</v>
      </c>
      <c r="E88" s="4">
        <f>IF((ONT_cms!E88&gt;0), ONT_cms!E88*Days!E88*86400*1000/Areas!$C$12, "")</f>
        <v>342.68422736842103</v>
      </c>
      <c r="F88" s="4">
        <f>IF((ONT_cms!F88&gt;0), ONT_cms!F88*Days!F88*86400*1000/Areas!$C$12, "")</f>
        <v>117.39991073684207</v>
      </c>
      <c r="G88" s="4">
        <f>IF((ONT_cms!G88&gt;0), ONT_cms!G88*Days!G88*86400*1000/Areas!$C$12, "")</f>
        <v>76.296202105263148</v>
      </c>
      <c r="H88" s="4">
        <f>IF((ONT_cms!H88&gt;0), ONT_cms!H88*Days!H88*86400*1000/Areas!$C$12, "")</f>
        <v>64.202657684210521</v>
      </c>
      <c r="I88" s="4">
        <f>IF((ONT_cms!I88&gt;0), ONT_cms!I88*Days!I88*86400*1000/Areas!$C$12, "")</f>
        <v>52.478314105263152</v>
      </c>
      <c r="J88" s="4">
        <f>IF((ONT_cms!J88&gt;0), ONT_cms!J88*Days!J88*86400*1000/Areas!$C$12, "")</f>
        <v>53.677591578947371</v>
      </c>
      <c r="K88" s="4">
        <f>IF((ONT_cms!K88&gt;0), ONT_cms!K88*Days!K88*86400*1000/Areas!$C$12, "")</f>
        <v>94.551749052631578</v>
      </c>
      <c r="L88" s="4">
        <f>IF((ONT_cms!L88&gt;0), ONT_cms!L88*Days!L88*86400*1000/Areas!$C$12, "")</f>
        <v>146.87226947368418</v>
      </c>
      <c r="M88" s="4">
        <f>IF((ONT_cms!M88&gt;0), ONT_cms!M88*Days!M88*86400*1000/Areas!$C$12, "")</f>
        <v>182.2186004210526</v>
      </c>
      <c r="N88" s="4">
        <f>IF((ONT_cms!N88&gt;0), ONT_cms!N88*Days!N88*86400*1000/Areas!$C$12, "")</f>
        <v>1595.3334366315789</v>
      </c>
    </row>
    <row r="89" spans="1:14" x14ac:dyDescent="0.2">
      <c r="A89">
        <v>1981</v>
      </c>
      <c r="B89" s="4">
        <f>IF((ONT_cms!B89&gt;0), ONT_cms!B89*Days!B89*86400*1000/Areas!$C$12, "")</f>
        <v>76.397835789473689</v>
      </c>
      <c r="C89" s="4">
        <f>IF((ONT_cms!C89&gt;0), ONT_cms!C89*Days!C89*86400*1000/Areas!$C$12, "")</f>
        <v>315.48787199999998</v>
      </c>
      <c r="D89" s="4">
        <f>IF((ONT_cms!D89&gt;0), ONT_cms!D89*Days!D89*86400*1000/Areas!$C$12, "")</f>
        <v>204.33231663157895</v>
      </c>
      <c r="E89" s="4">
        <f>IF((ONT_cms!E89&gt;0), ONT_cms!E89*Days!E89*86400*1000/Areas!$C$12, "")</f>
        <v>166.52917894736842</v>
      </c>
      <c r="F89" s="4">
        <f>IF((ONT_cms!F89&gt;0), ONT_cms!F89*Days!F89*86400*1000/Areas!$C$12, "")</f>
        <v>124.39476378947369</v>
      </c>
      <c r="G89" s="4">
        <f>IF((ONT_cms!G89&gt;0), ONT_cms!G89*Days!G89*86400*1000/Areas!$C$12, "")</f>
        <v>81.495208421052638</v>
      </c>
      <c r="H89" s="4">
        <f>IF((ONT_cms!H89&gt;0), ONT_cms!H89*Days!H89*86400*1000/Areas!$C$12, "")</f>
        <v>64.426797473684204</v>
      </c>
      <c r="I89" s="4">
        <f>IF((ONT_cms!I89&gt;0), ONT_cms!I89*Days!I89*86400*1000/Areas!$C$12, "")</f>
        <v>87.150906947368426</v>
      </c>
      <c r="J89" s="4">
        <f>IF((ONT_cms!J89&gt;0), ONT_cms!J89*Days!J89*86400*1000/Areas!$C$12, "")</f>
        <v>149.25145263157896</v>
      </c>
      <c r="K89" s="4">
        <f>IF((ONT_cms!K89&gt;0), ONT_cms!K89*Days!K89*86400*1000/Areas!$C$12, "")</f>
        <v>194.00919915789473</v>
      </c>
      <c r="L89" s="4">
        <f>IF((ONT_cms!L89&gt;0), ONT_cms!L89*Days!L89*86400*1000/Areas!$C$12, "")</f>
        <v>231.3278147368421</v>
      </c>
      <c r="M89" s="4">
        <f>IF((ONT_cms!M89&gt;0), ONT_cms!M89*Days!M89*86400*1000/Areas!$C$12, "")</f>
        <v>144.68998736842104</v>
      </c>
      <c r="N89" s="4">
        <f>IF((ONT_cms!N89&gt;0), ONT_cms!N89*Days!N89*86400*1000/Areas!$C$12, "")</f>
        <v>1858.5990568421053</v>
      </c>
    </row>
    <row r="90" spans="1:14" x14ac:dyDescent="0.2">
      <c r="A90">
        <v>1982</v>
      </c>
      <c r="B90" s="4">
        <f>IF((ONT_cms!B90&gt;0), ONT_cms!B90*Days!B90*86400*1000/Areas!$C$12, "")</f>
        <v>123.70119915789473</v>
      </c>
      <c r="C90" s="4">
        <f>IF((ONT_cms!C90&gt;0), ONT_cms!C90*Days!C90*86400*1000/Areas!$C$12, "")</f>
        <v>91.469951999999992</v>
      </c>
      <c r="D90" s="4">
        <f>IF((ONT_cms!D90&gt;0), ONT_cms!D90*Days!D90*86400*1000/Areas!$C$12, "")</f>
        <v>281.14459957894741</v>
      </c>
      <c r="E90" s="4">
        <f>IF((ONT_cms!E90&gt;0), ONT_cms!E90*Days!E90*86400*1000/Areas!$C$12, "")</f>
        <v>380.67339789473681</v>
      </c>
      <c r="F90" s="4">
        <f>IF((ONT_cms!F90&gt;0), ONT_cms!F90*Days!F90*86400*1000/Areas!$C$12, "")</f>
        <v>114.04486231578947</v>
      </c>
      <c r="G90" s="4">
        <f>IF((ONT_cms!G90&gt;0), ONT_cms!G90*Days!G90*86400*1000/Areas!$C$12, "")</f>
        <v>145.27887157894736</v>
      </c>
      <c r="H90" s="4">
        <f>IF((ONT_cms!H90&gt;0), ONT_cms!H90*Days!H90*86400*1000/Areas!$C$12, "")</f>
        <v>63.038258526315786</v>
      </c>
      <c r="I90" s="4">
        <f>IF((ONT_cms!I90&gt;0), ONT_cms!I90*Days!I90*86400*1000/Areas!$C$12, "")</f>
        <v>44.158357894736845</v>
      </c>
      <c r="J90" s="4">
        <f>IF((ONT_cms!J90&gt;0), ONT_cms!J90*Days!J90*86400*1000/Areas!$C$12, "")</f>
        <v>58.498711578947372</v>
      </c>
      <c r="K90" s="4">
        <f>IF((ONT_cms!K90&gt;0), ONT_cms!K90*Days!K90*86400*1000/Areas!$C$12, "")</f>
        <v>81.06670989473686</v>
      </c>
      <c r="L90" s="4">
        <f>IF((ONT_cms!L90&gt;0), ONT_cms!L90*Days!L90*86400*1000/Areas!$C$12, "")</f>
        <v>178.70612210526318</v>
      </c>
      <c r="M90" s="4">
        <f>IF((ONT_cms!M90&gt;0), ONT_cms!M90*Days!M90*86400*1000/Areas!$C$12, "")</f>
        <v>237.51205389473685</v>
      </c>
      <c r="N90" s="4">
        <f>IF((ONT_cms!N90&gt;0), ONT_cms!N90*Days!N90*86400*1000/Areas!$C$12, "")</f>
        <v>1800.0084884210526</v>
      </c>
    </row>
    <row r="91" spans="1:14" x14ac:dyDescent="0.2">
      <c r="A91">
        <v>1983</v>
      </c>
      <c r="B91" s="4">
        <f>IF((ONT_cms!B91&gt;0), ONT_cms!B91*Days!B91*86400*1000/Areas!$C$12, "")</f>
        <v>160.96902063157899</v>
      </c>
      <c r="C91" s="4">
        <f>IF((ONT_cms!C91&gt;0), ONT_cms!C91*Days!C91*86400*1000/Areas!$C$12, "")</f>
        <v>140.96423747368422</v>
      </c>
      <c r="D91" s="4">
        <f>IF((ONT_cms!D91&gt;0), ONT_cms!D91*Days!D91*86400*1000/Areas!$C$12, "")</f>
        <v>159.94840926315791</v>
      </c>
      <c r="E91" s="4">
        <f>IF((ONT_cms!E91&gt;0), ONT_cms!E91*Days!E91*86400*1000/Areas!$C$12, "")</f>
        <v>273.96075789473684</v>
      </c>
      <c r="F91" s="4">
        <f>IF((ONT_cms!F91&gt;0), ONT_cms!F91*Days!F91*86400*1000/Areas!$C$12, "")</f>
        <v>299.81868631578942</v>
      </c>
      <c r="G91" s="4">
        <f>IF((ONT_cms!G91&gt;0), ONT_cms!G91*Days!G91*86400*1000/Areas!$C$12, "")</f>
        <v>79.573035789473678</v>
      </c>
      <c r="H91" s="4">
        <f>IF((ONT_cms!H91&gt;0), ONT_cms!H91*Days!H91*86400*1000/Areas!$C$12, "")</f>
        <v>32.910487578947368</v>
      </c>
      <c r="I91" s="4">
        <f>IF((ONT_cms!I91&gt;0), ONT_cms!I91*Days!I91*86400*1000/Areas!$C$12, "")</f>
        <v>44.062499368421051</v>
      </c>
      <c r="J91" s="4">
        <f>IF((ONT_cms!J91&gt;0), ONT_cms!J91*Days!J91*86400*1000/Areas!$C$12, "")</f>
        <v>34.528168421052634</v>
      </c>
      <c r="K91" s="4">
        <f>IF((ONT_cms!K91&gt;0), ONT_cms!K91*Days!K91*86400*1000/Areas!$C$12, "")</f>
        <v>47.877104842105261</v>
      </c>
      <c r="L91" s="4">
        <f>IF((ONT_cms!L91&gt;0), ONT_cms!L91*Days!L91*86400*1000/Areas!$C$12, "")</f>
        <v>125.26317473684213</v>
      </c>
      <c r="M91" s="4">
        <f>IF((ONT_cms!M91&gt;0), ONT_cms!M91*Days!M91*86400*1000/Areas!$C$12, "")</f>
        <v>260.60691031578949</v>
      </c>
      <c r="N91" s="4">
        <f>IF((ONT_cms!N91&gt;0), ONT_cms!N91*Days!N91*86400*1000/Areas!$C$12, "")</f>
        <v>1660.8517389473682</v>
      </c>
    </row>
    <row r="92" spans="1:14" x14ac:dyDescent="0.2">
      <c r="A92">
        <v>1984</v>
      </c>
      <c r="B92" s="4">
        <f>IF((ONT_cms!B92&gt;0), ONT_cms!B92*Days!B92*86400*1000/Areas!$C$12, "")</f>
        <v>103.21989726315789</v>
      </c>
      <c r="C92" s="4">
        <f>IF((ONT_cms!C92&gt;0), ONT_cms!C92*Days!C92*86400*1000/Areas!$C$12, "")</f>
        <v>286.81075705263157</v>
      </c>
      <c r="D92" s="4">
        <f>IF((ONT_cms!D92&gt;0), ONT_cms!D92*Days!D92*86400*1000/Areas!$C$12, "")</f>
        <v>240.60913010526315</v>
      </c>
      <c r="E92" s="4">
        <f>IF((ONT_cms!E92&gt;0), ONT_cms!E92*Days!E92*86400*1000/Areas!$C$12, "")</f>
        <v>370.96021894736839</v>
      </c>
      <c r="F92" s="4">
        <f>IF((ONT_cms!F92&gt;0), ONT_cms!F92*Days!F92*86400*1000/Areas!$C$12, "")</f>
        <v>244.591488</v>
      </c>
      <c r="G92" s="4">
        <f>IF((ONT_cms!G92&gt;0), ONT_cms!G92*Days!G92*86400*1000/Areas!$C$12, "")</f>
        <v>111.99077052631577</v>
      </c>
      <c r="H92" s="4">
        <f>IF((ONT_cms!H92&gt;0), ONT_cms!H92*Days!H92*86400*1000/Areas!$C$12, "")</f>
        <v>56.046224842105261</v>
      </c>
      <c r="I92" s="4">
        <f>IF((ONT_cms!I92&gt;0), ONT_cms!I92*Days!I92*86400*1000/Areas!$C$12, "")</f>
        <v>61.343818105263161</v>
      </c>
      <c r="J92" s="4">
        <f>IF((ONT_cms!J92&gt;0), ONT_cms!J92*Days!J92*86400*1000/Areas!$C$12, "")</f>
        <v>73.638720000000006</v>
      </c>
      <c r="K92" s="4">
        <f>IF((ONT_cms!K92&gt;0), ONT_cms!K92*Days!K92*86400*1000/Areas!$C$12, "")</f>
        <v>53.508793263157898</v>
      </c>
      <c r="L92" s="4">
        <f>IF((ONT_cms!L92&gt;0), ONT_cms!L92*Days!L92*86400*1000/Areas!$C$12, "")</f>
        <v>92.985953684210529</v>
      </c>
      <c r="M92" s="4">
        <f>IF((ONT_cms!M92&gt;0), ONT_cms!M92*Days!M92*86400*1000/Areas!$C$12, "")</f>
        <v>189.66878147368422</v>
      </c>
      <c r="N92" s="4">
        <f>IF((ONT_cms!N92&gt;0), ONT_cms!N92*Days!N92*86400*1000/Areas!$C$12, "")</f>
        <v>1895.729593263158</v>
      </c>
    </row>
    <row r="93" spans="1:14" x14ac:dyDescent="0.2">
      <c r="A93">
        <v>1985</v>
      </c>
      <c r="B93" s="4">
        <f>IF((ONT_cms!B93&gt;0), ONT_cms!B93*Days!B93*86400*1000/Areas!$C$12, "")</f>
        <v>191.36886063157894</v>
      </c>
      <c r="C93" s="4">
        <f>IF((ONT_cms!C93&gt;0), ONT_cms!C93*Days!C93*86400*1000/Areas!$C$12, "")</f>
        <v>182.77819957894738</v>
      </c>
      <c r="D93" s="4">
        <f>IF((ONT_cms!D93&gt;0), ONT_cms!D93*Days!D93*86400*1000/Areas!$C$12, "")</f>
        <v>353.24994694736841</v>
      </c>
      <c r="E93" s="4">
        <f>IF((ONT_cms!E93&gt;0), ONT_cms!E93*Days!E93*86400*1000/Areas!$C$12, "")</f>
        <v>271.60203789473684</v>
      </c>
      <c r="F93" s="4">
        <f>IF((ONT_cms!F93&gt;0), ONT_cms!F93*Days!F93*86400*1000/Areas!$C$12, "")</f>
        <v>94.343115789473686</v>
      </c>
      <c r="G93" s="4">
        <f>IF((ONT_cms!G93&gt;0), ONT_cms!G93*Days!G93*86400*1000/Areas!$C$12, "")</f>
        <v>63.023797894736852</v>
      </c>
      <c r="H93" s="4">
        <f>IF((ONT_cms!H93&gt;0), ONT_cms!H93*Days!H93*86400*1000/Areas!$C$12, "")</f>
        <v>41.798546526315789</v>
      </c>
      <c r="I93" s="4">
        <f>IF((ONT_cms!I93&gt;0), ONT_cms!I93*Days!I93*86400*1000/Areas!$C$12, "")</f>
        <v>28.038618947368423</v>
      </c>
      <c r="J93" s="4">
        <f>IF((ONT_cms!J93&gt;0), ONT_cms!J93*Days!J93*86400*1000/Areas!$C$12, "")</f>
        <v>73.949760000000012</v>
      </c>
      <c r="K93" s="4">
        <f>IF((ONT_cms!K93&gt;0), ONT_cms!K93*Days!K93*86400*1000/Areas!$C$12, "")</f>
        <v>100.75435957894737</v>
      </c>
      <c r="L93" s="4">
        <f>IF((ONT_cms!L93&gt;0), ONT_cms!L93*Days!L93*86400*1000/Areas!$C$12, "")</f>
        <v>252.0542652631579</v>
      </c>
      <c r="M93" s="4">
        <f>IF((ONT_cms!M93&gt;0), ONT_cms!M93*Days!M93*86400*1000/Areas!$C$12, "")</f>
        <v>172.42975326315789</v>
      </c>
      <c r="N93" s="4">
        <f>IF((ONT_cms!N93&gt;0), ONT_cms!N93*Days!N93*86400*1000/Areas!$C$12, "")</f>
        <v>1831.8598484210531</v>
      </c>
    </row>
    <row r="94" spans="1:14" x14ac:dyDescent="0.2">
      <c r="A94">
        <v>1986</v>
      </c>
      <c r="B94" s="4">
        <f>IF((ONT_cms!B94&gt;0), ONT_cms!B94*Days!B94*86400*1000/Areas!$C$12, "")</f>
        <v>171.21178610526314</v>
      </c>
      <c r="C94" s="4">
        <f>IF((ONT_cms!C94&gt;0), ONT_cms!C94*Days!C94*86400*1000/Areas!$C$12, "")</f>
        <v>136.01888336842106</v>
      </c>
      <c r="D94" s="4">
        <f>IF((ONT_cms!D94&gt;0), ONT_cms!D94*Days!D94*86400*1000/Areas!$C$12, "")</f>
        <v>322.58931536842107</v>
      </c>
      <c r="E94" s="4">
        <f>IF((ONT_cms!E94&gt;0), ONT_cms!E94*Days!E94*86400*1000/Areas!$C$12, "")</f>
        <v>249.99703578947367</v>
      </c>
      <c r="F94" s="4">
        <f>IF((ONT_cms!F94&gt;0), ONT_cms!F94*Days!F94*86400*1000/Areas!$C$12, "")</f>
        <v>108.83748884210527</v>
      </c>
      <c r="G94" s="4">
        <f>IF((ONT_cms!G94&gt;0), ONT_cms!G94*Days!G94*86400*1000/Areas!$C$12, "")</f>
        <v>130.97239578947369</v>
      </c>
      <c r="H94" s="4">
        <f>IF((ONT_cms!H94&gt;0), ONT_cms!H94*Days!H94*86400*1000/Areas!$C$12, "")</f>
        <v>75.85369768421053</v>
      </c>
      <c r="I94" s="4">
        <f>IF((ONT_cms!I94&gt;0), ONT_cms!I94*Days!I94*86400*1000/Areas!$C$12, "")</f>
        <v>113.23006484210526</v>
      </c>
      <c r="J94" s="4">
        <f>IF((ONT_cms!J94&gt;0), ONT_cms!J94*Days!J94*86400*1000/Areas!$C$12, "")</f>
        <v>129.25349052631583</v>
      </c>
      <c r="K94" s="4">
        <f>IF((ONT_cms!K94&gt;0), ONT_cms!K94*Days!K94*86400*1000/Areas!$C$12, "")</f>
        <v>215.88185936842109</v>
      </c>
      <c r="L94" s="4">
        <f>IF((ONT_cms!L94&gt;0), ONT_cms!L94*Days!L94*86400*1000/Areas!$C$12, "")</f>
        <v>158.31935999999999</v>
      </c>
      <c r="M94" s="4">
        <f>IF((ONT_cms!M94&gt;0), ONT_cms!M94*Days!M94*86400*1000/Areas!$C$12, "")</f>
        <v>239.50534736842104</v>
      </c>
      <c r="N94" s="4">
        <f>IF((ONT_cms!N94&gt;0), ONT_cms!N94*Days!N94*86400*1000/Areas!$C$12, "")</f>
        <v>2049.2258778947366</v>
      </c>
    </row>
    <row r="95" spans="1:14" x14ac:dyDescent="0.2">
      <c r="A95">
        <v>1987</v>
      </c>
      <c r="B95" s="4">
        <f>IF((ONT_cms!B95&gt;0), ONT_cms!B95*Days!B95*86400*1000/Areas!$C$12, "")</f>
        <v>132.67947789473683</v>
      </c>
      <c r="C95" s="4">
        <f>IF((ONT_cms!C95&gt;0), ONT_cms!C95*Days!C95*86400*1000/Areas!$C$12, "")</f>
        <v>70.151706947368424</v>
      </c>
      <c r="D95" s="4">
        <f>IF((ONT_cms!D95&gt;0), ONT_cms!D95*Days!D95*86400*1000/Areas!$C$12, "")</f>
        <v>248.02829810526316</v>
      </c>
      <c r="E95" s="4">
        <f>IF((ONT_cms!E95&gt;0), ONT_cms!E95*Days!E95*86400*1000/Areas!$C$12, "")</f>
        <v>303.03481263157897</v>
      </c>
      <c r="F95" s="4">
        <f>IF((ONT_cms!F95&gt;0), ONT_cms!F95*Days!F95*86400*1000/Areas!$C$12, "")</f>
        <v>63.89252715789474</v>
      </c>
      <c r="G95" s="4">
        <f>IF((ONT_cms!G95&gt;0), ONT_cms!G95*Days!G95*86400*1000/Areas!$C$12, "")</f>
        <v>69.409667368421054</v>
      </c>
      <c r="H95" s="4">
        <f>IF((ONT_cms!H95&gt;0), ONT_cms!H95*Days!H95*86400*1000/Areas!$C$12, "")</f>
        <v>59.08268463157895</v>
      </c>
      <c r="I95" s="4">
        <f>IF((ONT_cms!I95&gt;0), ONT_cms!I95*Days!I95*86400*1000/Areas!$C$12, "")</f>
        <v>34.059380210526321</v>
      </c>
      <c r="J95" s="4">
        <f>IF((ONT_cms!J95&gt;0), ONT_cms!J95*Days!J95*86400*1000/Areas!$C$12, "")</f>
        <v>63.14794105263158</v>
      </c>
      <c r="K95" s="4">
        <f>IF((ONT_cms!K95&gt;0), ONT_cms!K95*Days!K95*86400*1000/Areas!$C$12, "")</f>
        <v>77.497389473684208</v>
      </c>
      <c r="L95" s="4">
        <f>IF((ONT_cms!L95&gt;0), ONT_cms!L95*Days!L95*86400*1000/Areas!$C$12, "")</f>
        <v>125.55511578947369</v>
      </c>
      <c r="M95" s="4">
        <f>IF((ONT_cms!M95&gt;0), ONT_cms!M95*Days!M95*86400*1000/Areas!$C$12, "")</f>
        <v>210.30655831578946</v>
      </c>
      <c r="N95" s="4">
        <f>IF((ONT_cms!N95&gt;0), ONT_cms!N95*Days!N95*86400*1000/Areas!$C$12, "")</f>
        <v>1455.1540294736844</v>
      </c>
    </row>
    <row r="96" spans="1:14" x14ac:dyDescent="0.2">
      <c r="A96">
        <v>1988</v>
      </c>
      <c r="B96" s="4">
        <f>IF((ONT_cms!B96&gt;0), ONT_cms!B96*Days!B96*86400*1000/Areas!$C$12, "")</f>
        <v>104.9820025263158</v>
      </c>
      <c r="C96" s="4">
        <f>IF((ONT_cms!C96&gt;0), ONT_cms!C96*Days!C96*86400*1000/Areas!$C$12, "")</f>
        <v>121.84205305263158</v>
      </c>
      <c r="D96" s="4">
        <f>IF((ONT_cms!D96&gt;0), ONT_cms!D96*Days!D96*86400*1000/Areas!$C$12, "")</f>
        <v>183.92995705263158</v>
      </c>
      <c r="E96" s="4">
        <f>IF((ONT_cms!E96&gt;0), ONT_cms!E96*Days!E96*86400*1000/Areas!$C$12, "")</f>
        <v>216.13050947368419</v>
      </c>
      <c r="F96" s="4">
        <f>IF((ONT_cms!F96&gt;0), ONT_cms!F96*Days!F96*86400*1000/Areas!$C$12, "")</f>
        <v>125.45343663157897</v>
      </c>
      <c r="G96" s="4">
        <f>IF((ONT_cms!G96&gt;0), ONT_cms!G96*Days!G96*86400*1000/Areas!$C$12, "")</f>
        <v>33.322206315789465</v>
      </c>
      <c r="H96" s="4">
        <f>IF((ONT_cms!H96&gt;0), ONT_cms!H96*Days!H96*86400*1000/Areas!$C$12, "")</f>
        <v>33.750659368421054</v>
      </c>
      <c r="I96" s="4">
        <f>IF((ONT_cms!I96&gt;0), ONT_cms!I96*Days!I96*86400*1000/Areas!$C$12, "")</f>
        <v>28.649012210526315</v>
      </c>
      <c r="J96" s="4">
        <f>IF((ONT_cms!J96&gt;0), ONT_cms!J96*Days!J96*86400*1000/Areas!$C$12, "")</f>
        <v>35.431275789473688</v>
      </c>
      <c r="K96" s="4">
        <f>IF((ONT_cms!K96&gt;0), ONT_cms!K96*Days!K96*86400*1000/Areas!$C$12, "")</f>
        <v>81.426179368421046</v>
      </c>
      <c r="L96" s="4">
        <f>IF((ONT_cms!L96&gt;0), ONT_cms!L96*Days!L96*86400*1000/Areas!$C$12, "")</f>
        <v>169.47860210526315</v>
      </c>
      <c r="M96" s="4">
        <f>IF((ONT_cms!M96&gt;0), ONT_cms!M96*Days!M96*86400*1000/Areas!$C$12, "")</f>
        <v>90.617320421052639</v>
      </c>
      <c r="N96" s="4">
        <f>IF((ONT_cms!N96&gt;0), ONT_cms!N96*Days!N96*86400*1000/Areas!$C$12, "")</f>
        <v>1228.4303797894736</v>
      </c>
    </row>
    <row r="97" spans="1:14" x14ac:dyDescent="0.2">
      <c r="A97">
        <v>1989</v>
      </c>
      <c r="B97" s="4">
        <f>IF((ONT_cms!B97&gt;0), ONT_cms!B97*Days!B97*86400*1000/Areas!$C$12, "")</f>
        <v>84.089072842105267</v>
      </c>
      <c r="C97" s="4">
        <f>IF((ONT_cms!C97&gt;0), ONT_cms!C97*Days!C97*86400*1000/Areas!$C$12, "")</f>
        <v>71.390592000000012</v>
      </c>
      <c r="D97" s="4">
        <f>IF((ONT_cms!D97&gt;0), ONT_cms!D97*Days!D97*86400*1000/Areas!$C$12, "")</f>
        <v>161.23686063157893</v>
      </c>
      <c r="E97" s="4">
        <f>IF((ONT_cms!E97&gt;0), ONT_cms!E97*Days!E97*86400*1000/Areas!$C$12, "")</f>
        <v>262.31994947368423</v>
      </c>
      <c r="F97" s="4">
        <f>IF((ONT_cms!F97&gt;0), ONT_cms!F97*Days!F97*86400*1000/Areas!$C$12, "")</f>
        <v>227.53008</v>
      </c>
      <c r="G97" s="4">
        <f>IF((ONT_cms!G97&gt;0), ONT_cms!G97*Days!G97*86400*1000/Areas!$C$12, "")</f>
        <v>167.43365052631577</v>
      </c>
      <c r="H97" s="4">
        <f>IF((ONT_cms!H97&gt;0), ONT_cms!H97*Days!H97*86400*1000/Areas!$C$12, "")</f>
        <v>53.68077473684211</v>
      </c>
      <c r="I97" s="4">
        <f>IF((ONT_cms!I97&gt;0), ONT_cms!I97*Days!I97*86400*1000/Areas!$C$12, "")</f>
        <v>45.541258105263161</v>
      </c>
      <c r="J97" s="4">
        <f>IF((ONT_cms!J97&gt;0), ONT_cms!J97*Days!J97*86400*1000/Areas!$C$12, "")</f>
        <v>66.6744252631579</v>
      </c>
      <c r="K97" s="4">
        <f>IF((ONT_cms!K97&gt;0), ONT_cms!K97*Days!K97*86400*1000/Areas!$C$12, "")</f>
        <v>85.119552000000013</v>
      </c>
      <c r="L97" s="4">
        <f>IF((ONT_cms!L97&gt;0), ONT_cms!L97*Days!L97*86400*1000/Areas!$C$12, "")</f>
        <v>182.94336000000001</v>
      </c>
      <c r="M97" s="4">
        <f>IF((ONT_cms!M97&gt;0), ONT_cms!M97*Days!M97*86400*1000/Areas!$C$12, "")</f>
        <v>105.08913852631579</v>
      </c>
      <c r="N97" s="4">
        <f>IF((ONT_cms!N97&gt;0), ONT_cms!N97*Days!N97*86400*1000/Areas!$C$12, "")</f>
        <v>1514.2923284210528</v>
      </c>
    </row>
    <row r="98" spans="1:14" x14ac:dyDescent="0.2">
      <c r="A98">
        <v>1990</v>
      </c>
      <c r="B98" s="4">
        <f>IF((ONT_cms!B98&gt;0), ONT_cms!B98*Days!B98*86400*1000/Areas!$C$12, "")</f>
        <v>192.95898442105263</v>
      </c>
      <c r="C98" s="4">
        <f>IF((ONT_cms!C98&gt;0), ONT_cms!C98*Days!C98*86400*1000/Areas!$C$12, "")</f>
        <v>245.86584252631579</v>
      </c>
      <c r="D98" s="4">
        <f>IF((ONT_cms!D98&gt;0), ONT_cms!D98*Days!D98*86400*1000/Areas!$C$12, "")</f>
        <v>307.46622315789466</v>
      </c>
      <c r="E98" s="4">
        <f>IF((ONT_cms!E98&gt;0), ONT_cms!E98*Days!E98*86400*1000/Areas!$C$12, "")</f>
        <v>300.92437894736844</v>
      </c>
      <c r="F98" s="4">
        <f>IF((ONT_cms!F98&gt;0), ONT_cms!F98*Days!F98*86400*1000/Areas!$C$12, "")</f>
        <v>246.37755789473684</v>
      </c>
      <c r="G98" s="4">
        <f>IF((ONT_cms!G98&gt;0), ONT_cms!G98*Days!G98*86400*1000/Areas!$C$12, "")</f>
        <v>86.868833684210514</v>
      </c>
      <c r="H98" s="4">
        <f>IF((ONT_cms!H98&gt;0), ONT_cms!H98*Days!H98*86400*1000/Areas!$C$12, "")</f>
        <v>52.292235789473679</v>
      </c>
      <c r="I98" s="4">
        <f>IF((ONT_cms!I98&gt;0), ONT_cms!I98*Days!I98*86400*1000/Areas!$C$12, "")</f>
        <v>36.571437473684213</v>
      </c>
      <c r="J98" s="4">
        <f>IF((ONT_cms!J98&gt;0), ONT_cms!J98*Days!J98*86400*1000/Areas!$C$12, "")</f>
        <v>31.633313684210528</v>
      </c>
      <c r="K98" s="4">
        <f>IF((ONT_cms!K98&gt;0), ONT_cms!K98*Days!K98*86400*1000/Areas!$C$12, "")</f>
        <v>140.47926063157894</v>
      </c>
      <c r="L98" s="4">
        <f>IF((ONT_cms!L98&gt;0), ONT_cms!L98*Days!L98*86400*1000/Areas!$C$12, "")</f>
        <v>151.71385263157896</v>
      </c>
      <c r="M98" s="4">
        <f>IF((ONT_cms!M98&gt;0), ONT_cms!M98*Days!M98*86400*1000/Areas!$C$12, "")</f>
        <v>266.33163789473684</v>
      </c>
      <c r="N98" s="4">
        <f>IF((ONT_cms!N98&gt;0), ONT_cms!N98*Days!N98*86400*1000/Areas!$C$12, "")</f>
        <v>2065.2594442105265</v>
      </c>
    </row>
    <row r="99" spans="1:14" x14ac:dyDescent="0.2">
      <c r="A99">
        <v>1991</v>
      </c>
      <c r="B99" s="4">
        <f>IF((ONT_cms!B99&gt;0), ONT_cms!B99*Days!B99*86400*1000/Areas!$C$12, "")</f>
        <v>243.03519663157894</v>
      </c>
      <c r="C99" s="4">
        <f>IF((ONT_cms!C99&gt;0), ONT_cms!C99*Days!C99*86400*1000/Areas!$C$12, "")</f>
        <v>173.44518063157898</v>
      </c>
      <c r="D99" s="4">
        <f>IF((ONT_cms!D99&gt;0), ONT_cms!D99*Days!D99*86400*1000/Areas!$C$12, "")</f>
        <v>337.59963284210528</v>
      </c>
      <c r="E99" s="4">
        <f>IF((ONT_cms!E99&gt;0), ONT_cms!E99*Days!E99*86400*1000/Areas!$C$12, "")</f>
        <v>329.46093473684215</v>
      </c>
      <c r="F99" s="4">
        <f>IF((ONT_cms!F99&gt;0), ONT_cms!F99*Days!F99*86400*1000/Areas!$C$12, "")</f>
        <v>129.64724715789475</v>
      </c>
      <c r="G99" s="4">
        <f>IF((ONT_cms!G99&gt;0), ONT_cms!G99*Days!G99*86400*1000/Areas!$C$12, "")</f>
        <v>50.545364210526309</v>
      </c>
      <c r="H99" s="4">
        <f>IF((ONT_cms!H99&gt;0), ONT_cms!H99*Days!H99*86400*1000/Areas!$C$12, "")</f>
        <v>32.219742315789475</v>
      </c>
      <c r="I99" s="4">
        <f>IF((ONT_cms!I99&gt;0), ONT_cms!I99*Days!I99*86400*1000/Areas!$C$12, "")</f>
        <v>28.918261894736837</v>
      </c>
      <c r="J99" s="4">
        <f>IF((ONT_cms!J99&gt;0), ONT_cms!J99*Days!J99*86400*1000/Areas!$C$12, "")</f>
        <v>33.431343157894737</v>
      </c>
      <c r="K99" s="4">
        <f>IF((ONT_cms!K99&gt;0), ONT_cms!K99*Days!K99*86400*1000/Areas!$C$12, "")</f>
        <v>57.502428631578944</v>
      </c>
      <c r="L99" s="4">
        <f>IF((ONT_cms!L99&gt;0), ONT_cms!L99*Days!L99*86400*1000/Areas!$C$12, "")</f>
        <v>71.003065263157893</v>
      </c>
      <c r="M99" s="4">
        <f>IF((ONT_cms!M99&gt;0), ONT_cms!M99*Days!M99*86400*1000/Areas!$C$12, "")</f>
        <v>127.16197389473682</v>
      </c>
      <c r="N99" s="4">
        <f>IF((ONT_cms!N99&gt;0), ONT_cms!N99*Days!N99*86400*1000/Areas!$C$12, "")</f>
        <v>1617.680614736842</v>
      </c>
    </row>
    <row r="100" spans="1:14" x14ac:dyDescent="0.2">
      <c r="A100">
        <v>1992</v>
      </c>
      <c r="B100" s="4">
        <f>IF((ONT_cms!B100&gt;0), ONT_cms!B100*Days!B100*86400*1000/Areas!$C$12, "")</f>
        <v>124.63441010526316</v>
      </c>
      <c r="C100" s="4">
        <f>IF((ONT_cms!C100&gt;0), ONT_cms!C100*Days!C100*86400*1000/Areas!$C$12, "")</f>
        <v>111.57173052631578</v>
      </c>
      <c r="D100" s="4">
        <f>IF((ONT_cms!D100&gt;0), ONT_cms!D100*Days!D100*86400*1000/Areas!$C$12, "")</f>
        <v>234.27682863157895</v>
      </c>
      <c r="E100" s="4">
        <f>IF((ONT_cms!E100&gt;0), ONT_cms!E100*Days!E100*86400*1000/Areas!$C$12, "")</f>
        <v>348.73177263157896</v>
      </c>
      <c r="F100" s="4">
        <f>IF((ONT_cms!F100&gt;0), ONT_cms!F100*Days!F100*86400*1000/Areas!$C$12, "")</f>
        <v>163.36971284210526</v>
      </c>
      <c r="G100" s="4">
        <f>IF((ONT_cms!G100&gt;0), ONT_cms!G100*Days!G100*86400*1000/Areas!$C$12, "")</f>
        <v>73.413625263157897</v>
      </c>
      <c r="H100" s="4">
        <f>IF((ONT_cms!H100&gt;0), ONT_cms!H100*Days!H100*86400*1000/Areas!$C$12, "")</f>
        <v>108.49070652631579</v>
      </c>
      <c r="I100" s="4">
        <f>IF((ONT_cms!I100&gt;0), ONT_cms!I100*Days!I100*86400*1000/Areas!$C$12, "")</f>
        <v>126.4092025263158</v>
      </c>
      <c r="J100" s="4">
        <f>IF((ONT_cms!J100&gt;0), ONT_cms!J100*Days!J100*86400*1000/Areas!$C$12, "")</f>
        <v>121.95359999999999</v>
      </c>
      <c r="K100" s="4">
        <f>IF((ONT_cms!K100&gt;0), ONT_cms!K100*Days!K100*86400*1000/Areas!$C$12, "")</f>
        <v>130.71014905263158</v>
      </c>
      <c r="L100" s="4">
        <f>IF((ONT_cms!L100&gt;0), ONT_cms!L100*Days!L100*86400*1000/Areas!$C$12, "")</f>
        <v>274.90069894736843</v>
      </c>
      <c r="M100" s="4">
        <f>IF((ONT_cms!M100&gt;0), ONT_cms!M100*Days!M100*86400*1000/Areas!$C$12, "")</f>
        <v>216.22582231578946</v>
      </c>
      <c r="N100" s="4">
        <f>IF((ONT_cms!N100&gt;0), ONT_cms!N100*Days!N100*86400*1000/Areas!$C$12, "")</f>
        <v>2036.2994829473685</v>
      </c>
    </row>
    <row r="101" spans="1:14" x14ac:dyDescent="0.2">
      <c r="A101">
        <v>1993</v>
      </c>
      <c r="B101" s="4">
        <f>IF((ONT_cms!B101&gt;0), ONT_cms!B101*Days!B101*86400*1000/Areas!$C$12, "")</f>
        <v>316.35005305263155</v>
      </c>
      <c r="C101" s="4">
        <f>IF((ONT_cms!C101&gt;0), ONT_cms!C101*Days!C101*86400*1000/Areas!$C$12, "")</f>
        <v>121.01984336842105</v>
      </c>
      <c r="D101" s="4">
        <f>IF((ONT_cms!D101&gt;0), ONT_cms!D101*Days!D101*86400*1000/Areas!$C$12, "")</f>
        <v>192.57273094736843</v>
      </c>
      <c r="E101" s="4">
        <f>IF((ONT_cms!E101&gt;0), ONT_cms!E101*Days!E101*86400*1000/Areas!$C$12, "")</f>
        <v>569.46785684210533</v>
      </c>
      <c r="F101" s="4">
        <f>IF((ONT_cms!F101&gt;0), ONT_cms!F101*Days!F101*86400*1000/Areas!$C$12, "")</f>
        <v>188.72147368421054</v>
      </c>
      <c r="G101" s="4">
        <f>IF((ONT_cms!G101&gt;0), ONT_cms!G101*Days!G101*86400*1000/Areas!$C$12, "")</f>
        <v>111.98394947368419</v>
      </c>
      <c r="H101" s="4">
        <f>IF((ONT_cms!H101&gt;0), ONT_cms!H101*Days!H101*86400*1000/Areas!$C$12, "")</f>
        <v>46.556230736842103</v>
      </c>
      <c r="I101" s="4">
        <f>IF((ONT_cms!I101&gt;0), ONT_cms!I101*Days!I101*86400*1000/Areas!$C$12, "")</f>
        <v>38.552043789473693</v>
      </c>
      <c r="J101" s="4">
        <f>IF((ONT_cms!J101&gt;0), ONT_cms!J101*Days!J101*86400*1000/Areas!$C$12, "")</f>
        <v>52.485271578947376</v>
      </c>
      <c r="K101" s="4">
        <f>IF((ONT_cms!K101&gt;0), ONT_cms!K101*Days!K101*86400*1000/Areas!$C$12, "")</f>
        <v>97.289355789473674</v>
      </c>
      <c r="L101" s="4">
        <f>IF((ONT_cms!L101&gt;0), ONT_cms!L101*Days!L101*86400*1000/Areas!$C$12, "")</f>
        <v>144.80549052631582</v>
      </c>
      <c r="M101" s="4">
        <f>IF((ONT_cms!M101&gt;0), ONT_cms!M101*Days!M101*86400*1000/Areas!$C$12, "")</f>
        <v>184.74052547368422</v>
      </c>
      <c r="N101" s="4">
        <f>IF((ONT_cms!N101&gt;0), ONT_cms!N101*Days!N101*86400*1000/Areas!$C$12, "")</f>
        <v>2067.1516042105263</v>
      </c>
    </row>
    <row r="102" spans="1:14" x14ac:dyDescent="0.2">
      <c r="A102">
        <v>1994</v>
      </c>
      <c r="B102" s="4">
        <f>IF((ONT_cms!B102&gt;0), ONT_cms!B102*Days!B102*86400*1000/Areas!$C$12, "")</f>
        <v>88.742440421052635</v>
      </c>
      <c r="C102" s="4">
        <f>IF((ONT_cms!C102&gt;0), ONT_cms!C102*Days!C102*86400*1000/Areas!$C$12, "")</f>
        <v>123.12200084210527</v>
      </c>
      <c r="D102" s="4">
        <f>IF((ONT_cms!D102&gt;0), ONT_cms!D102*Days!D102*86400*1000/Areas!$C$12, "")</f>
        <v>231.601248</v>
      </c>
      <c r="E102" s="4">
        <f>IF((ONT_cms!E102&gt;0), ONT_cms!E102*Days!E102*86400*1000/Areas!$C$12, "")</f>
        <v>428.04287999999997</v>
      </c>
      <c r="F102" s="4">
        <f>IF((ONT_cms!F102&gt;0), ONT_cms!F102*Days!F102*86400*1000/Areas!$C$12, "")</f>
        <v>182.63163789473683</v>
      </c>
      <c r="G102" s="4">
        <f>IF((ONT_cms!G102&gt;0), ONT_cms!G102*Days!G102*86400*1000/Areas!$C$12, "")</f>
        <v>89.552235789473684</v>
      </c>
      <c r="H102" s="4">
        <f>IF((ONT_cms!H102&gt;0), ONT_cms!H102*Days!H102*86400*1000/Areas!$C$12, "")</f>
        <v>61.799146105263155</v>
      </c>
      <c r="I102" s="4">
        <f>IF((ONT_cms!I102&gt;0), ONT_cms!I102*Days!I102*86400*1000/Areas!$C$12, "")</f>
        <v>60.14417684210526</v>
      </c>
      <c r="J102" s="4">
        <f>IF((ONT_cms!J102&gt;0), ONT_cms!J102*Days!J102*86400*1000/Areas!$C$12, "")</f>
        <v>47.816943157894734</v>
      </c>
      <c r="K102" s="4">
        <f>IF((ONT_cms!K102&gt;0), ONT_cms!K102*Days!K102*86400*1000/Areas!$C$12, "")</f>
        <v>64.173054315789472</v>
      </c>
      <c r="L102" s="4">
        <f>IF((ONT_cms!L102&gt;0), ONT_cms!L102*Days!L102*86400*1000/Areas!$C$12, "")</f>
        <v>131.87823157894738</v>
      </c>
      <c r="M102" s="4">
        <f>IF((ONT_cms!M102&gt;0), ONT_cms!M102*Days!M102*86400*1000/Areas!$C$12, "")</f>
        <v>152.63496757894737</v>
      </c>
      <c r="N102" s="4">
        <f>IF((ONT_cms!N102&gt;0), ONT_cms!N102*Days!N102*86400*1000/Areas!$C$12, "")</f>
        <v>1666.6112084210529</v>
      </c>
    </row>
    <row r="103" spans="1:14" x14ac:dyDescent="0.2">
      <c r="A103">
        <v>1995</v>
      </c>
      <c r="B103" s="4">
        <f>IF((ONT_cms!B103&gt;0), ONT_cms!B103*Days!B103*86400*1000/Areas!$C$12, "")</f>
        <v>241.08137431578947</v>
      </c>
      <c r="C103" s="4">
        <f>IF((ONT_cms!C103&gt;0), ONT_cms!C103*Days!C103*86400*1000/Areas!$C$12, "")</f>
        <v>102.45693978947367</v>
      </c>
      <c r="D103" s="4">
        <f>IF((ONT_cms!D103&gt;0), ONT_cms!D103*Days!D103*86400*1000/Areas!$C$12, "")</f>
        <v>210.82391242105263</v>
      </c>
      <c r="E103" s="4">
        <f>IF((ONT_cms!E103&gt;0), ONT_cms!E103*Days!E103*86400*1000/Areas!$C$12, "")</f>
        <v>93.725355789473667</v>
      </c>
      <c r="F103" s="4">
        <f>IF((ONT_cms!F103&gt;0), ONT_cms!F103*Days!F103*86400*1000/Areas!$C$12, "")</f>
        <v>80.130679578947351</v>
      </c>
      <c r="G103" s="4">
        <f>IF((ONT_cms!G103&gt;0), ONT_cms!G103*Days!G103*86400*1000/Areas!$C$12, "")</f>
        <v>56.56971789473684</v>
      </c>
      <c r="H103" s="4">
        <f>IF((ONT_cms!H103&gt;0), ONT_cms!H103*Days!H103*86400*1000/Areas!$C$12, "")</f>
        <v>34.623253894736848</v>
      </c>
      <c r="I103" s="4">
        <f>IF((ONT_cms!I103&gt;0), ONT_cms!I103*Days!I103*86400*1000/Areas!$C$12, "")</f>
        <v>33.034539789473683</v>
      </c>
      <c r="J103" s="4">
        <f>IF((ONT_cms!J103&gt;0), ONT_cms!J103*Days!J103*86400*1000/Areas!$C$12, "")</f>
        <v>33.956564210526317</v>
      </c>
      <c r="K103" s="4">
        <f>IF((ONT_cms!K103&gt;0), ONT_cms!K103*Days!K103*86400*1000/Areas!$C$12, "")</f>
        <v>131.36283284210526</v>
      </c>
      <c r="L103" s="4">
        <f>IF((ONT_cms!L103&gt;0), ONT_cms!L103*Days!L103*86400*1000/Areas!$C$12, "")</f>
        <v>226.03331368421053</v>
      </c>
      <c r="M103" s="4">
        <f>IF((ONT_cms!M103&gt;0), ONT_cms!M103*Days!M103*86400*1000/Areas!$C$12, "")</f>
        <v>138.52120926315789</v>
      </c>
      <c r="N103" s="4">
        <f>IF((ONT_cms!N103&gt;0), ONT_cms!N103*Days!N103*86400*1000/Areas!$C$12, "")</f>
        <v>1380.4966989473685</v>
      </c>
    </row>
    <row r="104" spans="1:14" x14ac:dyDescent="0.2">
      <c r="A104">
        <v>1996</v>
      </c>
      <c r="B104" s="4">
        <f>IF((ONT_cms!B104&gt;0), ONT_cms!B104*Days!B104*86400*1000/Areas!$C$12, "")</f>
        <v>273.40684294736843</v>
      </c>
      <c r="C104" s="4">
        <f>IF((ONT_cms!C104&gt;0), ONT_cms!C104*Days!C104*86400*1000/Areas!$C$12, "")</f>
        <v>262.11872842105271</v>
      </c>
      <c r="D104" s="4">
        <f>IF((ONT_cms!D104&gt;0), ONT_cms!D104*Days!D104*86400*1000/Areas!$C$12, "")</f>
        <v>225.8807494736842</v>
      </c>
      <c r="E104" s="4">
        <f>IF((ONT_cms!E104&gt;0), ONT_cms!E104*Days!E104*86400*1000/Areas!$C$12, "")</f>
        <v>358.87740631578941</v>
      </c>
      <c r="F104" s="4">
        <f>IF((ONT_cms!F104&gt;0), ONT_cms!F104*Days!F104*86400*1000/Areas!$C$12, "")</f>
        <v>368.94114189473686</v>
      </c>
      <c r="G104" s="4">
        <f>IF((ONT_cms!G104&gt;0), ONT_cms!G104*Days!G104*86400*1000/Areas!$C$12, "")</f>
        <v>150.69615157894739</v>
      </c>
      <c r="H104" s="4">
        <f>IF((ONT_cms!H104&gt;0), ONT_cms!H104*Days!H104*86400*1000/Areas!$C$12, "")</f>
        <v>101.57338610526314</v>
      </c>
      <c r="I104" s="4">
        <f>IF((ONT_cms!I104&gt;0), ONT_cms!I104*Days!I104*86400*1000/Areas!$C$12, "")</f>
        <v>54.905790315789474</v>
      </c>
      <c r="J104" s="4">
        <f>IF((ONT_cms!J104&gt;0), ONT_cms!J104*Days!J104*86400*1000/Areas!$C$12, "")</f>
        <v>79.822686315789454</v>
      </c>
      <c r="K104" s="4">
        <f>IF((ONT_cms!K104&gt;0), ONT_cms!K104*Days!K104*86400*1000/Areas!$C$12, "")</f>
        <v>140.93599831578948</v>
      </c>
      <c r="L104" s="4">
        <f>IF((ONT_cms!L104&gt;0), ONT_cms!L104*Days!L104*86400*1000/Areas!$C$12, "")</f>
        <v>253.01603368421058</v>
      </c>
      <c r="M104" s="4">
        <f>IF((ONT_cms!M104&gt;0), ONT_cms!M104*Days!M104*86400*1000/Areas!$C$12, "")</f>
        <v>326.31933978947376</v>
      </c>
      <c r="N104" s="4">
        <f>IF((ONT_cms!N104&gt;0), ONT_cms!N104*Days!N104*86400*1000/Areas!$C$12, "")</f>
        <v>2600.0270147368424</v>
      </c>
    </row>
    <row r="105" spans="1:14" x14ac:dyDescent="0.2">
      <c r="A105">
        <v>1997</v>
      </c>
      <c r="B105" s="4">
        <f>IF((ONT_cms!B105&gt;0), ONT_cms!B105*Days!B105*86400*1000/Areas!$C$12, "")</f>
        <v>222.87812210526315</v>
      </c>
      <c r="C105" s="4">
        <f>IF((ONT_cms!C105&gt;0), ONT_cms!C105*Days!C105*86400*1000/Areas!$C$12, "")</f>
        <v>215.79009347368418</v>
      </c>
      <c r="D105" s="4">
        <f>IF((ONT_cms!D105&gt;0), ONT_cms!D105*Days!D105*86400*1000/Areas!$C$12, "")</f>
        <v>338.42006905263156</v>
      </c>
      <c r="E105" s="4">
        <f>IF((ONT_cms!E105&gt;0), ONT_cms!E105*Days!E105*86400*1000/Areas!$C$12, "")</f>
        <v>311.82578526315791</v>
      </c>
      <c r="F105" s="4">
        <f>IF((ONT_cms!F105&gt;0), ONT_cms!F105*Days!F105*86400*1000/Areas!$C$12, "")</f>
        <v>196.05042189473684</v>
      </c>
      <c r="G105" s="4">
        <f>IF((ONT_cms!G105&gt;0), ONT_cms!G105*Days!G105*86400*1000/Areas!$C$12, "")</f>
        <v>94.916311578947372</v>
      </c>
      <c r="H105" s="4">
        <f>IF((ONT_cms!H105&gt;0), ONT_cms!H105*Days!H105*86400*1000/Areas!$C$12, "")</f>
        <v>54.560417684210528</v>
      </c>
      <c r="I105" s="4">
        <f>IF((ONT_cms!I105&gt;0), ONT_cms!I105*Days!I105*86400*1000/Areas!$C$12, "")</f>
        <v>42.530172631578942</v>
      </c>
      <c r="J105" s="4">
        <f>IF((ONT_cms!J105&gt;0), ONT_cms!J105*Days!J105*86400*1000/Areas!$C$12, "")</f>
        <v>52.148311578947364</v>
      </c>
      <c r="K105" s="4">
        <f>IF((ONT_cms!K105&gt;0), ONT_cms!K105*Days!K105*86400*1000/Areas!$C$12, "")</f>
        <v>77.435363368421037</v>
      </c>
      <c r="L105" s="4">
        <f>IF((ONT_cms!L105&gt;0), ONT_cms!L105*Days!L105*86400*1000/Areas!$C$12, "")</f>
        <v>156.55680000000001</v>
      </c>
      <c r="M105" s="4">
        <f>IF((ONT_cms!M105&gt;0), ONT_cms!M105*Days!M105*86400*1000/Areas!$C$12, "")</f>
        <v>164.6835385263158</v>
      </c>
      <c r="N105" s="4">
        <f>IF((ONT_cms!N105&gt;0), ONT_cms!N105*Days!N105*86400*1000/Areas!$C$12, "")</f>
        <v>1934.3352505263158</v>
      </c>
    </row>
    <row r="106" spans="1:14" x14ac:dyDescent="0.2">
      <c r="A106">
        <v>1998</v>
      </c>
      <c r="B106" s="4">
        <f>IF((ONT_cms!B106&gt;0), ONT_cms!B106*Days!B106*86400*1000/Areas!$C$12, "")</f>
        <v>394.16321178947368</v>
      </c>
      <c r="C106" s="4">
        <f>IF((ONT_cms!C106&gt;0), ONT_cms!C106*Days!C106*86400*1000/Areas!$C$12, "")</f>
        <v>195.26254484210526</v>
      </c>
      <c r="D106" s="4">
        <f>IF((ONT_cms!D106&gt;0), ONT_cms!D106*Days!D106*86400*1000/Areas!$C$12, "")</f>
        <v>360.71563452631585</v>
      </c>
      <c r="E106" s="4">
        <f>IF((ONT_cms!E106&gt;0), ONT_cms!E106*Days!E106*86400*1000/Areas!$C$12, "")</f>
        <v>242.59755789473684</v>
      </c>
      <c r="F106" s="4">
        <f>IF((ONT_cms!F106&gt;0), ONT_cms!F106*Days!F106*86400*1000/Areas!$C$12, "")</f>
        <v>114.69613642105263</v>
      </c>
      <c r="G106" s="4">
        <f>IF((ONT_cms!G106&gt;0), ONT_cms!G106*Days!G106*86400*1000/Areas!$C$12, "")</f>
        <v>92.669456842105248</v>
      </c>
      <c r="H106" s="4">
        <f>IF((ONT_cms!H106&gt;0), ONT_cms!H106*Days!H106*86400*1000/Areas!$C$12, "")</f>
        <v>116.4723385263158</v>
      </c>
      <c r="I106" s="4">
        <f>IF((ONT_cms!I106&gt;0), ONT_cms!I106*Days!I106*86400*1000/Areas!$C$12, "")</f>
        <v>63.45834442105263</v>
      </c>
      <c r="J106" s="4">
        <f>IF((ONT_cms!J106&gt;0), ONT_cms!J106*Days!J106*86400*1000/Areas!$C$12, "")</f>
        <v>54.899924210526315</v>
      </c>
      <c r="K106" s="4">
        <f>IF((ONT_cms!K106&gt;0), ONT_cms!K106*Days!K106*86400*1000/Areas!$C$12, "")</f>
        <v>67.013568000000006</v>
      </c>
      <c r="L106" s="4">
        <f>IF((ONT_cms!L106&gt;0), ONT_cms!L106*Days!L106*86400*1000/Areas!$C$12, "")</f>
        <v>69.03450947368421</v>
      </c>
      <c r="M106" s="4">
        <f>IF((ONT_cms!M106&gt;0), ONT_cms!M106*Days!M106*86400*1000/Areas!$C$12, "")</f>
        <v>82.045030736842108</v>
      </c>
      <c r="N106" s="4">
        <f>IF((ONT_cms!N106&gt;0), ONT_cms!N106*Days!N106*86400*1000/Areas!$C$12, "")</f>
        <v>1853.7026778947363</v>
      </c>
    </row>
    <row r="107" spans="1:14" x14ac:dyDescent="0.2">
      <c r="A107">
        <v>1999</v>
      </c>
      <c r="B107" s="4">
        <f>IF((ONT_cms!B107&gt;0), ONT_cms!B107*Days!B107*86400*1000/Areas!$C$12, "")</f>
        <v>142.57828042105263</v>
      </c>
      <c r="C107" s="4">
        <f>IF((ONT_cms!C107&gt;0), ONT_cms!C107*Days!C107*86400*1000/Areas!$C$12, "")</f>
        <v>167.69385094736839</v>
      </c>
      <c r="D107" s="4">
        <f>IF((ONT_cms!D107&gt;0), ONT_cms!D107*Days!D107*86400*1000/Areas!$C$12, "")</f>
        <v>205.09777515789477</v>
      </c>
      <c r="E107" s="4">
        <f>IF((ONT_cms!E107&gt;0), ONT_cms!E107*Days!E107*86400*1000/Areas!$C$12, "")</f>
        <v>224.23801263157895</v>
      </c>
      <c r="F107" s="4">
        <f>IF((ONT_cms!F107&gt;0), ONT_cms!F107*Days!F107*86400*1000/Areas!$C$12, "")</f>
        <v>71.922088421052635</v>
      </c>
      <c r="G107" s="4">
        <f>IF((ONT_cms!G107&gt;0), ONT_cms!G107*Days!G107*86400*1000/Areas!$C$12, "")</f>
        <v>45.495056842105271</v>
      </c>
      <c r="H107" s="4">
        <f>IF((ONT_cms!H107&gt;0), ONT_cms!H107*Days!H107*86400*1000/Areas!$C$12, "")</f>
        <v>51.859462736842104</v>
      </c>
      <c r="I107" s="4">
        <f>IF((ONT_cms!I107&gt;0), ONT_cms!I107*Days!I107*86400*1000/Areas!$C$12, "")</f>
        <v>34.253916631578946</v>
      </c>
      <c r="J107" s="4">
        <f>IF((ONT_cms!J107&gt;0), ONT_cms!J107*Days!J107*86400*1000/Areas!$C$12, "")</f>
        <v>48.455393684210534</v>
      </c>
      <c r="K107" s="4">
        <f>IF((ONT_cms!K107&gt;0), ONT_cms!K107*Days!K107*86400*1000/Areas!$C$12, "")</f>
        <v>78.773153684210527</v>
      </c>
      <c r="L107" s="4">
        <f>IF((ONT_cms!L107&gt;0), ONT_cms!L107*Days!L107*86400*1000/Areas!$C$12, "")</f>
        <v>113.50777263157892</v>
      </c>
      <c r="M107" s="4">
        <f>IF((ONT_cms!M107&gt;0), ONT_cms!M107*Days!M107*86400*1000/Areas!$C$12, "")</f>
        <v>143.88364799999999</v>
      </c>
      <c r="N107" s="4">
        <f>IF((ONT_cms!N107&gt;0), ONT_cms!N107*Days!N107*86400*1000/Areas!$C$12, "")</f>
        <v>1334.5205305263157</v>
      </c>
    </row>
    <row r="108" spans="1:14" x14ac:dyDescent="0.2">
      <c r="A108">
        <v>2000</v>
      </c>
      <c r="B108" s="4">
        <f>IF((ONT_cms!B108&gt;0), ONT_cms!B108*Days!B108*86400*1000/Areas!$C$12, "")</f>
        <v>136.34042778947369</v>
      </c>
      <c r="C108" s="4">
        <f>IF((ONT_cms!C108&gt;0), ONT_cms!C108*Days!C108*86400*1000/Areas!$C$12, "")</f>
        <v>134.06146863157895</v>
      </c>
      <c r="D108" s="4">
        <f>IF((ONT_cms!D108&gt;0), ONT_cms!D108*Days!D108*86400*1000/Areas!$C$12, "")</f>
        <v>251.69206736842105</v>
      </c>
      <c r="E108" s="4">
        <f>IF((ONT_cms!E108&gt;0), ONT_cms!E108*Days!E108*86400*1000/Areas!$C$12, "")</f>
        <v>303.02662736842103</v>
      </c>
      <c r="F108" s="4">
        <f>IF((ONT_cms!F108&gt;0), ONT_cms!F108*Days!F108*86400*1000/Areas!$C$12, "")</f>
        <v>280.42566063157892</v>
      </c>
      <c r="G108" s="4">
        <f>IF((ONT_cms!G108&gt;0), ONT_cms!G108*Days!G108*86400*1000/Areas!$C$12, "")</f>
        <v>169.79646315789475</v>
      </c>
      <c r="H108" s="4">
        <f>IF((ONT_cms!H108&gt;0), ONT_cms!H108*Days!H108*86400*1000/Areas!$C$12, "")</f>
        <v>99.38273684210526</v>
      </c>
      <c r="I108" s="4">
        <f>IF((ONT_cms!I108&gt;0), ONT_cms!I108*Days!I108*86400*1000/Areas!$C$12, "")</f>
        <v>94.911218526315793</v>
      </c>
      <c r="J108" s="4">
        <f>IF((ONT_cms!J108&gt;0), ONT_cms!J108*Days!J108*86400*1000/Areas!$C$12, "")</f>
        <v>65.521667368421049</v>
      </c>
      <c r="K108" s="4">
        <f>IF((ONT_cms!K108&gt;0), ONT_cms!K108*Days!K108*86400*1000/Areas!$C$12, "")</f>
        <v>74.649827368421057</v>
      </c>
      <c r="L108" s="4">
        <f>IF((ONT_cms!L108&gt;0), ONT_cms!L108*Days!L108*86400*1000/Areas!$C$12, "")</f>
        <v>94.714408421052624</v>
      </c>
      <c r="M108" s="4">
        <f>IF((ONT_cms!M108&gt;0), ONT_cms!M108*Days!M108*86400*1000/Areas!$C$12, "")</f>
        <v>152.74351326315789</v>
      </c>
      <c r="N108" s="4">
        <f>IF((ONT_cms!N108&gt;0), ONT_cms!N108*Days!N108*86400*1000/Areas!$C$12, "")</f>
        <v>1857.1669086315785</v>
      </c>
    </row>
    <row r="109" spans="1:14" x14ac:dyDescent="0.2">
      <c r="A109">
        <v>2001</v>
      </c>
      <c r="B109" s="4">
        <f>IF((ONT_cms!B109&gt;0), ONT_cms!B109*Days!B109*86400*1000/Areas!$C$12, "")</f>
        <v>94.385406315789467</v>
      </c>
      <c r="C109" s="4">
        <f>IF((ONT_cms!C109&gt;0), ONT_cms!C109*Days!C109*86400*1000/Areas!$C$12, "")</f>
        <v>177.01795705263157</v>
      </c>
      <c r="D109" s="4">
        <f>IF((ONT_cms!D109&gt;0), ONT_cms!D109*Days!D109*86400*1000/Areas!$C$12, "")</f>
        <v>211.620384</v>
      </c>
      <c r="E109" s="4">
        <f>IF((ONT_cms!E109&gt;0), ONT_cms!E109*Days!E109*86400*1000/Areas!$C$12, "")</f>
        <v>365.72574315789473</v>
      </c>
      <c r="F109" s="4">
        <f>IF((ONT_cms!F109&gt;0), ONT_cms!F109*Days!F109*86400*1000/Areas!$C$12, "")</f>
        <v>102.96756378947367</v>
      </c>
      <c r="G109" s="4">
        <f>IF((ONT_cms!G109&gt;0), ONT_cms!G109*Days!G109*86400*1000/Areas!$C$12, "")</f>
        <v>78.525322105263157</v>
      </c>
      <c r="H109" s="4">
        <f>IF((ONT_cms!H109&gt;0), ONT_cms!H109*Days!H109*86400*1000/Areas!$C$12, "")</f>
        <v>45.350950736842108</v>
      </c>
      <c r="I109" s="4">
        <f>IF((ONT_cms!I109&gt;0), ONT_cms!I109*Days!I109*86400*1000/Areas!$C$12, "")</f>
        <v>32.083002947368421</v>
      </c>
      <c r="J109" s="4">
        <f>IF((ONT_cms!J109&gt;0), ONT_cms!J109*Days!J109*86400*1000/Areas!$C$12, "")</f>
        <v>52.669440000000002</v>
      </c>
      <c r="K109" s="4">
        <f>IF((ONT_cms!K109&gt;0), ONT_cms!K109*Days!K109*86400*1000/Areas!$C$12, "")</f>
        <v>71.672574315789475</v>
      </c>
      <c r="L109" s="4">
        <f>IF((ONT_cms!L109&gt;0), ONT_cms!L109*Days!L109*86400*1000/Areas!$C$12, "")</f>
        <v>91.685861052631594</v>
      </c>
      <c r="M109" s="4">
        <f>IF((ONT_cms!M109&gt;0), ONT_cms!M109*Days!M109*86400*1000/Areas!$C$12, "")</f>
        <v>145.49914610526318</v>
      </c>
      <c r="N109" s="4">
        <f>IF((ONT_cms!N109&gt;0), ONT_cms!N109*Days!N109*86400*1000/Areas!$C$12, "")</f>
        <v>1479.4201515789473</v>
      </c>
    </row>
    <row r="110" spans="1:14" x14ac:dyDescent="0.2">
      <c r="A110">
        <v>2002</v>
      </c>
      <c r="B110" s="4">
        <f>IF((ONT_cms!B110&gt;0), ONT_cms!B110*Days!B110*86400*1000/Areas!$C$12, "")</f>
        <v>122.03072336842105</v>
      </c>
      <c r="C110" s="4">
        <f>IF((ONT_cms!C110&gt;0), ONT_cms!C110*Days!C110*86400*1000/Areas!$C$12, "")</f>
        <v>178.00855578947369</v>
      </c>
      <c r="D110" s="4">
        <f>IF((ONT_cms!D110&gt;0), ONT_cms!D110*Days!D110*86400*1000/Areas!$C$12, "")</f>
        <v>230.75261810526317</v>
      </c>
      <c r="E110" s="4">
        <f>IF((ONT_cms!E110&gt;0), ONT_cms!E110*Days!E110*86400*1000/Areas!$C$12, "")</f>
        <v>316.32767999999999</v>
      </c>
      <c r="F110" s="4">
        <f>IF((ONT_cms!F110&gt;0), ONT_cms!F110*Days!F110*86400*1000/Areas!$C$12, "")</f>
        <v>285.42862989473684</v>
      </c>
      <c r="G110" s="4">
        <f>IF((ONT_cms!G110&gt;0), ONT_cms!G110*Days!G110*86400*1000/Areas!$C$12, "")</f>
        <v>179.85342315789472</v>
      </c>
      <c r="H110" s="4">
        <f>IF((ONT_cms!H110&gt;0), ONT_cms!H110*Days!H110*86400*1000/Areas!$C$12, "")</f>
        <v>57.087981473684223</v>
      </c>
      <c r="I110" s="4">
        <f>IF((ONT_cms!I110&gt;0), ONT_cms!I110*Days!I110*86400*1000/Areas!$C$12, "")</f>
        <v>32.38044631578947</v>
      </c>
      <c r="J110" s="4">
        <f>IF((ONT_cms!J110&gt;0), ONT_cms!J110*Days!J110*86400*1000/Areas!$C$12, "")</f>
        <v>36.67952842105263</v>
      </c>
      <c r="K110" s="4">
        <f>IF((ONT_cms!K110&gt;0), ONT_cms!K110*Days!K110*86400*1000/Areas!$C$12, "")</f>
        <v>60.856067368421051</v>
      </c>
      <c r="L110" s="4">
        <f>IF((ONT_cms!L110&gt;0), ONT_cms!L110*Days!L110*86400*1000/Areas!$C$12, "")</f>
        <v>96.521987368421037</v>
      </c>
      <c r="M110" s="4">
        <f>IF((ONT_cms!M110&gt;0), ONT_cms!M110*Days!M110*86400*1000/Areas!$C$12, "")</f>
        <v>125.91863242105264</v>
      </c>
      <c r="N110" s="4">
        <f>IF((ONT_cms!N110&gt;0), ONT_cms!N110*Days!N110*86400*1000/Areas!$C$12, "")</f>
        <v>1728.7537263157894</v>
      </c>
    </row>
    <row r="111" spans="1:14" x14ac:dyDescent="0.2">
      <c r="A111">
        <v>2003</v>
      </c>
      <c r="B111" s="4">
        <f>IF((ONT_cms!B111&gt;0), ONT_cms!B111*Days!B111*86400*1000/Areas!$C$12, "")</f>
        <v>122.71442021052631</v>
      </c>
      <c r="C111" s="4">
        <f>IF((ONT_cms!C111&gt;0), ONT_cms!C111*Days!C111*86400*1000/Areas!$C$12, "")</f>
        <v>99.238130526315786</v>
      </c>
      <c r="D111" s="4">
        <f>IF((ONT_cms!D111&gt;0), ONT_cms!D111*Days!D111*86400*1000/Areas!$C$12, "")</f>
        <v>336.10113852631576</v>
      </c>
      <c r="E111" s="4">
        <f>IF((ONT_cms!E111&gt;0), ONT_cms!E111*Days!E111*86400*1000/Areas!$C$12, "")</f>
        <v>304.47951157894732</v>
      </c>
      <c r="F111" s="4">
        <f>IF((ONT_cms!F111&gt;0), ONT_cms!F111*Days!F111*86400*1000/Areas!$C$12, "")</f>
        <v>219.22422063157899</v>
      </c>
      <c r="G111" s="4">
        <f>IF((ONT_cms!G111&gt;0), ONT_cms!G111*Days!G111*86400*1000/Areas!$C$12, "")</f>
        <v>145.06878315789476</v>
      </c>
      <c r="H111" s="4">
        <f>IF((ONT_cms!H111&gt;0), ONT_cms!H111*Days!H111*86400*1000/Areas!$C$12, "")</f>
        <v>57.84075284210526</v>
      </c>
      <c r="I111" s="4">
        <f>IF((ONT_cms!I111&gt;0), ONT_cms!I111*Days!I111*86400*1000/Areas!$C$12, "")</f>
        <v>98.236663578947372</v>
      </c>
      <c r="J111" s="4">
        <f>IF((ONT_cms!J111&gt;0), ONT_cms!J111*Days!J111*86400*1000/Areas!$C$12, "")</f>
        <v>53.335174736842099</v>
      </c>
      <c r="K111" s="4">
        <f>IF((ONT_cms!K111&gt;0), ONT_cms!K111*Days!K111*86400*1000/Areas!$C$12, "")</f>
        <v>139.48543326315789</v>
      </c>
      <c r="L111" s="4">
        <f>IF((ONT_cms!L111&gt;0), ONT_cms!L111*Days!L111*86400*1000/Areas!$C$12, "")</f>
        <v>257.2328084210526</v>
      </c>
      <c r="M111" s="4">
        <f>IF((ONT_cms!M111&gt;0), ONT_cms!M111*Days!M111*86400*1000/Areas!$C$12, "")</f>
        <v>292.93801768421054</v>
      </c>
      <c r="N111" s="4">
        <f>IF((ONT_cms!N111&gt;0), ONT_cms!N111*Days!N111*86400*1000/Areas!$C$12, "")</f>
        <v>2121.1777515789472</v>
      </c>
    </row>
    <row r="112" spans="1:14" x14ac:dyDescent="0.2">
      <c r="A112">
        <v>2004</v>
      </c>
      <c r="B112" s="4">
        <f>IF((ONT_cms!B112&gt;0), ONT_cms!B112*Days!B112*86400*1000/Areas!$C$12, "")</f>
        <v>184.54035031578948</v>
      </c>
      <c r="C112" s="4">
        <f>IF((ONT_cms!C112&gt;0), ONT_cms!C112*Days!C112*86400*1000/Areas!$C$12, "")</f>
        <v>93.992968421052637</v>
      </c>
      <c r="D112" s="4">
        <f>IF((ONT_cms!D112&gt;0), ONT_cms!D112*Days!D112*86400*1000/Areas!$C$12, "")</f>
        <v>318.30246568421046</v>
      </c>
      <c r="E112" s="4">
        <f>IF((ONT_cms!E112&gt;0), ONT_cms!E112*Days!E112*86400*1000/Areas!$C$12, "")</f>
        <v>322.8363284210526</v>
      </c>
      <c r="F112" s="4">
        <f>IF((ONT_cms!F112&gt;0), ONT_cms!F112*Days!F112*86400*1000/Areas!$C$12, "")</f>
        <v>242.59396547368422</v>
      </c>
      <c r="G112" s="4">
        <f>IF((ONT_cms!G112&gt;0), ONT_cms!G112*Days!G112*86400*1000/Areas!$C$12, "")</f>
        <v>113.69739789473684</v>
      </c>
      <c r="H112" s="4">
        <f>IF((ONT_cms!H112&gt;0), ONT_cms!H112*Days!H112*86400*1000/Areas!$C$12, "")</f>
        <v>101.92721684210527</v>
      </c>
      <c r="I112" s="4">
        <f>IF((ONT_cms!I112&gt;0), ONT_cms!I112*Days!I112*86400*1000/Areas!$C$12, "")</f>
        <v>101.95682021052632</v>
      </c>
      <c r="J112" s="4">
        <f>IF((ONT_cms!J112&gt;0), ONT_cms!J112*Days!J112*86400*1000/Areas!$C$12, "")</f>
        <v>212.04606315789474</v>
      </c>
      <c r="K112" s="4">
        <f>IF((ONT_cms!K112&gt;0), ONT_cms!K112*Days!K112*86400*1000/Areas!$C$12, "")</f>
        <v>76.303386947368423</v>
      </c>
      <c r="L112" s="4">
        <f>IF((ONT_cms!L112&gt;0), ONT_cms!L112*Days!L112*86400*1000/Areas!$C$12, "")</f>
        <v>126.8947705263158</v>
      </c>
      <c r="M112" s="4">
        <f>IF((ONT_cms!M112&gt;0), ONT_cms!M112*Days!M112*86400*1000/Areas!$C$12, "")</f>
        <v>279.89843873684208</v>
      </c>
      <c r="N112" s="4">
        <f>IF((ONT_cms!N112&gt;0), ONT_cms!N112*Days!N112*86400*1000/Areas!$C$12, "")</f>
        <v>2171.7265717894734</v>
      </c>
    </row>
    <row r="113" spans="1:14" x14ac:dyDescent="0.2">
      <c r="A113">
        <v>2005</v>
      </c>
      <c r="B113" s="4">
        <f>IF((ONT_cms!B113&gt;0), ONT_cms!B113*Days!B113*86400*1000/Areas!$C$12, "")</f>
        <v>276.54620968421051</v>
      </c>
      <c r="C113" s="4">
        <f>IF((ONT_cms!C113&gt;0), ONT_cms!C113*Days!C113*86400*1000/Areas!$C$12, "")</f>
        <v>177.6431292631579</v>
      </c>
      <c r="D113" s="4">
        <f>IF((ONT_cms!D113&gt;0), ONT_cms!D113*Days!D113*86400*1000/Areas!$C$12, "")</f>
        <v>194.28408757894738</v>
      </c>
      <c r="E113" s="4">
        <f>IF((ONT_cms!E113&gt;0), ONT_cms!E113*Days!E113*86400*1000/Areas!$C$12, "")</f>
        <v>395.35912421052626</v>
      </c>
      <c r="F113" s="4">
        <f>IF((ONT_cms!F113&gt;0), ONT_cms!F113*Days!F113*86400*1000/Areas!$C$12, "")</f>
        <v>122.70455242105265</v>
      </c>
      <c r="G113" s="4">
        <f>IF((ONT_cms!G113&gt;0), ONT_cms!G113*Days!G113*86400*1000/Areas!$C$12, "")</f>
        <v>68.985397894736849</v>
      </c>
      <c r="H113" s="4">
        <f>IF((ONT_cms!H113&gt;0), ONT_cms!H113*Days!H113*86400*1000/Areas!$C$12, "")</f>
        <v>63.296230736842105</v>
      </c>
      <c r="I113" s="4">
        <f>IF((ONT_cms!I113&gt;0), ONT_cms!I113*Days!I113*86400*1000/Areas!$C$12, "")</f>
        <v>41.275553684210536</v>
      </c>
      <c r="J113" s="4">
        <f>IF((ONT_cms!J113&gt;0), ONT_cms!J113*Days!J113*86400*1000/Areas!$C$12, "")</f>
        <v>95.617515789473686</v>
      </c>
      <c r="K113" s="4">
        <f>IF((ONT_cms!K113&gt;0), ONT_cms!K113*Days!K113*86400*1000/Areas!$C$12, "")</f>
        <v>195.30187957894736</v>
      </c>
      <c r="L113" s="4">
        <f>IF((ONT_cms!L113&gt;0), ONT_cms!L113*Days!L113*86400*1000/Areas!$C$12, "")</f>
        <v>221.70603789473688</v>
      </c>
      <c r="M113" s="4">
        <f>IF((ONT_cms!M113&gt;0), ONT_cms!M113*Days!M113*86400*1000/Areas!$C$12, "")</f>
        <v>229.08496168421053</v>
      </c>
      <c r="N113" s="4">
        <f>IF((ONT_cms!N113&gt;0), ONT_cms!N113*Days!N113*86400*1000/Areas!$C$12, "")</f>
        <v>2086.8699031578949</v>
      </c>
    </row>
    <row r="114" spans="1:14" x14ac:dyDescent="0.2">
      <c r="A114">
        <v>2006</v>
      </c>
      <c r="B114" s="4">
        <f>IF((ONT_cms!B114&gt;0), ONT_cms!B114*Days!B114*86400*1000/Areas!$C$12, "")</f>
        <v>303.07364715789475</v>
      </c>
      <c r="C114" s="4">
        <f>IF((ONT_cms!C114&gt;0), ONT_cms!C114*Days!C114*86400*1000/Areas!$C$12, "")</f>
        <v>250.33117642105262</v>
      </c>
      <c r="D114" s="4">
        <f>IF((ONT_cms!D114&gt;0), ONT_cms!D114*Days!D114*86400*1000/Areas!$C$12, "")</f>
        <v>236.5887107368421</v>
      </c>
      <c r="E114" s="4">
        <f>IF((ONT_cms!E114&gt;0), ONT_cms!E114*Days!E114*86400*1000/Areas!$C$12, "")</f>
        <v>166.28634947368423</v>
      </c>
      <c r="F114" s="4">
        <f>IF((ONT_cms!F114&gt;0), ONT_cms!F114*Days!F114*86400*1000/Areas!$C$12, "")</f>
        <v>102.66589136842104</v>
      </c>
      <c r="G114" s="4">
        <f>IF((ONT_cms!G114&gt;0), ONT_cms!G114*Days!G114*86400*1000/Areas!$C$12, "")</f>
        <v>116.41626947368421</v>
      </c>
      <c r="H114" s="4">
        <f>IF((ONT_cms!H114&gt;0), ONT_cms!H114*Days!H114*86400*1000/Areas!$C$12, "")</f>
        <v>159.51845557894737</v>
      </c>
      <c r="I114" s="4">
        <f>IF((ONT_cms!I114&gt;0), ONT_cms!I114*Days!I114*86400*1000/Areas!$C$12, "")</f>
        <v>65.568641684210533</v>
      </c>
      <c r="J114" s="4">
        <f>IF((ONT_cms!J114&gt;0), ONT_cms!J114*Days!J114*86400*1000/Areas!$C$12, "")</f>
        <v>99.669221052631585</v>
      </c>
      <c r="K114" s="4">
        <f>IF((ONT_cms!K114&gt;0), ONT_cms!K114*Days!K114*86400*1000/Areas!$C$12, "")</f>
        <v>268.01621052631577</v>
      </c>
      <c r="L114" s="4">
        <f>IF((ONT_cms!L114&gt;0), ONT_cms!L114*Days!L114*86400*1000/Areas!$C$12, "")</f>
        <v>308.65672421052636</v>
      </c>
      <c r="M114" s="4">
        <f>IF((ONT_cms!M114&gt;0), ONT_cms!M114*Days!M114*86400*1000/Areas!$C$12, "")</f>
        <v>302.444928</v>
      </c>
      <c r="N114" s="4">
        <f>IF((ONT_cms!N114&gt;0), ONT_cms!N114*Days!N114*86400*1000/Areas!$C$12, "")</f>
        <v>2383.3746947368422</v>
      </c>
    </row>
    <row r="115" spans="1:14" x14ac:dyDescent="0.2">
      <c r="A115">
        <v>2007</v>
      </c>
      <c r="B115" s="4">
        <f>IF((ONT_cms!B115&gt;0), ONT_cms!B115*Days!B115*86400*1000/Areas!$C$12, "")</f>
        <v>297.28548378947374</v>
      </c>
      <c r="C115" s="4">
        <f>IF((ONT_cms!C115&gt;0), ONT_cms!C115*Days!C115*86400*1000/Areas!$C$12, "")</f>
        <v>106.96174484210526</v>
      </c>
      <c r="D115" s="4">
        <f>IF((ONT_cms!D115&gt;0), ONT_cms!D115*Days!D115*86400*1000/Areas!$C$12, "")</f>
        <v>351.49207073684204</v>
      </c>
      <c r="E115" s="4">
        <f>IF((ONT_cms!E115&gt;0), ONT_cms!E115*Days!E115*86400*1000/Areas!$C$12, "")</f>
        <v>377.51797894736842</v>
      </c>
      <c r="F115" s="4">
        <f>IF((ONT_cms!F115&gt;0), ONT_cms!F115*Days!F115*86400*1000/Areas!$C$12, "")</f>
        <v>136.81408168421052</v>
      </c>
      <c r="G115" s="4">
        <f>IF((ONT_cms!G115&gt;0), ONT_cms!G115*Days!G115*86400*1000/Areas!$C$12, "")</f>
        <v>55.212328421052632</v>
      </c>
      <c r="H115" s="4">
        <f>IF((ONT_cms!H115&gt;0), ONT_cms!H115*Days!H115*86400*1000/Areas!$C$12, "")</f>
        <v>47.389354105263159</v>
      </c>
      <c r="I115" s="4">
        <f>IF((ONT_cms!I115&gt;0), ONT_cms!I115*Days!I115*86400*1000/Areas!$C$12, "")</f>
        <v>32.283178105263161</v>
      </c>
      <c r="J115" s="4">
        <f>IF((ONT_cms!J115&gt;0), ONT_cms!J115*Days!J115*86400*1000/Areas!$C$12, "")</f>
        <v>29.701591578947369</v>
      </c>
      <c r="K115" s="4">
        <f>IF((ONT_cms!K115&gt;0), ONT_cms!K115*Days!K115*86400*1000/Areas!$C$12, "")</f>
        <v>81.45014399999998</v>
      </c>
      <c r="L115" s="4">
        <f>IF((ONT_cms!L115&gt;0), ONT_cms!L115*Days!L115*86400*1000/Areas!$C$12, "")</f>
        <v>129.03521684210526</v>
      </c>
      <c r="M115" s="4">
        <f>IF((ONT_cms!M115&gt;0), ONT_cms!M115*Days!M115*86400*1000/Areas!$C$12, "")</f>
        <v>215.47727999999998</v>
      </c>
      <c r="N115" s="4">
        <f>IF((ONT_cms!N115&gt;0), ONT_cms!N115*Days!N115*86400*1000/Areas!$C$12, "")</f>
        <v>1856.1923621052626</v>
      </c>
    </row>
    <row r="116" spans="1:14" x14ac:dyDescent="0.2">
      <c r="A116">
        <v>2008</v>
      </c>
      <c r="B116" s="4">
        <f>IF((ONT_cms!B116&gt;0), ONT_cms!B116*Days!B116*86400*1000/Areas!$C$12, "")</f>
        <v>261.78963536842105</v>
      </c>
      <c r="C116" s="4">
        <f>IF((ONT_cms!C116&gt;0), ONT_cms!C116*Days!C116*86400*1000/Areas!$C$12, "")</f>
        <v>262.08576000000005</v>
      </c>
      <c r="D116" s="4">
        <f>IF((ONT_cms!D116&gt;0), ONT_cms!D116*Days!D116*86400*1000/Areas!$C$12, "")</f>
        <v>308.27820126315788</v>
      </c>
      <c r="E116" s="4">
        <f>IF((ONT_cms!E116&gt;0), ONT_cms!E116*Days!E116*86400*1000/Areas!$C$12, "")</f>
        <v>422.48099368421055</v>
      </c>
      <c r="F116" s="4">
        <f>IF((ONT_cms!F116&gt;0), ONT_cms!F116*Days!F116*86400*1000/Areas!$C$12, "")</f>
        <v>117.87356463157894</v>
      </c>
      <c r="G116" s="4">
        <f>IF((ONT_cms!G116&gt;0), ONT_cms!G116*Days!G116*86400*1000/Areas!$C$12, "")</f>
        <v>74.685069473684223</v>
      </c>
      <c r="H116" s="4">
        <f>IF((ONT_cms!H116&gt;0), ONT_cms!H116*Days!H116*86400*1000/Areas!$C$12, "")</f>
        <v>95.439850105263162</v>
      </c>
      <c r="I116" s="4">
        <f>IF((ONT_cms!I116&gt;0), ONT_cms!I116*Days!I116*86400*1000/Areas!$C$12, "")</f>
        <v>120.63936505263158</v>
      </c>
      <c r="J116" s="4">
        <f>IF((ONT_cms!J116&gt;0), ONT_cms!J116*Days!J116*86400*1000/Areas!$C$12, "")</f>
        <v>59.585987368421051</v>
      </c>
      <c r="K116" s="4">
        <f>IF((ONT_cms!K116&gt;0), ONT_cms!K116*Days!K116*86400*1000/Areas!$C$12, "")</f>
        <v>108.11995957894737</v>
      </c>
      <c r="L116" s="4">
        <f>IF((ONT_cms!L116&gt;0), ONT_cms!L116*Days!L116*86400*1000/Areas!$C$12, "")</f>
        <v>184.74002526315792</v>
      </c>
      <c r="M116" s="4">
        <f>IF((ONT_cms!M116&gt;0), ONT_cms!M116*Days!M116*86400*1000/Areas!$C$12, "")</f>
        <v>316.60802526315791</v>
      </c>
      <c r="N116" s="4">
        <f>IF((ONT_cms!N116&gt;0), ONT_cms!N116*Days!N116*86400*1000/Areas!$C$12, "")</f>
        <v>2336.8121431578948</v>
      </c>
    </row>
    <row r="117" spans="1:14" x14ac:dyDescent="0.2">
      <c r="A117">
        <v>2009</v>
      </c>
      <c r="B117" s="4">
        <f>IF((ONT_cms!B117&gt;0), ONT_cms!B117*Days!B117*86400*1000/Areas!$C$12, "")</f>
        <v>198.21005810526316</v>
      </c>
      <c r="C117" s="4">
        <f>IF((ONT_cms!C117&gt;0), ONT_cms!C117*Days!C117*86400*1000/Areas!$C$12, "")</f>
        <v>228.39285221052631</v>
      </c>
      <c r="D117" s="4">
        <f>IF((ONT_cms!D117&gt;0), ONT_cms!D117*Days!D117*86400*1000/Areas!$C$12, "")</f>
        <v>335.51048084210527</v>
      </c>
      <c r="E117" s="4">
        <f>IF((ONT_cms!E117&gt;0), ONT_cms!E117*Days!E117*86400*1000/Areas!$C$12, "")</f>
        <v>285.47196631578942</v>
      </c>
      <c r="F117" s="4">
        <f>IF((ONT_cms!F117&gt;0), ONT_cms!F117*Days!F117*86400*1000/Areas!$C$12, "")</f>
        <v>170.7409515789474</v>
      </c>
      <c r="G117" s="4">
        <f>IF((ONT_cms!G117&gt;0), ONT_cms!G117*Days!G117*86400*1000/Areas!$C$12, "")</f>
        <v>96.97217684210527</v>
      </c>
      <c r="H117" s="4">
        <f>IF((ONT_cms!H117&gt;0), ONT_cms!H117*Days!H117*86400*1000/Areas!$C$12, "")</f>
        <v>103.44262736842106</v>
      </c>
      <c r="I117" s="4">
        <f>IF((ONT_cms!I117&gt;0), ONT_cms!I117*Days!I117*86400*1000/Areas!$C$12, "")</f>
        <v>91.119168000000002</v>
      </c>
      <c r="J117" s="4">
        <f>IF((ONT_cms!J117&gt;0), ONT_cms!J117*Days!J117*86400*1000/Areas!$C$12, "")</f>
        <v>47.613675789473675</v>
      </c>
      <c r="K117" s="4">
        <f>IF((ONT_cms!K117&gt;0), ONT_cms!K117*Days!K117*86400*1000/Areas!$C$12, "")</f>
        <v>114.96679578947368</v>
      </c>
      <c r="L117" s="4">
        <f>IF((ONT_cms!L117&gt;0), ONT_cms!L117*Days!L117*86400*1000/Areas!$C$12, "")</f>
        <v>112.01941894736844</v>
      </c>
      <c r="M117" s="4">
        <f>IF((ONT_cms!M117&gt;0), ONT_cms!M117*Days!M117*86400*1000/Areas!$C$12, "")</f>
        <v>186.68166063157895</v>
      </c>
      <c r="N117" s="4">
        <f>IF((ONT_cms!N117&gt;0), ONT_cms!N117*Days!N117*86400*1000/Areas!$C$12, "")</f>
        <v>1975.7967915789475</v>
      </c>
    </row>
    <row r="118" spans="1:14" x14ac:dyDescent="0.2">
      <c r="A118">
        <v>2010</v>
      </c>
      <c r="B118" s="4">
        <f>IF((ONT_cms!B118&gt;0), ONT_cms!B118*Days!B118*86400*1000/Areas!$C$12, "")</f>
        <v>176.06532884210526</v>
      </c>
      <c r="C118" s="4">
        <f>IF((ONT_cms!C118&gt;0), ONT_cms!C118*Days!C118*86400*1000/Areas!$C$12, "")</f>
        <v>108.94548884210525</v>
      </c>
      <c r="D118" s="4">
        <f>IF((ONT_cms!D118&gt;0), ONT_cms!D118*Days!D118*86400*1000/Areas!$C$12, "")</f>
        <v>300.19366231578954</v>
      </c>
      <c r="E118" s="4">
        <f>IF((ONT_cms!E118&gt;0), ONT_cms!E118*Days!E118*86400*1000/Areas!$C$12, "")</f>
        <v>128.49908210526317</v>
      </c>
      <c r="F118" s="4">
        <f>IF((ONT_cms!F118&gt;0), ONT_cms!F118*Days!F118*86400*1000/Areas!$C$12, "")</f>
        <v>101.86801010526315</v>
      </c>
      <c r="G118" s="4">
        <f>IF((ONT_cms!G118&gt;0), ONT_cms!G118*Days!G118*86400*1000/Areas!$C$12, "")</f>
        <v>116.00700631578947</v>
      </c>
      <c r="H118" s="4">
        <f>IF((ONT_cms!H118&gt;0), ONT_cms!H118*Days!H118*86400*1000/Areas!$C$12, "")</f>
        <v>87.66685136842105</v>
      </c>
      <c r="I118" s="4">
        <f>IF((ONT_cms!I118&gt;0), ONT_cms!I118*Days!I118*86400*1000/Areas!$C$12, "")</f>
        <v>76.199070315789456</v>
      </c>
      <c r="J118" s="4">
        <f>IF((ONT_cms!J118&gt;0), ONT_cms!J118*Days!J118*86400*1000/Areas!$C$12, "")</f>
        <v>58.987098947368423</v>
      </c>
      <c r="K118" s="4">
        <f>IF((ONT_cms!K118&gt;0), ONT_cms!K118*Days!K118*86400*1000/Areas!$C$12, "")</f>
        <v>230.33394189473685</v>
      </c>
      <c r="L118" s="4">
        <f>IF((ONT_cms!L118&gt;0), ONT_cms!L118*Days!L118*86400*1000/Areas!$C$12, "")</f>
        <v>155.39994947368422</v>
      </c>
      <c r="M118" s="4">
        <f>IF((ONT_cms!M118&gt;0), ONT_cms!M118*Days!M118*86400*1000/Areas!$C$12, "")</f>
        <v>251.53277305263157</v>
      </c>
      <c r="N118" s="4">
        <f>IF((ONT_cms!N118&gt;0), ONT_cms!N118*Days!N118*86400*1000/Areas!$C$12, "")</f>
        <v>1784.4396631578945</v>
      </c>
    </row>
    <row r="119" spans="1:14" x14ac:dyDescent="0.2">
      <c r="A119" s="16">
        <v>2011</v>
      </c>
      <c r="B119" s="4">
        <f>IF((ONT_cms!B119&gt;0), ONT_cms!B119*Days!B119*86400*1000/Areas!$C$12, "")</f>
        <v>121.07354778947368</v>
      </c>
      <c r="C119" s="4">
        <f>IF((ONT_cms!C119&gt;0), ONT_cms!C119*Days!C119*86400*1000/Areas!$C$12, "")</f>
        <v>128.53336926315791</v>
      </c>
      <c r="D119" s="4">
        <f>IF((ONT_cms!D119&gt;0), ONT_cms!D119*Days!D119*86400*1000/Areas!$C$12, "")</f>
        <v>467.46961010526314</v>
      </c>
      <c r="E119" s="4">
        <f>IF((ONT_cms!E119&gt;0), ONT_cms!E119*Days!E119*86400*1000/Areas!$C$12, "")</f>
        <v>427.79595789473683</v>
      </c>
      <c r="F119" s="4">
        <f>IF((ONT_cms!F119&gt;0), ONT_cms!F119*Days!F119*86400*1000/Areas!$C$12, "")</f>
        <v>413.56751494736847</v>
      </c>
      <c r="G119" s="4">
        <f>IF((ONT_cms!G119&gt;0), ONT_cms!G119*Days!G119*86400*1000/Areas!$C$12, "")</f>
        <v>130.75548631578948</v>
      </c>
      <c r="H119" s="4">
        <f>IF((ONT_cms!H119&gt;0), ONT_cms!H119*Days!H119*86400*1000/Areas!$C$12, "")</f>
        <v>51.728362105263152</v>
      </c>
      <c r="I119" s="4">
        <f>IF((ONT_cms!I119&gt;0), ONT_cms!I119*Days!I119*86400*1000/Areas!$C$12, "")</f>
        <v>64.545210947368417</v>
      </c>
      <c r="J119" s="4">
        <f>IF((ONT_cms!J119&gt;0), ONT_cms!J119*Days!J119*86400*1000/Areas!$C$12, "")</f>
        <v>86.578256842105262</v>
      </c>
      <c r="K119" s="4">
        <f>IF((ONT_cms!K119&gt;0), ONT_cms!K119*Days!K119*86400*1000/Areas!$C$12, "")</f>
        <v>145.44416842105264</v>
      </c>
      <c r="L119" s="4">
        <f>IF((ONT_cms!L119&gt;0), ONT_cms!L119*Days!L119*86400*1000/Areas!$C$12, "")</f>
        <v>134.87130947368422</v>
      </c>
      <c r="M119" s="4">
        <f>IF((ONT_cms!M119&gt;0), ONT_cms!M119*Days!M119*86400*1000/Areas!$C$12, "")</f>
        <v>228.69588884210526</v>
      </c>
      <c r="N119" s="4">
        <f>IF((ONT_cms!N119&gt;0), ONT_cms!N119*Days!N119*86400*1000/Areas!$C$12, "")</f>
        <v>2394.8936336842107</v>
      </c>
    </row>
    <row r="120" spans="1:14" x14ac:dyDescent="0.2">
      <c r="A120" s="16">
        <v>2012</v>
      </c>
      <c r="B120" s="4">
        <f>IF((ONT_cms!B120&gt;0), ONT_cms!B120*Days!B120*86400*1000/Areas!$C$12, "")</f>
        <v>224.42172631578947</v>
      </c>
      <c r="C120" s="4">
        <f>IF((ONT_cms!C120&gt;0), ONT_cms!C120*Days!C120*86400*1000/Areas!$C$12, "")</f>
        <v>173.14619115789475</v>
      </c>
      <c r="D120" s="4">
        <f>IF((ONT_cms!D120&gt;0), ONT_cms!D120*Days!D120*86400*1000/Areas!$C$12, "")</f>
        <v>224.59511747368421</v>
      </c>
      <c r="E120" s="4">
        <f>IF((ONT_cms!E120&gt;0), ONT_cms!E120*Days!E120*86400*1000/Areas!$C$12, "")</f>
        <v>122.88808421052632</v>
      </c>
      <c r="F120" s="4">
        <f>IF((ONT_cms!F120&gt;0), ONT_cms!F120*Days!F120*86400*1000/Areas!$C$12, "")</f>
        <v>138.17865599999999</v>
      </c>
      <c r="G120" s="4">
        <f>IF((ONT_cms!G120&gt;0), ONT_cms!G120*Days!G120*86400*1000/Areas!$C$12, "")</f>
        <v>70.25957052631577</v>
      </c>
      <c r="H120" s="4">
        <f>IF((ONT_cms!H120&gt;0), ONT_cms!H120*Days!H120*86400*1000/Areas!$C$12, "")</f>
        <v>33.752069052631576</v>
      </c>
      <c r="I120" s="4">
        <f>IF((ONT_cms!I120&gt;0), ONT_cms!I120*Days!I120*86400*1000/Areas!$C$12, "")</f>
        <v>32.594718315789471</v>
      </c>
      <c r="J120" s="4">
        <f>IF((ONT_cms!J120&gt;0), ONT_cms!J120*Days!J120*86400*1000/Areas!$C$12, "")</f>
        <v>41.957658947368415</v>
      </c>
      <c r="K120" s="4">
        <f>IF((ONT_cms!K120&gt;0), ONT_cms!K120*Days!K120*86400*1000/Areas!$C$12, "")</f>
        <v>86.77875031578948</v>
      </c>
      <c r="L120" s="4">
        <f>IF((ONT_cms!L120&gt;0), ONT_cms!L120*Days!L120*86400*1000/Areas!$C$12, "")</f>
        <v>89.249381052631591</v>
      </c>
      <c r="M120" s="4">
        <f>IF((ONT_cms!M120&gt;0), ONT_cms!M120*Days!M120*86400*1000/Areas!$C$12, "")</f>
        <v>163.1286568421053</v>
      </c>
      <c r="N120" s="4">
        <f>IF((ONT_cms!N120&gt;0), ONT_cms!N120*Days!N120*86400*1000/Areas!$C$12, "")</f>
        <v>1400.7391730526315</v>
      </c>
    </row>
    <row r="121" spans="1:14" x14ac:dyDescent="0.2">
      <c r="A121" s="16">
        <v>2013</v>
      </c>
      <c r="B121" s="4">
        <f>IF((ONT_cms!B121&gt;0), ONT_cms!B121*Days!B121*86400*1000/Areas!$C$12, "")</f>
        <v>191.44498357894736</v>
      </c>
      <c r="C121" s="4">
        <f>IF((ONT_cms!C121&gt;0), ONT_cms!C121*Days!C121*86400*1000/Areas!$C$12, "")</f>
        <v>169.97044547368421</v>
      </c>
      <c r="D121" s="4">
        <f>IF((ONT_cms!D121&gt;0), ONT_cms!D121*Days!D121*86400*1000/Areas!$C$12, "")</f>
        <v>216.10177010526317</v>
      </c>
      <c r="E121" s="4">
        <f>IF((ONT_cms!E121&gt;0), ONT_cms!E121*Days!E121*86400*1000/Areas!$C$12, "")</f>
        <v>309.46979368421052</v>
      </c>
      <c r="F121" s="4">
        <f>IF((ONT_cms!F121&gt;0), ONT_cms!F121*Days!F121*86400*1000/Areas!$C$12, "")</f>
        <v>117.31955873684211</v>
      </c>
      <c r="G121" s="4">
        <f>IF((ONT_cms!G121&gt;0), ONT_cms!G121*Days!G121*86400*1000/Areas!$C$12, "")</f>
        <v>207.88522105263158</v>
      </c>
      <c r="H121" s="4">
        <f>IF((ONT_cms!H121&gt;0), ONT_cms!H121*Days!H121*86400*1000/Areas!$C$12, "")</f>
        <v>134.49374147368422</v>
      </c>
      <c r="I121" s="4">
        <f>IF((ONT_cms!I121&gt;0), ONT_cms!I121*Days!I121*86400*1000/Areas!$C$12, "")</f>
        <v>66.889515789473691</v>
      </c>
      <c r="J121" s="4">
        <f>IF((ONT_cms!J121&gt;0), ONT_cms!J121*Days!J121*86400*1000/Areas!$C$12, "")</f>
        <v>57.468732631578945</v>
      </c>
      <c r="K121" s="4">
        <f>IF((ONT_cms!K121&gt;0), ONT_cms!K121*Days!K121*86400*1000/Areas!$C$12, "")</f>
        <v>99.071196631578928</v>
      </c>
      <c r="L121" s="4">
        <f>IF((ONT_cms!L121&gt;0), ONT_cms!L121*Days!L121*86400*1000/Areas!$C$12, "")</f>
        <v>197.34260210526315</v>
      </c>
      <c r="M121" s="4">
        <f>IF((ONT_cms!M121&gt;0), ONT_cms!M121*Days!M121*86400*1000/Areas!$C$12, "")</f>
        <v>234.0822922105263</v>
      </c>
      <c r="N121" s="4">
        <f>IF((ONT_cms!N121&gt;0), ONT_cms!N121*Days!N121*86400*1000/Areas!$C$12, "")</f>
        <v>2007.0008336842104</v>
      </c>
    </row>
    <row r="122" spans="1:14" x14ac:dyDescent="0.2">
      <c r="A122" s="23">
        <v>2014</v>
      </c>
      <c r="B122" s="25">
        <f>IF((ONT_cms!B122&gt;0), ONT_cms!B122*Days!B122*86400*1000/Areas!$C$12, "")</f>
        <v>231.25023663157896</v>
      </c>
      <c r="C122" s="25">
        <f>IF((ONT_cms!C122&gt;0), ONT_cms!C122*Days!C122*86400*1000/Areas!$C$12, "")</f>
        <v>118.67194610526316</v>
      </c>
      <c r="D122" s="25">
        <f>IF((ONT_cms!D122&gt;0), ONT_cms!D122*Days!D122*86400*1000/Areas!$C$12, "")</f>
        <v>180.60310231578947</v>
      </c>
      <c r="E122" s="25">
        <f>IF((ONT_cms!E122&gt;0), ONT_cms!E122*Days!E122*86400*1000/Areas!$C$12, "")</f>
        <v>537.87546947368423</v>
      </c>
      <c r="F122" s="25">
        <f>IF((ONT_cms!F122&gt;0), ONT_cms!F122*Days!F122*86400*1000/Areas!$C$12, "")</f>
        <v>283.33806821052633</v>
      </c>
      <c r="G122" s="25">
        <f>IF((ONT_cms!G122&gt;0), ONT_cms!G122*Days!G122*86400*1000/Areas!$C$12, "")</f>
        <v>144.38531368421053</v>
      </c>
      <c r="H122" s="25">
        <f>IF((ONT_cms!H122&gt;0), ONT_cms!H122*Days!H122*86400*1000/Areas!$C$12, "")</f>
        <v>91.615376842105249</v>
      </c>
      <c r="I122" s="25">
        <f>IF((ONT_cms!I122&gt;0), ONT_cms!I122*Days!I122*86400*1000/Areas!$C$12, "")</f>
        <v>109.86655831578948</v>
      </c>
      <c r="J122" s="25">
        <f>IF((ONT_cms!J122&gt;0), ONT_cms!J122*Days!J122*86400*1000/Areas!$C$12, "")</f>
        <v>56.549254736842094</v>
      </c>
      <c r="K122" s="25">
        <f>IF((ONT_cms!K122&gt;0), ONT_cms!K122*Days!K122*86400*1000/Areas!$C$12, "")</f>
        <v>89.273891368421033</v>
      </c>
      <c r="L122" s="25">
        <f>IF((ONT_cms!L122&gt;0), ONT_cms!L122*Days!L122*86400*1000/Areas!$C$12, "")</f>
        <v>126.55235368421053</v>
      </c>
      <c r="M122" s="25">
        <f>IF((ONT_cms!M122&gt;0), ONT_cms!M122*Days!M122*86400*1000/Areas!$C$12, "")</f>
        <v>192.86312589473687</v>
      </c>
      <c r="N122" s="25">
        <f>IF((ONT_cms!N122&gt;0), ONT_cms!N122*Days!N122*86400*1000/Areas!$C$12, "")</f>
        <v>2162.9214568421053</v>
      </c>
    </row>
    <row r="123" spans="1:14" x14ac:dyDescent="0.2">
      <c r="A123" s="23">
        <v>2015</v>
      </c>
      <c r="B123" s="25">
        <f>IF((ONT_cms!B123&gt;0), ONT_cms!B123*Days!B123*86400*1000/Areas!$C$12, "")</f>
        <v>129.81218021052632</v>
      </c>
      <c r="C123" s="25">
        <f>IF((ONT_cms!C123&gt;0), ONT_cms!C123*Days!C123*86400*1000/Areas!$C$12, "")</f>
        <v>59.700762947368418</v>
      </c>
      <c r="D123" s="25">
        <f>IF((ONT_cms!D123&gt;0), ONT_cms!D123*Days!D123*86400*1000/Areas!$C$12, "")</f>
        <v>151.19990905263154</v>
      </c>
      <c r="E123" s="25">
        <f>IF((ONT_cms!E123&gt;0), ONT_cms!E123*Days!E123*86400*1000/Areas!$C$12, "")</f>
        <v>350.34017684210522</v>
      </c>
      <c r="F123" s="25">
        <f>IF((ONT_cms!F123&gt;0), ONT_cms!F123*Days!F123*86400*1000/Areas!$C$12, "")</f>
        <v>96.605658947368426</v>
      </c>
      <c r="G123" s="25">
        <f>IF((ONT_cms!G123&gt;0), ONT_cms!G123*Days!G123*86400*1000/Areas!$C$12, "")</f>
        <v>245.32461473684211</v>
      </c>
      <c r="H123" s="25">
        <f>IF((ONT_cms!H123&gt;0), ONT_cms!H123*Days!H123*86400*1000/Areas!$C$12, "")</f>
        <v>131.45164294736841</v>
      </c>
      <c r="I123" s="25">
        <f>IF((ONT_cms!I123&gt;0), ONT_cms!I123*Days!I123*86400*1000/Areas!$C$12, "")</f>
        <v>49.378418526315784</v>
      </c>
      <c r="J123" s="25">
        <f>IF((ONT_cms!J123&gt;0), ONT_cms!J123*Days!J123*86400*1000/Areas!$C$12, "")</f>
        <v>41.278282105263159</v>
      </c>
      <c r="K123" s="25">
        <f>IF((ONT_cms!K123&gt;0), ONT_cms!K123*Days!K123*86400*1000/Areas!$C$12, "")</f>
        <v>90.642694736842103</v>
      </c>
      <c r="L123" s="25">
        <f>IF((ONT_cms!L123&gt;0), ONT_cms!L123*Days!L123*86400*1000/Areas!$C$12, "")</f>
        <v>110.71523368421055</v>
      </c>
      <c r="M123" s="25">
        <f>IF((ONT_cms!M123&gt;0), ONT_cms!M123*Days!M123*86400*1000/Areas!$C$12, "")</f>
        <v>161.87403789473683</v>
      </c>
      <c r="N123" s="25">
        <f>IF((ONT_cms!N123&gt;0), ONT_cms!N123*Days!N123*86400*1000/Areas!$C$12, "")</f>
        <v>1618.5934989473683</v>
      </c>
    </row>
    <row r="124" spans="1:14" x14ac:dyDescent="0.2">
      <c r="A124" s="23">
        <v>2016</v>
      </c>
      <c r="B124" s="25">
        <f>IF((ONT_cms!B124&gt;0), ONT_cms!B124*Days!B124*86400*1000/Areas!$C$12, "")</f>
        <v>199.61128421052632</v>
      </c>
      <c r="C124" s="25">
        <f>IF((ONT_cms!C124&gt;0), ONT_cms!C124*Days!C124*86400*1000/Areas!$C$12, "")</f>
        <v>277.47410021052633</v>
      </c>
      <c r="D124" s="25">
        <f>IF((ONT_cms!D124&gt;0), ONT_cms!D124*Days!D124*86400*1000/Areas!$C$12, "")</f>
        <v>303.36827115789481</v>
      </c>
      <c r="E124" s="25">
        <f>IF((ONT_cms!E124&gt;0), ONT_cms!E124*Days!E124*86400*1000/Areas!$C$12, "")</f>
        <v>169.52225684210529</v>
      </c>
      <c r="F124" s="25">
        <f>IF((ONT_cms!F124&gt;0), ONT_cms!F124*Days!F124*86400*1000/Areas!$C$12, "")</f>
        <v>104.38852547368421</v>
      </c>
      <c r="G124" s="25">
        <f>IF((ONT_cms!G124&gt;0), ONT_cms!G124*Days!G124*86400*1000/Areas!$C$12, "")</f>
        <v>56.024033684210529</v>
      </c>
      <c r="H124" s="25">
        <f>IF((ONT_cms!H124&gt;0), ONT_cms!H124*Days!H124*86400*1000/Areas!$C$12, "")</f>
        <v>35.235056842105266</v>
      </c>
      <c r="I124" s="25">
        <f>IF((ONT_cms!I124&gt;0), ONT_cms!I124*Days!I124*86400*1000/Areas!$C$12, "")</f>
        <v>44.81809010526316</v>
      </c>
      <c r="J124" s="25">
        <f>IF((ONT_cms!J124&gt;0), ONT_cms!J124*Days!J124*86400*1000/Areas!$C$12, "")</f>
        <v>35.745044210526316</v>
      </c>
      <c r="K124" s="25">
        <f>IF((ONT_cms!K124&gt;0), ONT_cms!K124*Days!K124*86400*1000/Areas!$C$12, "")</f>
        <v>121.33152</v>
      </c>
      <c r="L124" s="25">
        <f>IF((ONT_cms!L124&gt;0), ONT_cms!L124*Days!L124*86400*1000/Areas!$C$12, "")</f>
        <v>125.01625263157895</v>
      </c>
      <c r="M124" s="25">
        <f>IF((ONT_cms!M124&gt;0), ONT_cms!M124*Days!M124*86400*1000/Areas!$C$12, "")</f>
        <v>214.50882694736842</v>
      </c>
      <c r="N124" s="25">
        <f>IF((ONT_cms!N124&gt;0), ONT_cms!N124*Days!N124*86400*1000/Areas!$C$12, "")</f>
        <v>1691.3323856842105</v>
      </c>
    </row>
    <row r="127" spans="1:14" x14ac:dyDescent="0.2">
      <c r="A127" t="s">
        <v>82</v>
      </c>
      <c r="B127" s="4">
        <f>AVERAGE(B6:B124)</f>
        <v>168.71207573139745</v>
      </c>
      <c r="C127" s="4">
        <f t="shared" ref="C127:N127" si="0">AVERAGE(C6:C124)</f>
        <v>149.1767742577133</v>
      </c>
      <c r="D127" s="4">
        <f t="shared" si="0"/>
        <v>289.93841627586215</v>
      </c>
      <c r="E127" s="4">
        <f t="shared" si="0"/>
        <v>340.17871361161531</v>
      </c>
      <c r="F127" s="4">
        <f t="shared" si="0"/>
        <v>190.95110800725953</v>
      </c>
      <c r="G127" s="4">
        <f t="shared" si="0"/>
        <v>103.45729263157891</v>
      </c>
      <c r="H127" s="4">
        <f t="shared" si="0"/>
        <v>69.870463186932838</v>
      </c>
      <c r="I127" s="4">
        <f t="shared" si="0"/>
        <v>54.245256043557191</v>
      </c>
      <c r="J127" s="4">
        <f t="shared" si="0"/>
        <v>56.747900254083497</v>
      </c>
      <c r="K127" s="4">
        <f t="shared" si="0"/>
        <v>89.64752997570848</v>
      </c>
      <c r="L127" s="4">
        <f t="shared" si="0"/>
        <v>129.52586623481781</v>
      </c>
      <c r="M127" s="4">
        <f t="shared" si="0"/>
        <v>164.9136303157895</v>
      </c>
      <c r="N127" s="4">
        <f t="shared" si="0"/>
        <v>1810.188761292196</v>
      </c>
    </row>
    <row r="128" spans="1:14" x14ac:dyDescent="0.2">
      <c r="A128" t="s">
        <v>83</v>
      </c>
      <c r="B128" s="4">
        <f>MIN(B6:B124)</f>
        <v>33.160001684210528</v>
      </c>
      <c r="C128" s="4">
        <f t="shared" ref="C128:N128" si="1">MIN(C6:C124)</f>
        <v>33.602733473684211</v>
      </c>
      <c r="D128" s="4">
        <f t="shared" si="1"/>
        <v>94.946460631578944</v>
      </c>
      <c r="E128" s="4">
        <f t="shared" si="1"/>
        <v>93.725355789473667</v>
      </c>
      <c r="F128" s="4">
        <f t="shared" si="1"/>
        <v>49.558858105263155</v>
      </c>
      <c r="G128" s="4">
        <f t="shared" si="1"/>
        <v>20.158938947368423</v>
      </c>
      <c r="H128" s="4">
        <f t="shared" si="1"/>
        <v>15.238686315789474</v>
      </c>
      <c r="I128" s="4">
        <f t="shared" si="1"/>
        <v>9.9425027368421048</v>
      </c>
      <c r="J128" s="4">
        <f t="shared" si="1"/>
        <v>8.3694315789473688</v>
      </c>
      <c r="K128" s="4">
        <f t="shared" si="1"/>
        <v>14.700186947368421</v>
      </c>
      <c r="L128" s="4">
        <f t="shared" si="1"/>
        <v>20.490442105263156</v>
      </c>
      <c r="M128" s="4">
        <f t="shared" si="1"/>
        <v>24.845684210526315</v>
      </c>
      <c r="N128" s="4">
        <f t="shared" si="1"/>
        <v>1138.5894770526315</v>
      </c>
    </row>
    <row r="129" spans="1:14" x14ac:dyDescent="0.2">
      <c r="A129" t="s">
        <v>84</v>
      </c>
      <c r="B129" s="4">
        <f>MAX(B6:B124)</f>
        <v>412.24523115789475</v>
      </c>
      <c r="C129" s="4">
        <f t="shared" ref="C129:N129" si="2">MAX(C6:C124)</f>
        <v>315.48787199999998</v>
      </c>
      <c r="D129" s="4">
        <f t="shared" si="2"/>
        <v>621.89064757894744</v>
      </c>
      <c r="E129" s="4">
        <f t="shared" si="2"/>
        <v>623.95442526315776</v>
      </c>
      <c r="F129" s="4">
        <f t="shared" si="2"/>
        <v>523.47213473684212</v>
      </c>
      <c r="G129" s="4">
        <f t="shared" si="2"/>
        <v>317.70962526315787</v>
      </c>
      <c r="H129" s="4">
        <f t="shared" si="2"/>
        <v>220.52394947368421</v>
      </c>
      <c r="I129" s="4">
        <f t="shared" si="2"/>
        <v>148.07886821052634</v>
      </c>
      <c r="J129" s="4">
        <f t="shared" si="2"/>
        <v>212.04606315789474</v>
      </c>
      <c r="K129" s="4">
        <f t="shared" si="2"/>
        <v>268.01621052631577</v>
      </c>
      <c r="L129" s="4">
        <f t="shared" si="2"/>
        <v>343.59552000000002</v>
      </c>
      <c r="M129" s="4">
        <f t="shared" si="2"/>
        <v>458.87617515789475</v>
      </c>
      <c r="N129" s="4">
        <f t="shared" si="2"/>
        <v>2600.0270147368424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opLeftCell="A97" workbookViewId="0">
      <selection activeCell="B122" sqref="B122"/>
    </sheetView>
  </sheetViews>
  <sheetFormatPr defaultRowHeight="12.75" x14ac:dyDescent="0.2"/>
  <sheetData>
    <row r="1" spans="1:17" x14ac:dyDescent="0.2">
      <c r="A1" t="s">
        <v>44</v>
      </c>
      <c r="L1" s="3"/>
    </row>
    <row r="2" spans="1:17" x14ac:dyDescent="0.2">
      <c r="A2" t="s">
        <v>71</v>
      </c>
      <c r="G2" s="3"/>
      <c r="L2" s="3"/>
      <c r="N2" s="3"/>
    </row>
    <row r="3" spans="1:17" x14ac:dyDescent="0.2">
      <c r="G3" s="3"/>
      <c r="H3" s="3"/>
      <c r="I3" s="3"/>
      <c r="J3" s="3"/>
      <c r="K3" s="3"/>
      <c r="L3" s="3"/>
      <c r="N3" s="3"/>
    </row>
    <row r="4" spans="1:17" x14ac:dyDescent="0.2">
      <c r="P4" s="2"/>
    </row>
    <row r="5" spans="1:17" x14ac:dyDescent="0.2">
      <c r="A5" s="2" t="s">
        <v>47</v>
      </c>
      <c r="B5" s="2" t="s">
        <v>48</v>
      </c>
      <c r="C5" s="2" t="s">
        <v>49</v>
      </c>
      <c r="D5" s="2" t="s">
        <v>50</v>
      </c>
      <c r="E5" s="2" t="s">
        <v>51</v>
      </c>
      <c r="F5" s="2" t="s">
        <v>52</v>
      </c>
      <c r="G5" s="2" t="s">
        <v>53</v>
      </c>
      <c r="H5" s="2" t="s">
        <v>54</v>
      </c>
      <c r="I5" s="2" t="s">
        <v>55</v>
      </c>
      <c r="J5" s="2" t="s">
        <v>56</v>
      </c>
      <c r="K5" s="2" t="s">
        <v>57</v>
      </c>
      <c r="L5" s="2" t="s">
        <v>58</v>
      </c>
      <c r="M5" s="2" t="s">
        <v>59</v>
      </c>
      <c r="N5" s="2" t="s">
        <v>60</v>
      </c>
      <c r="P5" s="2"/>
      <c r="Q5" s="2"/>
    </row>
    <row r="6" spans="1:17" x14ac:dyDescent="0.2">
      <c r="A6">
        <v>1898</v>
      </c>
      <c r="B6" s="6" t="str">
        <f>IF(AND(SUP_cms!B6&gt;0,MHG_cms!B6&gt;0,STC_cms!B6&gt;0,ERI_cms!B6&gt;0,ONT_cms!B6&gt;0), SUP_cms!B6+MHG_cms!B6+STC_cms!B6+ERI_cms!B6+ONT_cms!B6, "")</f>
        <v/>
      </c>
      <c r="C6" s="6" t="str">
        <f>IF(AND(SUP_cms!C6&gt;0,MHG_cms!C6&gt;0,STC_cms!C6&gt;0,ERI_cms!C6&gt;0,ONT_cms!C6&gt;0), SUP_cms!C6+MHG_cms!C6+STC_cms!C6+ERI_cms!C6+ONT_cms!C6, "")</f>
        <v/>
      </c>
      <c r="D6" s="6" t="str">
        <f>IF(AND(SUP_cms!D6&gt;0,MHG_cms!D6&gt;0,STC_cms!D6&gt;0,ERI_cms!D6&gt;0,ONT_cms!D6&gt;0), SUP_cms!D6+MHG_cms!D6+STC_cms!D6+ERI_cms!D6+ONT_cms!D6, "")</f>
        <v/>
      </c>
      <c r="E6" s="6" t="str">
        <f>IF(AND(SUP_cms!E6&gt;0,MHG_cms!E6&gt;0,STC_cms!E6&gt;0,ERI_cms!E6&gt;0,ONT_cms!E6&gt;0), SUP_cms!E6+MHG_cms!E6+STC_cms!E6+ERI_cms!E6+ONT_cms!E6, "")</f>
        <v/>
      </c>
      <c r="F6" s="6" t="str">
        <f>IF(AND(SUP_cms!F6&gt;0,MHG_cms!F6&gt;0,STC_cms!F6&gt;0,ERI_cms!F6&gt;0,ONT_cms!F6&gt;0), SUP_cms!F6+MHG_cms!F6+STC_cms!F6+ERI_cms!F6+ONT_cms!F6, "")</f>
        <v/>
      </c>
      <c r="G6" s="6" t="str">
        <f>IF(AND(SUP_cms!G6&gt;0,MHG_cms!G6&gt;0,STC_cms!G6&gt;0,ERI_cms!G6&gt;0,ONT_cms!G6&gt;0), SUP_cms!G6+MHG_cms!G6+STC_cms!G6+ERI_cms!G6+ONT_cms!G6, "")</f>
        <v/>
      </c>
      <c r="H6" s="6" t="str">
        <f>IF(AND(SUP_cms!H6&gt;0,MHG_cms!H6&gt;0,STC_cms!H6&gt;0,ERI_cms!H6&gt;0,ONT_cms!H6&gt;0), SUP_cms!H6+MHG_cms!H6+STC_cms!H6+ERI_cms!H6+ONT_cms!H6, "")</f>
        <v/>
      </c>
      <c r="I6" s="6" t="str">
        <f>IF(AND(SUP_cms!I6&gt;0,MHG_cms!I6&gt;0,STC_cms!I6&gt;0,ERI_cms!I6&gt;0,ONT_cms!I6&gt;0), SUP_cms!I6+MHG_cms!I6+STC_cms!I6+ERI_cms!I6+ONT_cms!I6, "")</f>
        <v/>
      </c>
      <c r="J6" s="6" t="str">
        <f>IF(AND(SUP_cms!J6&gt;0,MHG_cms!J6&gt;0,STC_cms!J6&gt;0,ERI_cms!J6&gt;0,ONT_cms!J6&gt;0), SUP_cms!J6+MHG_cms!J6+STC_cms!J6+ERI_cms!J6+ONT_cms!J6, "")</f>
        <v/>
      </c>
      <c r="K6" s="6" t="str">
        <f>IF(AND(SUP_cms!K6&gt;0,MHG_cms!K6&gt;0,STC_cms!K6&gt;0,ERI_cms!K6&gt;0,ONT_cms!K6&gt;0), SUP_cms!K6+MHG_cms!K6+STC_cms!K6+ERI_cms!K6+ONT_cms!K6, "")</f>
        <v/>
      </c>
      <c r="L6" s="6" t="str">
        <f>IF(AND(SUP_cms!L6&gt;0,MHG_cms!L6&gt;0,STC_cms!L6&gt;0,ERI_cms!L6&gt;0,ONT_cms!L6&gt;0), SUP_cms!L6+MHG_cms!L6+STC_cms!L6+ERI_cms!L6+ONT_cms!L6, "")</f>
        <v/>
      </c>
      <c r="M6" s="6" t="str">
        <f>IF(AND(SUP_cms!M6&gt;0,MHG_cms!M6&gt;0,STC_cms!M6&gt;0,ERI_cms!M6&gt;0,ONT_cms!M6&gt;0), SUP_cms!M6+MHG_cms!M6+STC_cms!M6+ERI_cms!M6+ONT_cms!M6, "")</f>
        <v/>
      </c>
      <c r="N6" s="6" t="str">
        <f>IF(AND(SUP_cms!N6&gt;0,MHG_cms!N6&gt;0,STC_cms!N6&gt;0,ERI_cms!N6&gt;0,ONT_cms!N6&gt;0), SUP_cms!N6+MHG_cms!N6+STC_cms!N6+ERI_cms!N6+ONT_cms!N6, "")</f>
        <v/>
      </c>
    </row>
    <row r="7" spans="1:17" x14ac:dyDescent="0.2">
      <c r="A7">
        <v>1899</v>
      </c>
      <c r="B7" s="6" t="str">
        <f>IF(AND(SUP_cms!B7&gt;0,MHG_cms!B7&gt;0,STC_cms!B7&gt;0,ERI_cms!B7&gt;0,ONT_cms!B7&gt;0), SUP_cms!B7+MHG_cms!B7+STC_cms!B7+ERI_cms!B7+ONT_cms!B7, "")</f>
        <v/>
      </c>
      <c r="C7" s="6" t="str">
        <f>IF(AND(SUP_cms!C7&gt;0,MHG_cms!C7&gt;0,STC_cms!C7&gt;0,ERI_cms!C7&gt;0,ONT_cms!C7&gt;0), SUP_cms!C7+MHG_cms!C7+STC_cms!C7+ERI_cms!C7+ONT_cms!C7, "")</f>
        <v/>
      </c>
      <c r="D7" s="6" t="str">
        <f>IF(AND(SUP_cms!D7&gt;0,MHG_cms!D7&gt;0,STC_cms!D7&gt;0,ERI_cms!D7&gt;0,ONT_cms!D7&gt;0), SUP_cms!D7+MHG_cms!D7+STC_cms!D7+ERI_cms!D7+ONT_cms!D7, "")</f>
        <v/>
      </c>
      <c r="E7" s="6" t="str">
        <f>IF(AND(SUP_cms!E7&gt;0,MHG_cms!E7&gt;0,STC_cms!E7&gt;0,ERI_cms!E7&gt;0,ONT_cms!E7&gt;0), SUP_cms!E7+MHG_cms!E7+STC_cms!E7+ERI_cms!E7+ONT_cms!E7, "")</f>
        <v/>
      </c>
      <c r="F7" s="6" t="str">
        <f>IF(AND(SUP_cms!F7&gt;0,MHG_cms!F7&gt;0,STC_cms!F7&gt;0,ERI_cms!F7&gt;0,ONT_cms!F7&gt;0), SUP_cms!F7+MHG_cms!F7+STC_cms!F7+ERI_cms!F7+ONT_cms!F7, "")</f>
        <v/>
      </c>
      <c r="G7" s="6" t="str">
        <f>IF(AND(SUP_cms!G7&gt;0,MHG_cms!G7&gt;0,STC_cms!G7&gt;0,ERI_cms!G7&gt;0,ONT_cms!G7&gt;0), SUP_cms!G7+MHG_cms!G7+STC_cms!G7+ERI_cms!G7+ONT_cms!G7, "")</f>
        <v/>
      </c>
      <c r="H7" s="6" t="str">
        <f>IF(AND(SUP_cms!H7&gt;0,MHG_cms!H7&gt;0,STC_cms!H7&gt;0,ERI_cms!H7&gt;0,ONT_cms!H7&gt;0), SUP_cms!H7+MHG_cms!H7+STC_cms!H7+ERI_cms!H7+ONT_cms!H7, "")</f>
        <v/>
      </c>
      <c r="I7" s="6" t="str">
        <f>IF(AND(SUP_cms!I7&gt;0,MHG_cms!I7&gt;0,STC_cms!I7&gt;0,ERI_cms!I7&gt;0,ONT_cms!I7&gt;0), SUP_cms!I7+MHG_cms!I7+STC_cms!I7+ERI_cms!I7+ONT_cms!I7, "")</f>
        <v/>
      </c>
      <c r="J7" s="6" t="str">
        <f>IF(AND(SUP_cms!J7&gt;0,MHG_cms!J7&gt;0,STC_cms!J7&gt;0,ERI_cms!J7&gt;0,ONT_cms!J7&gt;0), SUP_cms!J7+MHG_cms!J7+STC_cms!J7+ERI_cms!J7+ONT_cms!J7, "")</f>
        <v/>
      </c>
      <c r="K7" s="6" t="str">
        <f>IF(AND(SUP_cms!K7&gt;0,MHG_cms!K7&gt;0,STC_cms!K7&gt;0,ERI_cms!K7&gt;0,ONT_cms!K7&gt;0), SUP_cms!K7+MHG_cms!K7+STC_cms!K7+ERI_cms!K7+ONT_cms!K7, "")</f>
        <v/>
      </c>
      <c r="L7" s="6" t="str">
        <f>IF(AND(SUP_cms!L7&gt;0,MHG_cms!L7&gt;0,STC_cms!L7&gt;0,ERI_cms!L7&gt;0,ONT_cms!L7&gt;0), SUP_cms!L7+MHG_cms!L7+STC_cms!L7+ERI_cms!L7+ONT_cms!L7, "")</f>
        <v/>
      </c>
      <c r="M7" s="6" t="str">
        <f>IF(AND(SUP_cms!M7&gt;0,MHG_cms!M7&gt;0,STC_cms!M7&gt;0,ERI_cms!M7&gt;0,ONT_cms!M7&gt;0), SUP_cms!M7+MHG_cms!M7+STC_cms!M7+ERI_cms!M7+ONT_cms!M7, "")</f>
        <v/>
      </c>
      <c r="N7" s="6" t="str">
        <f>IF(AND(SUP_cms!N7&gt;0,MHG_cms!N7&gt;0,STC_cms!N7&gt;0,ERI_cms!N7&gt;0,ONT_cms!N7&gt;0), SUP_cms!N7+MHG_cms!N7+STC_cms!N7+ERI_cms!N7+ONT_cms!N7, "")</f>
        <v/>
      </c>
    </row>
    <row r="8" spans="1:17" x14ac:dyDescent="0.2">
      <c r="A8">
        <v>1900</v>
      </c>
      <c r="B8" s="6" t="str">
        <f>IF(AND(SUP_cms!B8&gt;0,MHG_cms!B8&gt;0,STC_cms!B8&gt;0,ERI_cms!B8&gt;0,ONT_cms!B8&gt;0), SUP_cms!B8+MHG_cms!B8+STC_cms!B8+ERI_cms!B8+ONT_cms!B8, "")</f>
        <v/>
      </c>
      <c r="C8" s="6" t="str">
        <f>IF(AND(SUP_cms!C8&gt;0,MHG_cms!C8&gt;0,STC_cms!C8&gt;0,ERI_cms!C8&gt;0,ONT_cms!C8&gt;0), SUP_cms!C8+MHG_cms!C8+STC_cms!C8+ERI_cms!C8+ONT_cms!C8, "")</f>
        <v/>
      </c>
      <c r="D8" s="6" t="str">
        <f>IF(AND(SUP_cms!D8&gt;0,MHG_cms!D8&gt;0,STC_cms!D8&gt;0,ERI_cms!D8&gt;0,ONT_cms!D8&gt;0), SUP_cms!D8+MHG_cms!D8+STC_cms!D8+ERI_cms!D8+ONT_cms!D8, "")</f>
        <v/>
      </c>
      <c r="E8" s="6" t="str">
        <f>IF(AND(SUP_cms!E8&gt;0,MHG_cms!E8&gt;0,STC_cms!E8&gt;0,ERI_cms!E8&gt;0,ONT_cms!E8&gt;0), SUP_cms!E8+MHG_cms!E8+STC_cms!E8+ERI_cms!E8+ONT_cms!E8, "")</f>
        <v/>
      </c>
      <c r="F8" s="6" t="str">
        <f>IF(AND(SUP_cms!F8&gt;0,MHG_cms!F8&gt;0,STC_cms!F8&gt;0,ERI_cms!F8&gt;0,ONT_cms!F8&gt;0), SUP_cms!F8+MHG_cms!F8+STC_cms!F8+ERI_cms!F8+ONT_cms!F8, "")</f>
        <v/>
      </c>
      <c r="G8" s="6" t="str">
        <f>IF(AND(SUP_cms!G8&gt;0,MHG_cms!G8&gt;0,STC_cms!G8&gt;0,ERI_cms!G8&gt;0,ONT_cms!G8&gt;0), SUP_cms!G8+MHG_cms!G8+STC_cms!G8+ERI_cms!G8+ONT_cms!G8, "")</f>
        <v/>
      </c>
      <c r="H8" s="6" t="str">
        <f>IF(AND(SUP_cms!H8&gt;0,MHG_cms!H8&gt;0,STC_cms!H8&gt;0,ERI_cms!H8&gt;0,ONT_cms!H8&gt;0), SUP_cms!H8+MHG_cms!H8+STC_cms!H8+ERI_cms!H8+ONT_cms!H8, "")</f>
        <v/>
      </c>
      <c r="I8" s="6" t="str">
        <f>IF(AND(SUP_cms!I8&gt;0,MHG_cms!I8&gt;0,STC_cms!I8&gt;0,ERI_cms!I8&gt;0,ONT_cms!I8&gt;0), SUP_cms!I8+MHG_cms!I8+STC_cms!I8+ERI_cms!I8+ONT_cms!I8, "")</f>
        <v/>
      </c>
      <c r="J8" s="6" t="str">
        <f>IF(AND(SUP_cms!J8&gt;0,MHG_cms!J8&gt;0,STC_cms!J8&gt;0,ERI_cms!J8&gt;0,ONT_cms!J8&gt;0), SUP_cms!J8+MHG_cms!J8+STC_cms!J8+ERI_cms!J8+ONT_cms!J8, "")</f>
        <v/>
      </c>
      <c r="K8" s="6" t="str">
        <f>IF(AND(SUP_cms!K8&gt;0,MHG_cms!K8&gt;0,STC_cms!K8&gt;0,ERI_cms!K8&gt;0,ONT_cms!K8&gt;0), SUP_cms!K8+MHG_cms!K8+STC_cms!K8+ERI_cms!K8+ONT_cms!K8, "")</f>
        <v/>
      </c>
      <c r="L8" s="6" t="str">
        <f>IF(AND(SUP_cms!L8&gt;0,MHG_cms!L8&gt;0,STC_cms!L8&gt;0,ERI_cms!L8&gt;0,ONT_cms!L8&gt;0), SUP_cms!L8+MHG_cms!L8+STC_cms!L8+ERI_cms!L8+ONT_cms!L8, "")</f>
        <v/>
      </c>
      <c r="M8" s="6" t="str">
        <f>IF(AND(SUP_cms!M8&gt;0,MHG_cms!M8&gt;0,STC_cms!M8&gt;0,ERI_cms!M8&gt;0,ONT_cms!M8&gt;0), SUP_cms!M8+MHG_cms!M8+STC_cms!M8+ERI_cms!M8+ONT_cms!M8, "")</f>
        <v/>
      </c>
      <c r="N8" s="6" t="str">
        <f>IF(AND(SUP_cms!N8&gt;0,MHG_cms!N8&gt;0,STC_cms!N8&gt;0,ERI_cms!N8&gt;0,ONT_cms!N8&gt;0), SUP_cms!N8+MHG_cms!N8+STC_cms!N8+ERI_cms!N8+ONT_cms!N8, "")</f>
        <v/>
      </c>
    </row>
    <row r="9" spans="1:17" x14ac:dyDescent="0.2">
      <c r="A9">
        <v>1901</v>
      </c>
      <c r="B9" s="6" t="str">
        <f>IF(AND(SUP_cms!B9&gt;0,MHG_cms!B9&gt;0,STC_cms!B9&gt;0,ERI_cms!B9&gt;0,ONT_cms!B9&gt;0), SUP_cms!B9+MHG_cms!B9+STC_cms!B9+ERI_cms!B9+ONT_cms!B9, "")</f>
        <v/>
      </c>
      <c r="C9" s="6" t="str">
        <f>IF(AND(SUP_cms!C9&gt;0,MHG_cms!C9&gt;0,STC_cms!C9&gt;0,ERI_cms!C9&gt;0,ONT_cms!C9&gt;0), SUP_cms!C9+MHG_cms!C9+STC_cms!C9+ERI_cms!C9+ONT_cms!C9, "")</f>
        <v/>
      </c>
      <c r="D9" s="6" t="str">
        <f>IF(AND(SUP_cms!D9&gt;0,MHG_cms!D9&gt;0,STC_cms!D9&gt;0,ERI_cms!D9&gt;0,ONT_cms!D9&gt;0), SUP_cms!D9+MHG_cms!D9+STC_cms!D9+ERI_cms!D9+ONT_cms!D9, "")</f>
        <v/>
      </c>
      <c r="E9" s="6" t="str">
        <f>IF(AND(SUP_cms!E9&gt;0,MHG_cms!E9&gt;0,STC_cms!E9&gt;0,ERI_cms!E9&gt;0,ONT_cms!E9&gt;0), SUP_cms!E9+MHG_cms!E9+STC_cms!E9+ERI_cms!E9+ONT_cms!E9, "")</f>
        <v/>
      </c>
      <c r="F9" s="6" t="str">
        <f>IF(AND(SUP_cms!F9&gt;0,MHG_cms!F9&gt;0,STC_cms!F9&gt;0,ERI_cms!F9&gt;0,ONT_cms!F9&gt;0), SUP_cms!F9+MHG_cms!F9+STC_cms!F9+ERI_cms!F9+ONT_cms!F9, "")</f>
        <v/>
      </c>
      <c r="G9" s="6" t="str">
        <f>IF(AND(SUP_cms!G9&gt;0,MHG_cms!G9&gt;0,STC_cms!G9&gt;0,ERI_cms!G9&gt;0,ONT_cms!G9&gt;0), SUP_cms!G9+MHG_cms!G9+STC_cms!G9+ERI_cms!G9+ONT_cms!G9, "")</f>
        <v/>
      </c>
      <c r="H9" s="6" t="str">
        <f>IF(AND(SUP_cms!H9&gt;0,MHG_cms!H9&gt;0,STC_cms!H9&gt;0,ERI_cms!H9&gt;0,ONT_cms!H9&gt;0), SUP_cms!H9+MHG_cms!H9+STC_cms!H9+ERI_cms!H9+ONT_cms!H9, "")</f>
        <v/>
      </c>
      <c r="I9" s="6" t="str">
        <f>IF(AND(SUP_cms!I9&gt;0,MHG_cms!I9&gt;0,STC_cms!I9&gt;0,ERI_cms!I9&gt;0,ONT_cms!I9&gt;0), SUP_cms!I9+MHG_cms!I9+STC_cms!I9+ERI_cms!I9+ONT_cms!I9, "")</f>
        <v/>
      </c>
      <c r="J9" s="6" t="str">
        <f>IF(AND(SUP_cms!J9&gt;0,MHG_cms!J9&gt;0,STC_cms!J9&gt;0,ERI_cms!J9&gt;0,ONT_cms!J9&gt;0), SUP_cms!J9+MHG_cms!J9+STC_cms!J9+ERI_cms!J9+ONT_cms!J9, "")</f>
        <v/>
      </c>
      <c r="K9" s="6" t="str">
        <f>IF(AND(SUP_cms!K9&gt;0,MHG_cms!K9&gt;0,STC_cms!K9&gt;0,ERI_cms!K9&gt;0,ONT_cms!K9&gt;0), SUP_cms!K9+MHG_cms!K9+STC_cms!K9+ERI_cms!K9+ONT_cms!K9, "")</f>
        <v/>
      </c>
      <c r="L9" s="6" t="str">
        <f>IF(AND(SUP_cms!L9&gt;0,MHG_cms!L9&gt;0,STC_cms!L9&gt;0,ERI_cms!L9&gt;0,ONT_cms!L9&gt;0), SUP_cms!L9+MHG_cms!L9+STC_cms!L9+ERI_cms!L9+ONT_cms!L9, "")</f>
        <v/>
      </c>
      <c r="M9" s="6" t="str">
        <f>IF(AND(SUP_cms!M9&gt;0,MHG_cms!M9&gt;0,STC_cms!M9&gt;0,ERI_cms!M9&gt;0,ONT_cms!M9&gt;0), SUP_cms!M9+MHG_cms!M9+STC_cms!M9+ERI_cms!M9+ONT_cms!M9, "")</f>
        <v/>
      </c>
      <c r="N9" s="6" t="str">
        <f>IF(AND(SUP_cms!N9&gt;0,MHG_cms!N9&gt;0,STC_cms!N9&gt;0,ERI_cms!N9&gt;0,ONT_cms!N9&gt;0), SUP_cms!N9+MHG_cms!N9+STC_cms!N9+ERI_cms!N9+ONT_cms!N9, "")</f>
        <v/>
      </c>
    </row>
    <row r="10" spans="1:17" x14ac:dyDescent="0.2">
      <c r="A10">
        <v>1902</v>
      </c>
      <c r="B10" s="6" t="str">
        <f>IF(AND(SUP_cms!B10&gt;0,MHG_cms!B10&gt;0,STC_cms!B10&gt;0,ERI_cms!B10&gt;0,ONT_cms!B10&gt;0), SUP_cms!B10+MHG_cms!B10+STC_cms!B10+ERI_cms!B10+ONT_cms!B10, "")</f>
        <v/>
      </c>
      <c r="C10" s="6" t="str">
        <f>IF(AND(SUP_cms!C10&gt;0,MHG_cms!C10&gt;0,STC_cms!C10&gt;0,ERI_cms!C10&gt;0,ONT_cms!C10&gt;0), SUP_cms!C10+MHG_cms!C10+STC_cms!C10+ERI_cms!C10+ONT_cms!C10, "")</f>
        <v/>
      </c>
      <c r="D10" s="6" t="str">
        <f>IF(AND(SUP_cms!D10&gt;0,MHG_cms!D10&gt;0,STC_cms!D10&gt;0,ERI_cms!D10&gt;0,ONT_cms!D10&gt;0), SUP_cms!D10+MHG_cms!D10+STC_cms!D10+ERI_cms!D10+ONT_cms!D10, "")</f>
        <v/>
      </c>
      <c r="E10" s="6" t="str">
        <f>IF(AND(SUP_cms!E10&gt;0,MHG_cms!E10&gt;0,STC_cms!E10&gt;0,ERI_cms!E10&gt;0,ONT_cms!E10&gt;0), SUP_cms!E10+MHG_cms!E10+STC_cms!E10+ERI_cms!E10+ONT_cms!E10, "")</f>
        <v/>
      </c>
      <c r="F10" s="6" t="str">
        <f>IF(AND(SUP_cms!F10&gt;0,MHG_cms!F10&gt;0,STC_cms!F10&gt;0,ERI_cms!F10&gt;0,ONT_cms!F10&gt;0), SUP_cms!F10+MHG_cms!F10+STC_cms!F10+ERI_cms!F10+ONT_cms!F10, "")</f>
        <v/>
      </c>
      <c r="G10" s="6" t="str">
        <f>IF(AND(SUP_cms!G10&gt;0,MHG_cms!G10&gt;0,STC_cms!G10&gt;0,ERI_cms!G10&gt;0,ONT_cms!G10&gt;0), SUP_cms!G10+MHG_cms!G10+STC_cms!G10+ERI_cms!G10+ONT_cms!G10, "")</f>
        <v/>
      </c>
      <c r="H10" s="6" t="str">
        <f>IF(AND(SUP_cms!H10&gt;0,MHG_cms!H10&gt;0,STC_cms!H10&gt;0,ERI_cms!H10&gt;0,ONT_cms!H10&gt;0), SUP_cms!H10+MHG_cms!H10+STC_cms!H10+ERI_cms!H10+ONT_cms!H10, "")</f>
        <v/>
      </c>
      <c r="I10" s="6" t="str">
        <f>IF(AND(SUP_cms!I10&gt;0,MHG_cms!I10&gt;0,STC_cms!I10&gt;0,ERI_cms!I10&gt;0,ONT_cms!I10&gt;0), SUP_cms!I10+MHG_cms!I10+STC_cms!I10+ERI_cms!I10+ONT_cms!I10, "")</f>
        <v/>
      </c>
      <c r="J10" s="6" t="str">
        <f>IF(AND(SUP_cms!J10&gt;0,MHG_cms!J10&gt;0,STC_cms!J10&gt;0,ERI_cms!J10&gt;0,ONT_cms!J10&gt;0), SUP_cms!J10+MHG_cms!J10+STC_cms!J10+ERI_cms!J10+ONT_cms!J10, "")</f>
        <v/>
      </c>
      <c r="K10" s="6" t="str">
        <f>IF(AND(SUP_cms!K10&gt;0,MHG_cms!K10&gt;0,STC_cms!K10&gt;0,ERI_cms!K10&gt;0,ONT_cms!K10&gt;0), SUP_cms!K10+MHG_cms!K10+STC_cms!K10+ERI_cms!K10+ONT_cms!K10, "")</f>
        <v/>
      </c>
      <c r="L10" s="6" t="str">
        <f>IF(AND(SUP_cms!L10&gt;0,MHG_cms!L10&gt;0,STC_cms!L10&gt;0,ERI_cms!L10&gt;0,ONT_cms!L10&gt;0), SUP_cms!L10+MHG_cms!L10+STC_cms!L10+ERI_cms!L10+ONT_cms!L10, "")</f>
        <v/>
      </c>
      <c r="M10" s="6" t="str">
        <f>IF(AND(SUP_cms!M10&gt;0,MHG_cms!M10&gt;0,STC_cms!M10&gt;0,ERI_cms!M10&gt;0,ONT_cms!M10&gt;0), SUP_cms!M10+MHG_cms!M10+STC_cms!M10+ERI_cms!M10+ONT_cms!M10, "")</f>
        <v/>
      </c>
      <c r="N10" s="6" t="str">
        <f>IF(AND(SUP_cms!N10&gt;0,MHG_cms!N10&gt;0,STC_cms!N10&gt;0,ERI_cms!N10&gt;0,ONT_cms!N10&gt;0), SUP_cms!N10+MHG_cms!N10+STC_cms!N10+ERI_cms!N10+ONT_cms!N10, "")</f>
        <v/>
      </c>
    </row>
    <row r="11" spans="1:17" x14ac:dyDescent="0.2">
      <c r="A11">
        <v>1903</v>
      </c>
      <c r="B11" s="6" t="str">
        <f>IF(AND(SUP_cms!B11&gt;0,MHG_cms!B11&gt;0,STC_cms!B11&gt;0,ERI_cms!B11&gt;0,ONT_cms!B11&gt;0), SUP_cms!B11+MHG_cms!B11+STC_cms!B11+ERI_cms!B11+ONT_cms!B11, "")</f>
        <v/>
      </c>
      <c r="C11" s="6" t="str">
        <f>IF(AND(SUP_cms!C11&gt;0,MHG_cms!C11&gt;0,STC_cms!C11&gt;0,ERI_cms!C11&gt;0,ONT_cms!C11&gt;0), SUP_cms!C11+MHG_cms!C11+STC_cms!C11+ERI_cms!C11+ONT_cms!C11, "")</f>
        <v/>
      </c>
      <c r="D11" s="6" t="str">
        <f>IF(AND(SUP_cms!D11&gt;0,MHG_cms!D11&gt;0,STC_cms!D11&gt;0,ERI_cms!D11&gt;0,ONT_cms!D11&gt;0), SUP_cms!D11+MHG_cms!D11+STC_cms!D11+ERI_cms!D11+ONT_cms!D11, "")</f>
        <v/>
      </c>
      <c r="E11" s="6" t="str">
        <f>IF(AND(SUP_cms!E11&gt;0,MHG_cms!E11&gt;0,STC_cms!E11&gt;0,ERI_cms!E11&gt;0,ONT_cms!E11&gt;0), SUP_cms!E11+MHG_cms!E11+STC_cms!E11+ERI_cms!E11+ONT_cms!E11, "")</f>
        <v/>
      </c>
      <c r="F11" s="6" t="str">
        <f>IF(AND(SUP_cms!F11&gt;0,MHG_cms!F11&gt;0,STC_cms!F11&gt;0,ERI_cms!F11&gt;0,ONT_cms!F11&gt;0), SUP_cms!F11+MHG_cms!F11+STC_cms!F11+ERI_cms!F11+ONT_cms!F11, "")</f>
        <v/>
      </c>
      <c r="G11" s="6" t="str">
        <f>IF(AND(SUP_cms!G11&gt;0,MHG_cms!G11&gt;0,STC_cms!G11&gt;0,ERI_cms!G11&gt;0,ONT_cms!G11&gt;0), SUP_cms!G11+MHG_cms!G11+STC_cms!G11+ERI_cms!G11+ONT_cms!G11, "")</f>
        <v/>
      </c>
      <c r="H11" s="6" t="str">
        <f>IF(AND(SUP_cms!H11&gt;0,MHG_cms!H11&gt;0,STC_cms!H11&gt;0,ERI_cms!H11&gt;0,ONT_cms!H11&gt;0), SUP_cms!H11+MHG_cms!H11+STC_cms!H11+ERI_cms!H11+ONT_cms!H11, "")</f>
        <v/>
      </c>
      <c r="I11" s="6" t="str">
        <f>IF(AND(SUP_cms!I11&gt;0,MHG_cms!I11&gt;0,STC_cms!I11&gt;0,ERI_cms!I11&gt;0,ONT_cms!I11&gt;0), SUP_cms!I11+MHG_cms!I11+STC_cms!I11+ERI_cms!I11+ONT_cms!I11, "")</f>
        <v/>
      </c>
      <c r="J11" s="6" t="str">
        <f>IF(AND(SUP_cms!J11&gt;0,MHG_cms!J11&gt;0,STC_cms!J11&gt;0,ERI_cms!J11&gt;0,ONT_cms!J11&gt;0), SUP_cms!J11+MHG_cms!J11+STC_cms!J11+ERI_cms!J11+ONT_cms!J11, "")</f>
        <v/>
      </c>
      <c r="K11" s="6" t="str">
        <f>IF(AND(SUP_cms!K11&gt;0,MHG_cms!K11&gt;0,STC_cms!K11&gt;0,ERI_cms!K11&gt;0,ONT_cms!K11&gt;0), SUP_cms!K11+MHG_cms!K11+STC_cms!K11+ERI_cms!K11+ONT_cms!K11, "")</f>
        <v/>
      </c>
      <c r="L11" s="6" t="str">
        <f>IF(AND(SUP_cms!L11&gt;0,MHG_cms!L11&gt;0,STC_cms!L11&gt;0,ERI_cms!L11&gt;0,ONT_cms!L11&gt;0), SUP_cms!L11+MHG_cms!L11+STC_cms!L11+ERI_cms!L11+ONT_cms!L11, "")</f>
        <v/>
      </c>
      <c r="M11" s="6" t="str">
        <f>IF(AND(SUP_cms!M11&gt;0,MHG_cms!M11&gt;0,STC_cms!M11&gt;0,ERI_cms!M11&gt;0,ONT_cms!M11&gt;0), SUP_cms!M11+MHG_cms!M11+STC_cms!M11+ERI_cms!M11+ONT_cms!M11, "")</f>
        <v/>
      </c>
      <c r="N11" s="6" t="str">
        <f>IF(AND(SUP_cms!N11&gt;0,MHG_cms!N11&gt;0,STC_cms!N11&gt;0,ERI_cms!N11&gt;0,ONT_cms!N11&gt;0), SUP_cms!N11+MHG_cms!N11+STC_cms!N11+ERI_cms!N11+ONT_cms!N11, "")</f>
        <v/>
      </c>
    </row>
    <row r="12" spans="1:17" x14ac:dyDescent="0.2">
      <c r="A12">
        <v>1904</v>
      </c>
      <c r="B12" s="6" t="str">
        <f>IF(AND(SUP_cms!B12&gt;0,MHG_cms!B12&gt;0,STC_cms!B12&gt;0,ERI_cms!B12&gt;0,ONT_cms!B12&gt;0), SUP_cms!B12+MHG_cms!B12+STC_cms!B12+ERI_cms!B12+ONT_cms!B12, "")</f>
        <v/>
      </c>
      <c r="C12" s="6" t="str">
        <f>IF(AND(SUP_cms!C12&gt;0,MHG_cms!C12&gt;0,STC_cms!C12&gt;0,ERI_cms!C12&gt;0,ONT_cms!C12&gt;0), SUP_cms!C12+MHG_cms!C12+STC_cms!C12+ERI_cms!C12+ONT_cms!C12, "")</f>
        <v/>
      </c>
      <c r="D12" s="6" t="str">
        <f>IF(AND(SUP_cms!D12&gt;0,MHG_cms!D12&gt;0,STC_cms!D12&gt;0,ERI_cms!D12&gt;0,ONT_cms!D12&gt;0), SUP_cms!D12+MHG_cms!D12+STC_cms!D12+ERI_cms!D12+ONT_cms!D12, "")</f>
        <v/>
      </c>
      <c r="E12" s="6" t="str">
        <f>IF(AND(SUP_cms!E12&gt;0,MHG_cms!E12&gt;0,STC_cms!E12&gt;0,ERI_cms!E12&gt;0,ONT_cms!E12&gt;0), SUP_cms!E12+MHG_cms!E12+STC_cms!E12+ERI_cms!E12+ONT_cms!E12, "")</f>
        <v/>
      </c>
      <c r="F12" s="6" t="str">
        <f>IF(AND(SUP_cms!F12&gt;0,MHG_cms!F12&gt;0,STC_cms!F12&gt;0,ERI_cms!F12&gt;0,ONT_cms!F12&gt;0), SUP_cms!F12+MHG_cms!F12+STC_cms!F12+ERI_cms!F12+ONT_cms!F12, "")</f>
        <v/>
      </c>
      <c r="G12" s="6" t="str">
        <f>IF(AND(SUP_cms!G12&gt;0,MHG_cms!G12&gt;0,STC_cms!G12&gt;0,ERI_cms!G12&gt;0,ONT_cms!G12&gt;0), SUP_cms!G12+MHG_cms!G12+STC_cms!G12+ERI_cms!G12+ONT_cms!G12, "")</f>
        <v/>
      </c>
      <c r="H12" s="6" t="str">
        <f>IF(AND(SUP_cms!H12&gt;0,MHG_cms!H12&gt;0,STC_cms!H12&gt;0,ERI_cms!H12&gt;0,ONT_cms!H12&gt;0), SUP_cms!H12+MHG_cms!H12+STC_cms!H12+ERI_cms!H12+ONT_cms!H12, "")</f>
        <v/>
      </c>
      <c r="I12" s="6" t="str">
        <f>IF(AND(SUP_cms!I12&gt;0,MHG_cms!I12&gt;0,STC_cms!I12&gt;0,ERI_cms!I12&gt;0,ONT_cms!I12&gt;0), SUP_cms!I12+MHG_cms!I12+STC_cms!I12+ERI_cms!I12+ONT_cms!I12, "")</f>
        <v/>
      </c>
      <c r="J12" s="6" t="str">
        <f>IF(AND(SUP_cms!J12&gt;0,MHG_cms!J12&gt;0,STC_cms!J12&gt;0,ERI_cms!J12&gt;0,ONT_cms!J12&gt;0), SUP_cms!J12+MHG_cms!J12+STC_cms!J12+ERI_cms!J12+ONT_cms!J12, "")</f>
        <v/>
      </c>
      <c r="K12" s="6" t="str">
        <f>IF(AND(SUP_cms!K12&gt;0,MHG_cms!K12&gt;0,STC_cms!K12&gt;0,ERI_cms!K12&gt;0,ONT_cms!K12&gt;0), SUP_cms!K12+MHG_cms!K12+STC_cms!K12+ERI_cms!K12+ONT_cms!K12, "")</f>
        <v/>
      </c>
      <c r="L12" s="6" t="str">
        <f>IF(AND(SUP_cms!L12&gt;0,MHG_cms!L12&gt;0,STC_cms!L12&gt;0,ERI_cms!L12&gt;0,ONT_cms!L12&gt;0), SUP_cms!L12+MHG_cms!L12+STC_cms!L12+ERI_cms!L12+ONT_cms!L12, "")</f>
        <v/>
      </c>
      <c r="M12" s="6" t="str">
        <f>IF(AND(SUP_cms!M12&gt;0,MHG_cms!M12&gt;0,STC_cms!M12&gt;0,ERI_cms!M12&gt;0,ONT_cms!M12&gt;0), SUP_cms!M12+MHG_cms!M12+STC_cms!M12+ERI_cms!M12+ONT_cms!M12, "")</f>
        <v/>
      </c>
      <c r="N12" s="6" t="str">
        <f>IF(AND(SUP_cms!N12&gt;0,MHG_cms!N12&gt;0,STC_cms!N12&gt;0,ERI_cms!N12&gt;0,ONT_cms!N12&gt;0), SUP_cms!N12+MHG_cms!N12+STC_cms!N12+ERI_cms!N12+ONT_cms!N12, "")</f>
        <v/>
      </c>
    </row>
    <row r="13" spans="1:17" x14ac:dyDescent="0.2">
      <c r="A13">
        <v>1905</v>
      </c>
      <c r="B13" s="6" t="str">
        <f>IF(AND(SUP_cms!B13&gt;0,MHG_cms!B13&gt;0,STC_cms!B13&gt;0,ERI_cms!B13&gt;0,ONT_cms!B13&gt;0), SUP_cms!B13+MHG_cms!B13+STC_cms!B13+ERI_cms!B13+ONT_cms!B13, "")</f>
        <v/>
      </c>
      <c r="C13" s="6" t="str">
        <f>IF(AND(SUP_cms!C13&gt;0,MHG_cms!C13&gt;0,STC_cms!C13&gt;0,ERI_cms!C13&gt;0,ONT_cms!C13&gt;0), SUP_cms!C13+MHG_cms!C13+STC_cms!C13+ERI_cms!C13+ONT_cms!C13, "")</f>
        <v/>
      </c>
      <c r="D13" s="6" t="str">
        <f>IF(AND(SUP_cms!D13&gt;0,MHG_cms!D13&gt;0,STC_cms!D13&gt;0,ERI_cms!D13&gt;0,ONT_cms!D13&gt;0), SUP_cms!D13+MHG_cms!D13+STC_cms!D13+ERI_cms!D13+ONT_cms!D13, "")</f>
        <v/>
      </c>
      <c r="E13" s="6" t="str">
        <f>IF(AND(SUP_cms!E13&gt;0,MHG_cms!E13&gt;0,STC_cms!E13&gt;0,ERI_cms!E13&gt;0,ONT_cms!E13&gt;0), SUP_cms!E13+MHG_cms!E13+STC_cms!E13+ERI_cms!E13+ONT_cms!E13, "")</f>
        <v/>
      </c>
      <c r="F13" s="6" t="str">
        <f>IF(AND(SUP_cms!F13&gt;0,MHG_cms!F13&gt;0,STC_cms!F13&gt;0,ERI_cms!F13&gt;0,ONT_cms!F13&gt;0), SUP_cms!F13+MHG_cms!F13+STC_cms!F13+ERI_cms!F13+ONT_cms!F13, "")</f>
        <v/>
      </c>
      <c r="G13" s="6" t="str">
        <f>IF(AND(SUP_cms!G13&gt;0,MHG_cms!G13&gt;0,STC_cms!G13&gt;0,ERI_cms!G13&gt;0,ONT_cms!G13&gt;0), SUP_cms!G13+MHG_cms!G13+STC_cms!G13+ERI_cms!G13+ONT_cms!G13, "")</f>
        <v/>
      </c>
      <c r="H13" s="6" t="str">
        <f>IF(AND(SUP_cms!H13&gt;0,MHG_cms!H13&gt;0,STC_cms!H13&gt;0,ERI_cms!H13&gt;0,ONT_cms!H13&gt;0), SUP_cms!H13+MHG_cms!H13+STC_cms!H13+ERI_cms!H13+ONT_cms!H13, "")</f>
        <v/>
      </c>
      <c r="I13" s="6" t="str">
        <f>IF(AND(SUP_cms!I13&gt;0,MHG_cms!I13&gt;0,STC_cms!I13&gt;0,ERI_cms!I13&gt;0,ONT_cms!I13&gt;0), SUP_cms!I13+MHG_cms!I13+STC_cms!I13+ERI_cms!I13+ONT_cms!I13, "")</f>
        <v/>
      </c>
      <c r="J13" s="6" t="str">
        <f>IF(AND(SUP_cms!J13&gt;0,MHG_cms!J13&gt;0,STC_cms!J13&gt;0,ERI_cms!J13&gt;0,ONT_cms!J13&gt;0), SUP_cms!J13+MHG_cms!J13+STC_cms!J13+ERI_cms!J13+ONT_cms!J13, "")</f>
        <v/>
      </c>
      <c r="K13" s="6" t="str">
        <f>IF(AND(SUP_cms!K13&gt;0,MHG_cms!K13&gt;0,STC_cms!K13&gt;0,ERI_cms!K13&gt;0,ONT_cms!K13&gt;0), SUP_cms!K13+MHG_cms!K13+STC_cms!K13+ERI_cms!K13+ONT_cms!K13, "")</f>
        <v/>
      </c>
      <c r="L13" s="6" t="str">
        <f>IF(AND(SUP_cms!L13&gt;0,MHG_cms!L13&gt;0,STC_cms!L13&gt;0,ERI_cms!L13&gt;0,ONT_cms!L13&gt;0), SUP_cms!L13+MHG_cms!L13+STC_cms!L13+ERI_cms!L13+ONT_cms!L13, "")</f>
        <v/>
      </c>
      <c r="M13" s="6" t="str">
        <f>IF(AND(SUP_cms!M13&gt;0,MHG_cms!M13&gt;0,STC_cms!M13&gt;0,ERI_cms!M13&gt;0,ONT_cms!M13&gt;0), SUP_cms!M13+MHG_cms!M13+STC_cms!M13+ERI_cms!M13+ONT_cms!M13, "")</f>
        <v/>
      </c>
      <c r="N13" s="6" t="str">
        <f>IF(AND(SUP_cms!N13&gt;0,MHG_cms!N13&gt;0,STC_cms!N13&gt;0,ERI_cms!N13&gt;0,ONT_cms!N13&gt;0), SUP_cms!N13+MHG_cms!N13+STC_cms!N13+ERI_cms!N13+ONT_cms!N13, "")</f>
        <v/>
      </c>
    </row>
    <row r="14" spans="1:17" x14ac:dyDescent="0.2">
      <c r="A14">
        <v>1906</v>
      </c>
      <c r="B14" s="6" t="str">
        <f>IF(AND(SUP_cms!B14&gt;0,MHG_cms!B14&gt;0,STC_cms!B14&gt;0,ERI_cms!B14&gt;0,ONT_cms!B14&gt;0), SUP_cms!B14+MHG_cms!B14+STC_cms!B14+ERI_cms!B14+ONT_cms!B14, "")</f>
        <v/>
      </c>
      <c r="C14" s="6" t="str">
        <f>IF(AND(SUP_cms!C14&gt;0,MHG_cms!C14&gt;0,STC_cms!C14&gt;0,ERI_cms!C14&gt;0,ONT_cms!C14&gt;0), SUP_cms!C14+MHG_cms!C14+STC_cms!C14+ERI_cms!C14+ONT_cms!C14, "")</f>
        <v/>
      </c>
      <c r="D14" s="6" t="str">
        <f>IF(AND(SUP_cms!D14&gt;0,MHG_cms!D14&gt;0,STC_cms!D14&gt;0,ERI_cms!D14&gt;0,ONT_cms!D14&gt;0), SUP_cms!D14+MHG_cms!D14+STC_cms!D14+ERI_cms!D14+ONT_cms!D14, "")</f>
        <v/>
      </c>
      <c r="E14" s="6" t="str">
        <f>IF(AND(SUP_cms!E14&gt;0,MHG_cms!E14&gt;0,STC_cms!E14&gt;0,ERI_cms!E14&gt;0,ONT_cms!E14&gt;0), SUP_cms!E14+MHG_cms!E14+STC_cms!E14+ERI_cms!E14+ONT_cms!E14, "")</f>
        <v/>
      </c>
      <c r="F14" s="6" t="str">
        <f>IF(AND(SUP_cms!F14&gt;0,MHG_cms!F14&gt;0,STC_cms!F14&gt;0,ERI_cms!F14&gt;0,ONT_cms!F14&gt;0), SUP_cms!F14+MHG_cms!F14+STC_cms!F14+ERI_cms!F14+ONT_cms!F14, "")</f>
        <v/>
      </c>
      <c r="G14" s="6" t="str">
        <f>IF(AND(SUP_cms!G14&gt;0,MHG_cms!G14&gt;0,STC_cms!G14&gt;0,ERI_cms!G14&gt;0,ONT_cms!G14&gt;0), SUP_cms!G14+MHG_cms!G14+STC_cms!G14+ERI_cms!G14+ONT_cms!G14, "")</f>
        <v/>
      </c>
      <c r="H14" s="6" t="str">
        <f>IF(AND(SUP_cms!H14&gt;0,MHG_cms!H14&gt;0,STC_cms!H14&gt;0,ERI_cms!H14&gt;0,ONT_cms!H14&gt;0), SUP_cms!H14+MHG_cms!H14+STC_cms!H14+ERI_cms!H14+ONT_cms!H14, "")</f>
        <v/>
      </c>
      <c r="I14" s="6" t="str">
        <f>IF(AND(SUP_cms!I14&gt;0,MHG_cms!I14&gt;0,STC_cms!I14&gt;0,ERI_cms!I14&gt;0,ONT_cms!I14&gt;0), SUP_cms!I14+MHG_cms!I14+STC_cms!I14+ERI_cms!I14+ONT_cms!I14, "")</f>
        <v/>
      </c>
      <c r="J14" s="6" t="str">
        <f>IF(AND(SUP_cms!J14&gt;0,MHG_cms!J14&gt;0,STC_cms!J14&gt;0,ERI_cms!J14&gt;0,ONT_cms!J14&gt;0), SUP_cms!J14+MHG_cms!J14+STC_cms!J14+ERI_cms!J14+ONT_cms!J14, "")</f>
        <v/>
      </c>
      <c r="K14" s="6" t="str">
        <f>IF(AND(SUP_cms!K14&gt;0,MHG_cms!K14&gt;0,STC_cms!K14&gt;0,ERI_cms!K14&gt;0,ONT_cms!K14&gt;0), SUP_cms!K14+MHG_cms!K14+STC_cms!K14+ERI_cms!K14+ONT_cms!K14, "")</f>
        <v/>
      </c>
      <c r="L14" s="6" t="str">
        <f>IF(AND(SUP_cms!L14&gt;0,MHG_cms!L14&gt;0,STC_cms!L14&gt;0,ERI_cms!L14&gt;0,ONT_cms!L14&gt;0), SUP_cms!L14+MHG_cms!L14+STC_cms!L14+ERI_cms!L14+ONT_cms!L14, "")</f>
        <v/>
      </c>
      <c r="M14" s="6" t="str">
        <f>IF(AND(SUP_cms!M14&gt;0,MHG_cms!M14&gt;0,STC_cms!M14&gt;0,ERI_cms!M14&gt;0,ONT_cms!M14&gt;0), SUP_cms!M14+MHG_cms!M14+STC_cms!M14+ERI_cms!M14+ONT_cms!M14, "")</f>
        <v/>
      </c>
      <c r="N14" s="6" t="str">
        <f>IF(AND(SUP_cms!N14&gt;0,MHG_cms!N14&gt;0,STC_cms!N14&gt;0,ERI_cms!N14&gt;0,ONT_cms!N14&gt;0), SUP_cms!N14+MHG_cms!N14+STC_cms!N14+ERI_cms!N14+ONT_cms!N14, "")</f>
        <v/>
      </c>
    </row>
    <row r="15" spans="1:17" x14ac:dyDescent="0.2">
      <c r="A15">
        <v>1907</v>
      </c>
      <c r="B15" s="6" t="str">
        <f>IF(AND(SUP_cms!B15&gt;0,MHG_cms!B15&gt;0,STC_cms!B15&gt;0,ERI_cms!B15&gt;0,ONT_cms!B15&gt;0), SUP_cms!B15+MHG_cms!B15+STC_cms!B15+ERI_cms!B15+ONT_cms!B15, "")</f>
        <v/>
      </c>
      <c r="C15" s="6" t="str">
        <f>IF(AND(SUP_cms!C15&gt;0,MHG_cms!C15&gt;0,STC_cms!C15&gt;0,ERI_cms!C15&gt;0,ONT_cms!C15&gt;0), SUP_cms!C15+MHG_cms!C15+STC_cms!C15+ERI_cms!C15+ONT_cms!C15, "")</f>
        <v/>
      </c>
      <c r="D15" s="6" t="str">
        <f>IF(AND(SUP_cms!D15&gt;0,MHG_cms!D15&gt;0,STC_cms!D15&gt;0,ERI_cms!D15&gt;0,ONT_cms!D15&gt;0), SUP_cms!D15+MHG_cms!D15+STC_cms!D15+ERI_cms!D15+ONT_cms!D15, "")</f>
        <v/>
      </c>
      <c r="E15" s="6" t="str">
        <f>IF(AND(SUP_cms!E15&gt;0,MHG_cms!E15&gt;0,STC_cms!E15&gt;0,ERI_cms!E15&gt;0,ONT_cms!E15&gt;0), SUP_cms!E15+MHG_cms!E15+STC_cms!E15+ERI_cms!E15+ONT_cms!E15, "")</f>
        <v/>
      </c>
      <c r="F15" s="6" t="str">
        <f>IF(AND(SUP_cms!F15&gt;0,MHG_cms!F15&gt;0,STC_cms!F15&gt;0,ERI_cms!F15&gt;0,ONT_cms!F15&gt;0), SUP_cms!F15+MHG_cms!F15+STC_cms!F15+ERI_cms!F15+ONT_cms!F15, "")</f>
        <v/>
      </c>
      <c r="G15" s="6" t="str">
        <f>IF(AND(SUP_cms!G15&gt;0,MHG_cms!G15&gt;0,STC_cms!G15&gt;0,ERI_cms!G15&gt;0,ONT_cms!G15&gt;0), SUP_cms!G15+MHG_cms!G15+STC_cms!G15+ERI_cms!G15+ONT_cms!G15, "")</f>
        <v/>
      </c>
      <c r="H15" s="6" t="str">
        <f>IF(AND(SUP_cms!H15&gt;0,MHG_cms!H15&gt;0,STC_cms!H15&gt;0,ERI_cms!H15&gt;0,ONT_cms!H15&gt;0), SUP_cms!H15+MHG_cms!H15+STC_cms!H15+ERI_cms!H15+ONT_cms!H15, "")</f>
        <v/>
      </c>
      <c r="I15" s="6" t="str">
        <f>IF(AND(SUP_cms!I15&gt;0,MHG_cms!I15&gt;0,STC_cms!I15&gt;0,ERI_cms!I15&gt;0,ONT_cms!I15&gt;0), SUP_cms!I15+MHG_cms!I15+STC_cms!I15+ERI_cms!I15+ONT_cms!I15, "")</f>
        <v/>
      </c>
      <c r="J15" s="6" t="str">
        <f>IF(AND(SUP_cms!J15&gt;0,MHG_cms!J15&gt;0,STC_cms!J15&gt;0,ERI_cms!J15&gt;0,ONT_cms!J15&gt;0), SUP_cms!J15+MHG_cms!J15+STC_cms!J15+ERI_cms!J15+ONT_cms!J15, "")</f>
        <v/>
      </c>
      <c r="K15" s="6" t="str">
        <f>IF(AND(SUP_cms!K15&gt;0,MHG_cms!K15&gt;0,STC_cms!K15&gt;0,ERI_cms!K15&gt;0,ONT_cms!K15&gt;0), SUP_cms!K15+MHG_cms!K15+STC_cms!K15+ERI_cms!K15+ONT_cms!K15, "")</f>
        <v/>
      </c>
      <c r="L15" s="6" t="str">
        <f>IF(AND(SUP_cms!L15&gt;0,MHG_cms!L15&gt;0,STC_cms!L15&gt;0,ERI_cms!L15&gt;0,ONT_cms!L15&gt;0), SUP_cms!L15+MHG_cms!L15+STC_cms!L15+ERI_cms!L15+ONT_cms!L15, "")</f>
        <v/>
      </c>
      <c r="M15" s="6" t="str">
        <f>IF(AND(SUP_cms!M15&gt;0,MHG_cms!M15&gt;0,STC_cms!M15&gt;0,ERI_cms!M15&gt;0,ONT_cms!M15&gt;0), SUP_cms!M15+MHG_cms!M15+STC_cms!M15+ERI_cms!M15+ONT_cms!M15, "")</f>
        <v/>
      </c>
      <c r="N15" s="6" t="str">
        <f>IF(AND(SUP_cms!N15&gt;0,MHG_cms!N15&gt;0,STC_cms!N15&gt;0,ERI_cms!N15&gt;0,ONT_cms!N15&gt;0), SUP_cms!N15+MHG_cms!N15+STC_cms!N15+ERI_cms!N15+ONT_cms!N15, "")</f>
        <v/>
      </c>
    </row>
    <row r="16" spans="1:17" x14ac:dyDescent="0.2">
      <c r="A16">
        <v>1908</v>
      </c>
      <c r="B16" s="6" t="str">
        <f>IF(AND(SUP_cms!B16&gt;0,MHG_cms!B16&gt;0,STC_cms!B16&gt;0,ERI_cms!B16&gt;0,ONT_cms!B16&gt;0), SUP_cms!B16+MHG_cms!B16+STC_cms!B16+ERI_cms!B16+ONT_cms!B16, "")</f>
        <v/>
      </c>
      <c r="C16" s="6" t="str">
        <f>IF(AND(SUP_cms!C16&gt;0,MHG_cms!C16&gt;0,STC_cms!C16&gt;0,ERI_cms!C16&gt;0,ONT_cms!C16&gt;0), SUP_cms!C16+MHG_cms!C16+STC_cms!C16+ERI_cms!C16+ONT_cms!C16, "")</f>
        <v/>
      </c>
      <c r="D16" s="6" t="str">
        <f>IF(AND(SUP_cms!D16&gt;0,MHG_cms!D16&gt;0,STC_cms!D16&gt;0,ERI_cms!D16&gt;0,ONT_cms!D16&gt;0), SUP_cms!D16+MHG_cms!D16+STC_cms!D16+ERI_cms!D16+ONT_cms!D16, "")</f>
        <v/>
      </c>
      <c r="E16" s="6" t="str">
        <f>IF(AND(SUP_cms!E16&gt;0,MHG_cms!E16&gt;0,STC_cms!E16&gt;0,ERI_cms!E16&gt;0,ONT_cms!E16&gt;0), SUP_cms!E16+MHG_cms!E16+STC_cms!E16+ERI_cms!E16+ONT_cms!E16, "")</f>
        <v/>
      </c>
      <c r="F16" s="6" t="str">
        <f>IF(AND(SUP_cms!F16&gt;0,MHG_cms!F16&gt;0,STC_cms!F16&gt;0,ERI_cms!F16&gt;0,ONT_cms!F16&gt;0), SUP_cms!F16+MHG_cms!F16+STC_cms!F16+ERI_cms!F16+ONT_cms!F16, "")</f>
        <v/>
      </c>
      <c r="G16" s="6" t="str">
        <f>IF(AND(SUP_cms!G16&gt;0,MHG_cms!G16&gt;0,STC_cms!G16&gt;0,ERI_cms!G16&gt;0,ONT_cms!G16&gt;0), SUP_cms!G16+MHG_cms!G16+STC_cms!G16+ERI_cms!G16+ONT_cms!G16, "")</f>
        <v/>
      </c>
      <c r="H16" s="6" t="str">
        <f>IF(AND(SUP_cms!H16&gt;0,MHG_cms!H16&gt;0,STC_cms!H16&gt;0,ERI_cms!H16&gt;0,ONT_cms!H16&gt;0), SUP_cms!H16+MHG_cms!H16+STC_cms!H16+ERI_cms!H16+ONT_cms!H16, "")</f>
        <v/>
      </c>
      <c r="I16" s="6" t="str">
        <f>IF(AND(SUP_cms!I16&gt;0,MHG_cms!I16&gt;0,STC_cms!I16&gt;0,ERI_cms!I16&gt;0,ONT_cms!I16&gt;0), SUP_cms!I16+MHG_cms!I16+STC_cms!I16+ERI_cms!I16+ONT_cms!I16, "")</f>
        <v/>
      </c>
      <c r="J16" s="6" t="str">
        <f>IF(AND(SUP_cms!J16&gt;0,MHG_cms!J16&gt;0,STC_cms!J16&gt;0,ERI_cms!J16&gt;0,ONT_cms!J16&gt;0), SUP_cms!J16+MHG_cms!J16+STC_cms!J16+ERI_cms!J16+ONT_cms!J16, "")</f>
        <v/>
      </c>
      <c r="K16" s="6" t="str">
        <f>IF(AND(SUP_cms!K16&gt;0,MHG_cms!K16&gt;0,STC_cms!K16&gt;0,ERI_cms!K16&gt;0,ONT_cms!K16&gt;0), SUP_cms!K16+MHG_cms!K16+STC_cms!K16+ERI_cms!K16+ONT_cms!K16, "")</f>
        <v/>
      </c>
      <c r="L16" s="6" t="str">
        <f>IF(AND(SUP_cms!L16&gt;0,MHG_cms!L16&gt;0,STC_cms!L16&gt;0,ERI_cms!L16&gt;0,ONT_cms!L16&gt;0), SUP_cms!L16+MHG_cms!L16+STC_cms!L16+ERI_cms!L16+ONT_cms!L16, "")</f>
        <v/>
      </c>
      <c r="M16" s="6" t="str">
        <f>IF(AND(SUP_cms!M16&gt;0,MHG_cms!M16&gt;0,STC_cms!M16&gt;0,ERI_cms!M16&gt;0,ONT_cms!M16&gt;0), SUP_cms!M16+MHG_cms!M16+STC_cms!M16+ERI_cms!M16+ONT_cms!M16, "")</f>
        <v/>
      </c>
      <c r="N16" s="6" t="str">
        <f>IF(AND(SUP_cms!N16&gt;0,MHG_cms!N16&gt;0,STC_cms!N16&gt;0,ERI_cms!N16&gt;0,ONT_cms!N16&gt;0), SUP_cms!N16+MHG_cms!N16+STC_cms!N16+ERI_cms!N16+ONT_cms!N16, "")</f>
        <v/>
      </c>
    </row>
    <row r="17" spans="1:14" x14ac:dyDescent="0.2">
      <c r="A17">
        <v>1909</v>
      </c>
      <c r="B17" s="6" t="str">
        <f>IF(AND(SUP_cms!B17&gt;0,MHG_cms!B17&gt;0,STC_cms!B17&gt;0,ERI_cms!B17&gt;0,ONT_cms!B17&gt;0), SUP_cms!B17+MHG_cms!B17+STC_cms!B17+ERI_cms!B17+ONT_cms!B17, "")</f>
        <v/>
      </c>
      <c r="C17" s="6" t="str">
        <f>IF(AND(SUP_cms!C17&gt;0,MHG_cms!C17&gt;0,STC_cms!C17&gt;0,ERI_cms!C17&gt;0,ONT_cms!C17&gt;0), SUP_cms!C17+MHG_cms!C17+STC_cms!C17+ERI_cms!C17+ONT_cms!C17, "")</f>
        <v/>
      </c>
      <c r="D17" s="6" t="str">
        <f>IF(AND(SUP_cms!D17&gt;0,MHG_cms!D17&gt;0,STC_cms!D17&gt;0,ERI_cms!D17&gt;0,ONT_cms!D17&gt;0), SUP_cms!D17+MHG_cms!D17+STC_cms!D17+ERI_cms!D17+ONT_cms!D17, "")</f>
        <v/>
      </c>
      <c r="E17" s="6" t="str">
        <f>IF(AND(SUP_cms!E17&gt;0,MHG_cms!E17&gt;0,STC_cms!E17&gt;0,ERI_cms!E17&gt;0,ONT_cms!E17&gt;0), SUP_cms!E17+MHG_cms!E17+STC_cms!E17+ERI_cms!E17+ONT_cms!E17, "")</f>
        <v/>
      </c>
      <c r="F17" s="6" t="str">
        <f>IF(AND(SUP_cms!F17&gt;0,MHG_cms!F17&gt;0,STC_cms!F17&gt;0,ERI_cms!F17&gt;0,ONT_cms!F17&gt;0), SUP_cms!F17+MHG_cms!F17+STC_cms!F17+ERI_cms!F17+ONT_cms!F17, "")</f>
        <v/>
      </c>
      <c r="G17" s="6" t="str">
        <f>IF(AND(SUP_cms!G17&gt;0,MHG_cms!G17&gt;0,STC_cms!G17&gt;0,ERI_cms!G17&gt;0,ONT_cms!G17&gt;0), SUP_cms!G17+MHG_cms!G17+STC_cms!G17+ERI_cms!G17+ONT_cms!G17, "")</f>
        <v/>
      </c>
      <c r="H17" s="6" t="str">
        <f>IF(AND(SUP_cms!H17&gt;0,MHG_cms!H17&gt;0,STC_cms!H17&gt;0,ERI_cms!H17&gt;0,ONT_cms!H17&gt;0), SUP_cms!H17+MHG_cms!H17+STC_cms!H17+ERI_cms!H17+ONT_cms!H17, "")</f>
        <v/>
      </c>
      <c r="I17" s="6" t="str">
        <f>IF(AND(SUP_cms!I17&gt;0,MHG_cms!I17&gt;0,STC_cms!I17&gt;0,ERI_cms!I17&gt;0,ONT_cms!I17&gt;0), SUP_cms!I17+MHG_cms!I17+STC_cms!I17+ERI_cms!I17+ONT_cms!I17, "")</f>
        <v/>
      </c>
      <c r="J17" s="6" t="str">
        <f>IF(AND(SUP_cms!J17&gt;0,MHG_cms!J17&gt;0,STC_cms!J17&gt;0,ERI_cms!J17&gt;0,ONT_cms!J17&gt;0), SUP_cms!J17+MHG_cms!J17+STC_cms!J17+ERI_cms!J17+ONT_cms!J17, "")</f>
        <v/>
      </c>
      <c r="K17" s="6" t="str">
        <f>IF(AND(SUP_cms!K17&gt;0,MHG_cms!K17&gt;0,STC_cms!K17&gt;0,ERI_cms!K17&gt;0,ONT_cms!K17&gt;0), SUP_cms!K17+MHG_cms!K17+STC_cms!K17+ERI_cms!K17+ONT_cms!K17, "")</f>
        <v/>
      </c>
      <c r="L17" s="6" t="str">
        <f>IF(AND(SUP_cms!L17&gt;0,MHG_cms!L17&gt;0,STC_cms!L17&gt;0,ERI_cms!L17&gt;0,ONT_cms!L17&gt;0), SUP_cms!L17+MHG_cms!L17+STC_cms!L17+ERI_cms!L17+ONT_cms!L17, "")</f>
        <v/>
      </c>
      <c r="M17" s="6" t="str">
        <f>IF(AND(SUP_cms!M17&gt;0,MHG_cms!M17&gt;0,STC_cms!M17&gt;0,ERI_cms!M17&gt;0,ONT_cms!M17&gt;0), SUP_cms!M17+MHG_cms!M17+STC_cms!M17+ERI_cms!M17+ONT_cms!M17, "")</f>
        <v/>
      </c>
      <c r="N17" s="6" t="str">
        <f>IF(AND(SUP_cms!N17&gt;0,MHG_cms!N17&gt;0,STC_cms!N17&gt;0,ERI_cms!N17&gt;0,ONT_cms!N17&gt;0), SUP_cms!N17+MHG_cms!N17+STC_cms!N17+ERI_cms!N17+ONT_cms!N17, "")</f>
        <v/>
      </c>
    </row>
    <row r="18" spans="1:14" x14ac:dyDescent="0.2">
      <c r="A18">
        <v>1910</v>
      </c>
      <c r="B18" s="6" t="str">
        <f>IF(AND(SUP_cms!B18&gt;0,MHG_cms!B18&gt;0,STC_cms!B18&gt;0,ERI_cms!B18&gt;0,ONT_cms!B18&gt;0), SUP_cms!B18+MHG_cms!B18+STC_cms!B18+ERI_cms!B18+ONT_cms!B18, "")</f>
        <v/>
      </c>
      <c r="C18" s="6" t="str">
        <f>IF(AND(SUP_cms!C18&gt;0,MHG_cms!C18&gt;0,STC_cms!C18&gt;0,ERI_cms!C18&gt;0,ONT_cms!C18&gt;0), SUP_cms!C18+MHG_cms!C18+STC_cms!C18+ERI_cms!C18+ONT_cms!C18, "")</f>
        <v/>
      </c>
      <c r="D18" s="6" t="str">
        <f>IF(AND(SUP_cms!D18&gt;0,MHG_cms!D18&gt;0,STC_cms!D18&gt;0,ERI_cms!D18&gt;0,ONT_cms!D18&gt;0), SUP_cms!D18+MHG_cms!D18+STC_cms!D18+ERI_cms!D18+ONT_cms!D18, "")</f>
        <v/>
      </c>
      <c r="E18" s="6" t="str">
        <f>IF(AND(SUP_cms!E18&gt;0,MHG_cms!E18&gt;0,STC_cms!E18&gt;0,ERI_cms!E18&gt;0,ONT_cms!E18&gt;0), SUP_cms!E18+MHG_cms!E18+STC_cms!E18+ERI_cms!E18+ONT_cms!E18, "")</f>
        <v/>
      </c>
      <c r="F18" s="6" t="str">
        <f>IF(AND(SUP_cms!F18&gt;0,MHG_cms!F18&gt;0,STC_cms!F18&gt;0,ERI_cms!F18&gt;0,ONT_cms!F18&gt;0), SUP_cms!F18+MHG_cms!F18+STC_cms!F18+ERI_cms!F18+ONT_cms!F18, "")</f>
        <v/>
      </c>
      <c r="G18" s="6" t="str">
        <f>IF(AND(SUP_cms!G18&gt;0,MHG_cms!G18&gt;0,STC_cms!G18&gt;0,ERI_cms!G18&gt;0,ONT_cms!G18&gt;0), SUP_cms!G18+MHG_cms!G18+STC_cms!G18+ERI_cms!G18+ONT_cms!G18, "")</f>
        <v/>
      </c>
      <c r="H18" s="6" t="str">
        <f>IF(AND(SUP_cms!H18&gt;0,MHG_cms!H18&gt;0,STC_cms!H18&gt;0,ERI_cms!H18&gt;0,ONT_cms!H18&gt;0), SUP_cms!H18+MHG_cms!H18+STC_cms!H18+ERI_cms!H18+ONT_cms!H18, "")</f>
        <v/>
      </c>
      <c r="I18" s="6" t="str">
        <f>IF(AND(SUP_cms!I18&gt;0,MHG_cms!I18&gt;0,STC_cms!I18&gt;0,ERI_cms!I18&gt;0,ONT_cms!I18&gt;0), SUP_cms!I18+MHG_cms!I18+STC_cms!I18+ERI_cms!I18+ONT_cms!I18, "")</f>
        <v/>
      </c>
      <c r="J18" s="6" t="str">
        <f>IF(AND(SUP_cms!J18&gt;0,MHG_cms!J18&gt;0,STC_cms!J18&gt;0,ERI_cms!J18&gt;0,ONT_cms!J18&gt;0), SUP_cms!J18+MHG_cms!J18+STC_cms!J18+ERI_cms!J18+ONT_cms!J18, "")</f>
        <v/>
      </c>
      <c r="K18" s="6" t="str">
        <f>IF(AND(SUP_cms!K18&gt;0,MHG_cms!K18&gt;0,STC_cms!K18&gt;0,ERI_cms!K18&gt;0,ONT_cms!K18&gt;0), SUP_cms!K18+MHG_cms!K18+STC_cms!K18+ERI_cms!K18+ONT_cms!K18, "")</f>
        <v/>
      </c>
      <c r="L18" s="6" t="str">
        <f>IF(AND(SUP_cms!L18&gt;0,MHG_cms!L18&gt;0,STC_cms!L18&gt;0,ERI_cms!L18&gt;0,ONT_cms!L18&gt;0), SUP_cms!L18+MHG_cms!L18+STC_cms!L18+ERI_cms!L18+ONT_cms!L18, "")</f>
        <v/>
      </c>
      <c r="M18" s="6" t="str">
        <f>IF(AND(SUP_cms!M18&gt;0,MHG_cms!M18&gt;0,STC_cms!M18&gt;0,ERI_cms!M18&gt;0,ONT_cms!M18&gt;0), SUP_cms!M18+MHG_cms!M18+STC_cms!M18+ERI_cms!M18+ONT_cms!M18, "")</f>
        <v/>
      </c>
      <c r="N18" s="6" t="str">
        <f>IF(AND(SUP_cms!N18&gt;0,MHG_cms!N18&gt;0,STC_cms!N18&gt;0,ERI_cms!N18&gt;0,ONT_cms!N18&gt;0), SUP_cms!N18+MHG_cms!N18+STC_cms!N18+ERI_cms!N18+ONT_cms!N18, "")</f>
        <v/>
      </c>
    </row>
    <row r="19" spans="1:14" x14ac:dyDescent="0.2">
      <c r="A19">
        <v>1911</v>
      </c>
      <c r="B19" s="6" t="str">
        <f>IF(AND(SUP_cms!B19&gt;0,MHG_cms!B19&gt;0,STC_cms!B19&gt;0,ERI_cms!B19&gt;0,ONT_cms!B19&gt;0), SUP_cms!B19+MHG_cms!B19+STC_cms!B19+ERI_cms!B19+ONT_cms!B19, "")</f>
        <v/>
      </c>
      <c r="C19" s="6" t="str">
        <f>IF(AND(SUP_cms!C19&gt;0,MHG_cms!C19&gt;0,STC_cms!C19&gt;0,ERI_cms!C19&gt;0,ONT_cms!C19&gt;0), SUP_cms!C19+MHG_cms!C19+STC_cms!C19+ERI_cms!C19+ONT_cms!C19, "")</f>
        <v/>
      </c>
      <c r="D19" s="6" t="str">
        <f>IF(AND(SUP_cms!D19&gt;0,MHG_cms!D19&gt;0,STC_cms!D19&gt;0,ERI_cms!D19&gt;0,ONT_cms!D19&gt;0), SUP_cms!D19+MHG_cms!D19+STC_cms!D19+ERI_cms!D19+ONT_cms!D19, "")</f>
        <v/>
      </c>
      <c r="E19" s="6" t="str">
        <f>IF(AND(SUP_cms!E19&gt;0,MHG_cms!E19&gt;0,STC_cms!E19&gt;0,ERI_cms!E19&gt;0,ONT_cms!E19&gt;0), SUP_cms!E19+MHG_cms!E19+STC_cms!E19+ERI_cms!E19+ONT_cms!E19, "")</f>
        <v/>
      </c>
      <c r="F19" s="6" t="str">
        <f>IF(AND(SUP_cms!F19&gt;0,MHG_cms!F19&gt;0,STC_cms!F19&gt;0,ERI_cms!F19&gt;0,ONT_cms!F19&gt;0), SUP_cms!F19+MHG_cms!F19+STC_cms!F19+ERI_cms!F19+ONT_cms!F19, "")</f>
        <v/>
      </c>
      <c r="G19" s="6" t="str">
        <f>IF(AND(SUP_cms!G19&gt;0,MHG_cms!G19&gt;0,STC_cms!G19&gt;0,ERI_cms!G19&gt;0,ONT_cms!G19&gt;0), SUP_cms!G19+MHG_cms!G19+STC_cms!G19+ERI_cms!G19+ONT_cms!G19, "")</f>
        <v/>
      </c>
      <c r="H19" s="6" t="str">
        <f>IF(AND(SUP_cms!H19&gt;0,MHG_cms!H19&gt;0,STC_cms!H19&gt;0,ERI_cms!H19&gt;0,ONT_cms!H19&gt;0), SUP_cms!H19+MHG_cms!H19+STC_cms!H19+ERI_cms!H19+ONT_cms!H19, "")</f>
        <v/>
      </c>
      <c r="I19" s="6" t="str">
        <f>IF(AND(SUP_cms!I19&gt;0,MHG_cms!I19&gt;0,STC_cms!I19&gt;0,ERI_cms!I19&gt;0,ONT_cms!I19&gt;0), SUP_cms!I19+MHG_cms!I19+STC_cms!I19+ERI_cms!I19+ONT_cms!I19, "")</f>
        <v/>
      </c>
      <c r="J19" s="6" t="str">
        <f>IF(AND(SUP_cms!J19&gt;0,MHG_cms!J19&gt;0,STC_cms!J19&gt;0,ERI_cms!J19&gt;0,ONT_cms!J19&gt;0), SUP_cms!J19+MHG_cms!J19+STC_cms!J19+ERI_cms!J19+ONT_cms!J19, "")</f>
        <v/>
      </c>
      <c r="K19" s="6" t="str">
        <f>IF(AND(SUP_cms!K19&gt;0,MHG_cms!K19&gt;0,STC_cms!K19&gt;0,ERI_cms!K19&gt;0,ONT_cms!K19&gt;0), SUP_cms!K19+MHG_cms!K19+STC_cms!K19+ERI_cms!K19+ONT_cms!K19, "")</f>
        <v/>
      </c>
      <c r="L19" s="6" t="str">
        <f>IF(AND(SUP_cms!L19&gt;0,MHG_cms!L19&gt;0,STC_cms!L19&gt;0,ERI_cms!L19&gt;0,ONT_cms!L19&gt;0), SUP_cms!L19+MHG_cms!L19+STC_cms!L19+ERI_cms!L19+ONT_cms!L19, "")</f>
        <v/>
      </c>
      <c r="M19" s="6" t="str">
        <f>IF(AND(SUP_cms!M19&gt;0,MHG_cms!M19&gt;0,STC_cms!M19&gt;0,ERI_cms!M19&gt;0,ONT_cms!M19&gt;0), SUP_cms!M19+MHG_cms!M19+STC_cms!M19+ERI_cms!M19+ONT_cms!M19, "")</f>
        <v/>
      </c>
      <c r="N19" s="6" t="str">
        <f>IF(AND(SUP_cms!N19&gt;0,MHG_cms!N19&gt;0,STC_cms!N19&gt;0,ERI_cms!N19&gt;0,ONT_cms!N19&gt;0), SUP_cms!N19+MHG_cms!N19+STC_cms!N19+ERI_cms!N19+ONT_cms!N19, "")</f>
        <v/>
      </c>
    </row>
    <row r="20" spans="1:14" x14ac:dyDescent="0.2">
      <c r="A20">
        <v>1912</v>
      </c>
      <c r="B20" s="6" t="str">
        <f>IF(AND(SUP_cms!B20&gt;0,MHG_cms!B20&gt;0,STC_cms!B20&gt;0,ERI_cms!B20&gt;0,ONT_cms!B20&gt;0), SUP_cms!B20+MHG_cms!B20+STC_cms!B20+ERI_cms!B20+ONT_cms!B20, "")</f>
        <v/>
      </c>
      <c r="C20" s="6" t="str">
        <f>IF(AND(SUP_cms!C20&gt;0,MHG_cms!C20&gt;0,STC_cms!C20&gt;0,ERI_cms!C20&gt;0,ONT_cms!C20&gt;0), SUP_cms!C20+MHG_cms!C20+STC_cms!C20+ERI_cms!C20+ONT_cms!C20, "")</f>
        <v/>
      </c>
      <c r="D20" s="6" t="str">
        <f>IF(AND(SUP_cms!D20&gt;0,MHG_cms!D20&gt;0,STC_cms!D20&gt;0,ERI_cms!D20&gt;0,ONT_cms!D20&gt;0), SUP_cms!D20+MHG_cms!D20+STC_cms!D20+ERI_cms!D20+ONT_cms!D20, "")</f>
        <v/>
      </c>
      <c r="E20" s="6" t="str">
        <f>IF(AND(SUP_cms!E20&gt;0,MHG_cms!E20&gt;0,STC_cms!E20&gt;0,ERI_cms!E20&gt;0,ONT_cms!E20&gt;0), SUP_cms!E20+MHG_cms!E20+STC_cms!E20+ERI_cms!E20+ONT_cms!E20, "")</f>
        <v/>
      </c>
      <c r="F20" s="6" t="str">
        <f>IF(AND(SUP_cms!F20&gt;0,MHG_cms!F20&gt;0,STC_cms!F20&gt;0,ERI_cms!F20&gt;0,ONT_cms!F20&gt;0), SUP_cms!F20+MHG_cms!F20+STC_cms!F20+ERI_cms!F20+ONT_cms!F20, "")</f>
        <v/>
      </c>
      <c r="G20" s="6" t="str">
        <f>IF(AND(SUP_cms!G20&gt;0,MHG_cms!G20&gt;0,STC_cms!G20&gt;0,ERI_cms!G20&gt;0,ONT_cms!G20&gt;0), SUP_cms!G20+MHG_cms!G20+STC_cms!G20+ERI_cms!G20+ONT_cms!G20, "")</f>
        <v/>
      </c>
      <c r="H20" s="6" t="str">
        <f>IF(AND(SUP_cms!H20&gt;0,MHG_cms!H20&gt;0,STC_cms!H20&gt;0,ERI_cms!H20&gt;0,ONT_cms!H20&gt;0), SUP_cms!H20+MHG_cms!H20+STC_cms!H20+ERI_cms!H20+ONT_cms!H20, "")</f>
        <v/>
      </c>
      <c r="I20" s="6" t="str">
        <f>IF(AND(SUP_cms!I20&gt;0,MHG_cms!I20&gt;0,STC_cms!I20&gt;0,ERI_cms!I20&gt;0,ONT_cms!I20&gt;0), SUP_cms!I20+MHG_cms!I20+STC_cms!I20+ERI_cms!I20+ONT_cms!I20, "")</f>
        <v/>
      </c>
      <c r="J20" s="6" t="str">
        <f>IF(AND(SUP_cms!J20&gt;0,MHG_cms!J20&gt;0,STC_cms!J20&gt;0,ERI_cms!J20&gt;0,ONT_cms!J20&gt;0), SUP_cms!J20+MHG_cms!J20+STC_cms!J20+ERI_cms!J20+ONT_cms!J20, "")</f>
        <v/>
      </c>
      <c r="K20" s="6" t="str">
        <f>IF(AND(SUP_cms!K20&gt;0,MHG_cms!K20&gt;0,STC_cms!K20&gt;0,ERI_cms!K20&gt;0,ONT_cms!K20&gt;0), SUP_cms!K20+MHG_cms!K20+STC_cms!K20+ERI_cms!K20+ONT_cms!K20, "")</f>
        <v/>
      </c>
      <c r="L20" s="6" t="str">
        <f>IF(AND(SUP_cms!L20&gt;0,MHG_cms!L20&gt;0,STC_cms!L20&gt;0,ERI_cms!L20&gt;0,ONT_cms!L20&gt;0), SUP_cms!L20+MHG_cms!L20+STC_cms!L20+ERI_cms!L20+ONT_cms!L20, "")</f>
        <v/>
      </c>
      <c r="M20" s="6" t="str">
        <f>IF(AND(SUP_cms!M20&gt;0,MHG_cms!M20&gt;0,STC_cms!M20&gt;0,ERI_cms!M20&gt;0,ONT_cms!M20&gt;0), SUP_cms!M20+MHG_cms!M20+STC_cms!M20+ERI_cms!M20+ONT_cms!M20, "")</f>
        <v/>
      </c>
      <c r="N20" s="6" t="str">
        <f>IF(AND(SUP_cms!N20&gt;0,MHG_cms!N20&gt;0,STC_cms!N20&gt;0,ERI_cms!N20&gt;0,ONT_cms!N20&gt;0), SUP_cms!N20+MHG_cms!N20+STC_cms!N20+ERI_cms!N20+ONT_cms!N20, "")</f>
        <v/>
      </c>
    </row>
    <row r="21" spans="1:14" x14ac:dyDescent="0.2">
      <c r="A21">
        <v>1913</v>
      </c>
      <c r="B21" s="6" t="str">
        <f>IF(AND(SUP_cms!B21&gt;0,MHG_cms!B21&gt;0,STC_cms!B21&gt;0,ERI_cms!B21&gt;0,ONT_cms!B21&gt;0), SUP_cms!B21+MHG_cms!B21+STC_cms!B21+ERI_cms!B21+ONT_cms!B21, "")</f>
        <v/>
      </c>
      <c r="C21" s="6" t="str">
        <f>IF(AND(SUP_cms!C21&gt;0,MHG_cms!C21&gt;0,STC_cms!C21&gt;0,ERI_cms!C21&gt;0,ONT_cms!C21&gt;0), SUP_cms!C21+MHG_cms!C21+STC_cms!C21+ERI_cms!C21+ONT_cms!C21, "")</f>
        <v/>
      </c>
      <c r="D21" s="6" t="str">
        <f>IF(AND(SUP_cms!D21&gt;0,MHG_cms!D21&gt;0,STC_cms!D21&gt;0,ERI_cms!D21&gt;0,ONT_cms!D21&gt;0), SUP_cms!D21+MHG_cms!D21+STC_cms!D21+ERI_cms!D21+ONT_cms!D21, "")</f>
        <v/>
      </c>
      <c r="E21" s="6" t="str">
        <f>IF(AND(SUP_cms!E21&gt;0,MHG_cms!E21&gt;0,STC_cms!E21&gt;0,ERI_cms!E21&gt;0,ONT_cms!E21&gt;0), SUP_cms!E21+MHG_cms!E21+STC_cms!E21+ERI_cms!E21+ONT_cms!E21, "")</f>
        <v/>
      </c>
      <c r="F21" s="6" t="str">
        <f>IF(AND(SUP_cms!F21&gt;0,MHG_cms!F21&gt;0,STC_cms!F21&gt;0,ERI_cms!F21&gt;0,ONT_cms!F21&gt;0), SUP_cms!F21+MHG_cms!F21+STC_cms!F21+ERI_cms!F21+ONT_cms!F21, "")</f>
        <v/>
      </c>
      <c r="G21" s="6" t="str">
        <f>IF(AND(SUP_cms!G21&gt;0,MHG_cms!G21&gt;0,STC_cms!G21&gt;0,ERI_cms!G21&gt;0,ONT_cms!G21&gt;0), SUP_cms!G21+MHG_cms!G21+STC_cms!G21+ERI_cms!G21+ONT_cms!G21, "")</f>
        <v/>
      </c>
      <c r="H21" s="6" t="str">
        <f>IF(AND(SUP_cms!H21&gt;0,MHG_cms!H21&gt;0,STC_cms!H21&gt;0,ERI_cms!H21&gt;0,ONT_cms!H21&gt;0), SUP_cms!H21+MHG_cms!H21+STC_cms!H21+ERI_cms!H21+ONT_cms!H21, "")</f>
        <v/>
      </c>
      <c r="I21" s="6" t="str">
        <f>IF(AND(SUP_cms!I21&gt;0,MHG_cms!I21&gt;0,STC_cms!I21&gt;0,ERI_cms!I21&gt;0,ONT_cms!I21&gt;0), SUP_cms!I21+MHG_cms!I21+STC_cms!I21+ERI_cms!I21+ONT_cms!I21, "")</f>
        <v/>
      </c>
      <c r="J21" s="6" t="str">
        <f>IF(AND(SUP_cms!J21&gt;0,MHG_cms!J21&gt;0,STC_cms!J21&gt;0,ERI_cms!J21&gt;0,ONT_cms!J21&gt;0), SUP_cms!J21+MHG_cms!J21+STC_cms!J21+ERI_cms!J21+ONT_cms!J21, "")</f>
        <v/>
      </c>
      <c r="K21" s="6" t="str">
        <f>IF(AND(SUP_cms!K21&gt;0,MHG_cms!K21&gt;0,STC_cms!K21&gt;0,ERI_cms!K21&gt;0,ONT_cms!K21&gt;0), SUP_cms!K21+MHG_cms!K21+STC_cms!K21+ERI_cms!K21+ONT_cms!K21, "")</f>
        <v/>
      </c>
      <c r="L21" s="6" t="str">
        <f>IF(AND(SUP_cms!L21&gt;0,MHG_cms!L21&gt;0,STC_cms!L21&gt;0,ERI_cms!L21&gt;0,ONT_cms!L21&gt;0), SUP_cms!L21+MHG_cms!L21+STC_cms!L21+ERI_cms!L21+ONT_cms!L21, "")</f>
        <v/>
      </c>
      <c r="M21" s="6" t="str">
        <f>IF(AND(SUP_cms!M21&gt;0,MHG_cms!M21&gt;0,STC_cms!M21&gt;0,ERI_cms!M21&gt;0,ONT_cms!M21&gt;0), SUP_cms!M21+MHG_cms!M21+STC_cms!M21+ERI_cms!M21+ONT_cms!M21, "")</f>
        <v/>
      </c>
      <c r="N21" s="6" t="str">
        <f>IF(AND(SUP_cms!N21&gt;0,MHG_cms!N21&gt;0,STC_cms!N21&gt;0,ERI_cms!N21&gt;0,ONT_cms!N21&gt;0), SUP_cms!N21+MHG_cms!N21+STC_cms!N21+ERI_cms!N21+ONT_cms!N21, "")</f>
        <v/>
      </c>
    </row>
    <row r="22" spans="1:14" x14ac:dyDescent="0.2">
      <c r="A22">
        <v>1914</v>
      </c>
      <c r="B22" s="6" t="str">
        <f>IF(AND(SUP_cms!B22&gt;0,MHG_cms!B22&gt;0,STC_cms!B22&gt;0,ERI_cms!B22&gt;0,ONT_cms!B22&gt;0), SUP_cms!B22+MHG_cms!B22+STC_cms!B22+ERI_cms!B22+ONT_cms!B22, "")</f>
        <v/>
      </c>
      <c r="C22" s="6" t="str">
        <f>IF(AND(SUP_cms!C22&gt;0,MHG_cms!C22&gt;0,STC_cms!C22&gt;0,ERI_cms!C22&gt;0,ONT_cms!C22&gt;0), SUP_cms!C22+MHG_cms!C22+STC_cms!C22+ERI_cms!C22+ONT_cms!C22, "")</f>
        <v/>
      </c>
      <c r="D22" s="6" t="str">
        <f>IF(AND(SUP_cms!D22&gt;0,MHG_cms!D22&gt;0,STC_cms!D22&gt;0,ERI_cms!D22&gt;0,ONT_cms!D22&gt;0), SUP_cms!D22+MHG_cms!D22+STC_cms!D22+ERI_cms!D22+ONT_cms!D22, "")</f>
        <v/>
      </c>
      <c r="E22" s="6" t="str">
        <f>IF(AND(SUP_cms!E22&gt;0,MHG_cms!E22&gt;0,STC_cms!E22&gt;0,ERI_cms!E22&gt;0,ONT_cms!E22&gt;0), SUP_cms!E22+MHG_cms!E22+STC_cms!E22+ERI_cms!E22+ONT_cms!E22, "")</f>
        <v/>
      </c>
      <c r="F22" s="6" t="str">
        <f>IF(AND(SUP_cms!F22&gt;0,MHG_cms!F22&gt;0,STC_cms!F22&gt;0,ERI_cms!F22&gt;0,ONT_cms!F22&gt;0), SUP_cms!F22+MHG_cms!F22+STC_cms!F22+ERI_cms!F22+ONT_cms!F22, "")</f>
        <v/>
      </c>
      <c r="G22" s="6" t="str">
        <f>IF(AND(SUP_cms!G22&gt;0,MHG_cms!G22&gt;0,STC_cms!G22&gt;0,ERI_cms!G22&gt;0,ONT_cms!G22&gt;0), SUP_cms!G22+MHG_cms!G22+STC_cms!G22+ERI_cms!G22+ONT_cms!G22, "")</f>
        <v/>
      </c>
      <c r="H22" s="6" t="str">
        <f>IF(AND(SUP_cms!H22&gt;0,MHG_cms!H22&gt;0,STC_cms!H22&gt;0,ERI_cms!H22&gt;0,ONT_cms!H22&gt;0), SUP_cms!H22+MHG_cms!H22+STC_cms!H22+ERI_cms!H22+ONT_cms!H22, "")</f>
        <v/>
      </c>
      <c r="I22" s="6" t="str">
        <f>IF(AND(SUP_cms!I22&gt;0,MHG_cms!I22&gt;0,STC_cms!I22&gt;0,ERI_cms!I22&gt;0,ONT_cms!I22&gt;0), SUP_cms!I22+MHG_cms!I22+STC_cms!I22+ERI_cms!I22+ONT_cms!I22, "")</f>
        <v/>
      </c>
      <c r="J22" s="6" t="str">
        <f>IF(AND(SUP_cms!J22&gt;0,MHG_cms!J22&gt;0,STC_cms!J22&gt;0,ERI_cms!J22&gt;0,ONT_cms!J22&gt;0), SUP_cms!J22+MHG_cms!J22+STC_cms!J22+ERI_cms!J22+ONT_cms!J22, "")</f>
        <v/>
      </c>
      <c r="K22" s="6" t="str">
        <f>IF(AND(SUP_cms!K22&gt;0,MHG_cms!K22&gt;0,STC_cms!K22&gt;0,ERI_cms!K22&gt;0,ONT_cms!K22&gt;0), SUP_cms!K22+MHG_cms!K22+STC_cms!K22+ERI_cms!K22+ONT_cms!K22, "")</f>
        <v/>
      </c>
      <c r="L22" s="6" t="str">
        <f>IF(AND(SUP_cms!L22&gt;0,MHG_cms!L22&gt;0,STC_cms!L22&gt;0,ERI_cms!L22&gt;0,ONT_cms!L22&gt;0), SUP_cms!L22+MHG_cms!L22+STC_cms!L22+ERI_cms!L22+ONT_cms!L22, "")</f>
        <v/>
      </c>
      <c r="M22" s="6" t="str">
        <f>IF(AND(SUP_cms!M22&gt;0,MHG_cms!M22&gt;0,STC_cms!M22&gt;0,ERI_cms!M22&gt;0,ONT_cms!M22&gt;0), SUP_cms!M22+MHG_cms!M22+STC_cms!M22+ERI_cms!M22+ONT_cms!M22, "")</f>
        <v/>
      </c>
      <c r="N22" s="6" t="str">
        <f>IF(AND(SUP_cms!N22&gt;0,MHG_cms!N22&gt;0,STC_cms!N22&gt;0,ERI_cms!N22&gt;0,ONT_cms!N22&gt;0), SUP_cms!N22+MHG_cms!N22+STC_cms!N22+ERI_cms!N22+ONT_cms!N22, "")</f>
        <v/>
      </c>
    </row>
    <row r="23" spans="1:14" x14ac:dyDescent="0.2">
      <c r="A23">
        <v>1915</v>
      </c>
      <c r="B23" s="6" t="str">
        <f>IF(AND(SUP_cms!B23&gt;0,MHG_cms!B23&gt;0,STC_cms!B23&gt;0,ERI_cms!B23&gt;0,ONT_cms!B23&gt;0), SUP_cms!B23+MHG_cms!B23+STC_cms!B23+ERI_cms!B23+ONT_cms!B23, "")</f>
        <v/>
      </c>
      <c r="C23" s="6" t="str">
        <f>IF(AND(SUP_cms!C23&gt;0,MHG_cms!C23&gt;0,STC_cms!C23&gt;0,ERI_cms!C23&gt;0,ONT_cms!C23&gt;0), SUP_cms!C23+MHG_cms!C23+STC_cms!C23+ERI_cms!C23+ONT_cms!C23, "")</f>
        <v/>
      </c>
      <c r="D23" s="6" t="str">
        <f>IF(AND(SUP_cms!D23&gt;0,MHG_cms!D23&gt;0,STC_cms!D23&gt;0,ERI_cms!D23&gt;0,ONT_cms!D23&gt;0), SUP_cms!D23+MHG_cms!D23+STC_cms!D23+ERI_cms!D23+ONT_cms!D23, "")</f>
        <v/>
      </c>
      <c r="E23" s="6" t="str">
        <f>IF(AND(SUP_cms!E23&gt;0,MHG_cms!E23&gt;0,STC_cms!E23&gt;0,ERI_cms!E23&gt;0,ONT_cms!E23&gt;0), SUP_cms!E23+MHG_cms!E23+STC_cms!E23+ERI_cms!E23+ONT_cms!E23, "")</f>
        <v/>
      </c>
      <c r="F23" s="6" t="str">
        <f>IF(AND(SUP_cms!F23&gt;0,MHG_cms!F23&gt;0,STC_cms!F23&gt;0,ERI_cms!F23&gt;0,ONT_cms!F23&gt;0), SUP_cms!F23+MHG_cms!F23+STC_cms!F23+ERI_cms!F23+ONT_cms!F23, "")</f>
        <v/>
      </c>
      <c r="G23" s="6" t="str">
        <f>IF(AND(SUP_cms!G23&gt;0,MHG_cms!G23&gt;0,STC_cms!G23&gt;0,ERI_cms!G23&gt;0,ONT_cms!G23&gt;0), SUP_cms!G23+MHG_cms!G23+STC_cms!G23+ERI_cms!G23+ONT_cms!G23, "")</f>
        <v/>
      </c>
      <c r="H23" s="6" t="str">
        <f>IF(AND(SUP_cms!H23&gt;0,MHG_cms!H23&gt;0,STC_cms!H23&gt;0,ERI_cms!H23&gt;0,ONT_cms!H23&gt;0), SUP_cms!H23+MHG_cms!H23+STC_cms!H23+ERI_cms!H23+ONT_cms!H23, "")</f>
        <v/>
      </c>
      <c r="I23" s="6" t="str">
        <f>IF(AND(SUP_cms!I23&gt;0,MHG_cms!I23&gt;0,STC_cms!I23&gt;0,ERI_cms!I23&gt;0,ONT_cms!I23&gt;0), SUP_cms!I23+MHG_cms!I23+STC_cms!I23+ERI_cms!I23+ONT_cms!I23, "")</f>
        <v/>
      </c>
      <c r="J23" s="6" t="str">
        <f>IF(AND(SUP_cms!J23&gt;0,MHG_cms!J23&gt;0,STC_cms!J23&gt;0,ERI_cms!J23&gt;0,ONT_cms!J23&gt;0), SUP_cms!J23+MHG_cms!J23+STC_cms!J23+ERI_cms!J23+ONT_cms!J23, "")</f>
        <v/>
      </c>
      <c r="K23" s="6" t="str">
        <f>IF(AND(SUP_cms!K23&gt;0,MHG_cms!K23&gt;0,STC_cms!K23&gt;0,ERI_cms!K23&gt;0,ONT_cms!K23&gt;0), SUP_cms!K23+MHG_cms!K23+STC_cms!K23+ERI_cms!K23+ONT_cms!K23, "")</f>
        <v/>
      </c>
      <c r="L23" s="6" t="str">
        <f>IF(AND(SUP_cms!L23&gt;0,MHG_cms!L23&gt;0,STC_cms!L23&gt;0,ERI_cms!L23&gt;0,ONT_cms!L23&gt;0), SUP_cms!L23+MHG_cms!L23+STC_cms!L23+ERI_cms!L23+ONT_cms!L23, "")</f>
        <v/>
      </c>
      <c r="M23" s="6" t="str">
        <f>IF(AND(SUP_cms!M23&gt;0,MHG_cms!M23&gt;0,STC_cms!M23&gt;0,ERI_cms!M23&gt;0,ONT_cms!M23&gt;0), SUP_cms!M23+MHG_cms!M23+STC_cms!M23+ERI_cms!M23+ONT_cms!M23, "")</f>
        <v/>
      </c>
      <c r="N23" s="6" t="str">
        <f>IF(AND(SUP_cms!N23&gt;0,MHG_cms!N23&gt;0,STC_cms!N23&gt;0,ERI_cms!N23&gt;0,ONT_cms!N23&gt;0), SUP_cms!N23+MHG_cms!N23+STC_cms!N23+ERI_cms!N23+ONT_cms!N23, "")</f>
        <v/>
      </c>
    </row>
    <row r="24" spans="1:14" x14ac:dyDescent="0.2">
      <c r="A24">
        <v>1916</v>
      </c>
      <c r="B24" s="6" t="str">
        <f>IF(AND(SUP_cms!B24&gt;0,MHG_cms!B24&gt;0,STC_cms!B24&gt;0,ERI_cms!B24&gt;0,ONT_cms!B24&gt;0), SUP_cms!B24+MHG_cms!B24+STC_cms!B24+ERI_cms!B24+ONT_cms!B24, "")</f>
        <v/>
      </c>
      <c r="C24" s="6" t="str">
        <f>IF(AND(SUP_cms!C24&gt;0,MHG_cms!C24&gt;0,STC_cms!C24&gt;0,ERI_cms!C24&gt;0,ONT_cms!C24&gt;0), SUP_cms!C24+MHG_cms!C24+STC_cms!C24+ERI_cms!C24+ONT_cms!C24, "")</f>
        <v/>
      </c>
      <c r="D24" s="6" t="str">
        <f>IF(AND(SUP_cms!D24&gt;0,MHG_cms!D24&gt;0,STC_cms!D24&gt;0,ERI_cms!D24&gt;0,ONT_cms!D24&gt;0), SUP_cms!D24+MHG_cms!D24+STC_cms!D24+ERI_cms!D24+ONT_cms!D24, "")</f>
        <v/>
      </c>
      <c r="E24" s="6" t="str">
        <f>IF(AND(SUP_cms!E24&gt;0,MHG_cms!E24&gt;0,STC_cms!E24&gt;0,ERI_cms!E24&gt;0,ONT_cms!E24&gt;0), SUP_cms!E24+MHG_cms!E24+STC_cms!E24+ERI_cms!E24+ONT_cms!E24, "")</f>
        <v/>
      </c>
      <c r="F24" s="6" t="str">
        <f>IF(AND(SUP_cms!F24&gt;0,MHG_cms!F24&gt;0,STC_cms!F24&gt;0,ERI_cms!F24&gt;0,ONT_cms!F24&gt;0), SUP_cms!F24+MHG_cms!F24+STC_cms!F24+ERI_cms!F24+ONT_cms!F24, "")</f>
        <v/>
      </c>
      <c r="G24" s="6" t="str">
        <f>IF(AND(SUP_cms!G24&gt;0,MHG_cms!G24&gt;0,STC_cms!G24&gt;0,ERI_cms!G24&gt;0,ONT_cms!G24&gt;0), SUP_cms!G24+MHG_cms!G24+STC_cms!G24+ERI_cms!G24+ONT_cms!G24, "")</f>
        <v/>
      </c>
      <c r="H24" s="6" t="str">
        <f>IF(AND(SUP_cms!H24&gt;0,MHG_cms!H24&gt;0,STC_cms!H24&gt;0,ERI_cms!H24&gt;0,ONT_cms!H24&gt;0), SUP_cms!H24+MHG_cms!H24+STC_cms!H24+ERI_cms!H24+ONT_cms!H24, "")</f>
        <v/>
      </c>
      <c r="I24" s="6" t="str">
        <f>IF(AND(SUP_cms!I24&gt;0,MHG_cms!I24&gt;0,STC_cms!I24&gt;0,ERI_cms!I24&gt;0,ONT_cms!I24&gt;0), SUP_cms!I24+MHG_cms!I24+STC_cms!I24+ERI_cms!I24+ONT_cms!I24, "")</f>
        <v/>
      </c>
      <c r="J24" s="6" t="str">
        <f>IF(AND(SUP_cms!J24&gt;0,MHG_cms!J24&gt;0,STC_cms!J24&gt;0,ERI_cms!J24&gt;0,ONT_cms!J24&gt;0), SUP_cms!J24+MHG_cms!J24+STC_cms!J24+ERI_cms!J24+ONT_cms!J24, "")</f>
        <v/>
      </c>
      <c r="K24" s="6" t="str">
        <f>IF(AND(SUP_cms!K24&gt;0,MHG_cms!K24&gt;0,STC_cms!K24&gt;0,ERI_cms!K24&gt;0,ONT_cms!K24&gt;0), SUP_cms!K24+MHG_cms!K24+STC_cms!K24+ERI_cms!K24+ONT_cms!K24, "")</f>
        <v/>
      </c>
      <c r="L24" s="6" t="str">
        <f>IF(AND(SUP_cms!L24&gt;0,MHG_cms!L24&gt;0,STC_cms!L24&gt;0,ERI_cms!L24&gt;0,ONT_cms!L24&gt;0), SUP_cms!L24+MHG_cms!L24+STC_cms!L24+ERI_cms!L24+ONT_cms!L24, "")</f>
        <v/>
      </c>
      <c r="M24" s="6" t="str">
        <f>IF(AND(SUP_cms!M24&gt;0,MHG_cms!M24&gt;0,STC_cms!M24&gt;0,ERI_cms!M24&gt;0,ONT_cms!M24&gt;0), SUP_cms!M24+MHG_cms!M24+STC_cms!M24+ERI_cms!M24+ONT_cms!M24, "")</f>
        <v/>
      </c>
      <c r="N24" s="6" t="str">
        <f>IF(AND(SUP_cms!N24&gt;0,MHG_cms!N24&gt;0,STC_cms!N24&gt;0,ERI_cms!N24&gt;0,ONT_cms!N24&gt;0), SUP_cms!N24+MHG_cms!N24+STC_cms!N24+ERI_cms!N24+ONT_cms!N24, "")</f>
        <v/>
      </c>
    </row>
    <row r="25" spans="1:14" x14ac:dyDescent="0.2">
      <c r="A25">
        <v>1917</v>
      </c>
      <c r="B25" s="6" t="str">
        <f>IF(AND(SUP_cms!B25&gt;0,MHG_cms!B25&gt;0,STC_cms!B25&gt;0,ERI_cms!B25&gt;0,ONT_cms!B25&gt;0), SUP_cms!B25+MHG_cms!B25+STC_cms!B25+ERI_cms!B25+ONT_cms!B25, "")</f>
        <v/>
      </c>
      <c r="C25" s="6" t="str">
        <f>IF(AND(SUP_cms!C25&gt;0,MHG_cms!C25&gt;0,STC_cms!C25&gt;0,ERI_cms!C25&gt;0,ONT_cms!C25&gt;0), SUP_cms!C25+MHG_cms!C25+STC_cms!C25+ERI_cms!C25+ONT_cms!C25, "")</f>
        <v/>
      </c>
      <c r="D25" s="6" t="str">
        <f>IF(AND(SUP_cms!D25&gt;0,MHG_cms!D25&gt;0,STC_cms!D25&gt;0,ERI_cms!D25&gt;0,ONT_cms!D25&gt;0), SUP_cms!D25+MHG_cms!D25+STC_cms!D25+ERI_cms!D25+ONT_cms!D25, "")</f>
        <v/>
      </c>
      <c r="E25" s="6" t="str">
        <f>IF(AND(SUP_cms!E25&gt;0,MHG_cms!E25&gt;0,STC_cms!E25&gt;0,ERI_cms!E25&gt;0,ONT_cms!E25&gt;0), SUP_cms!E25+MHG_cms!E25+STC_cms!E25+ERI_cms!E25+ONT_cms!E25, "")</f>
        <v/>
      </c>
      <c r="F25" s="6" t="str">
        <f>IF(AND(SUP_cms!F25&gt;0,MHG_cms!F25&gt;0,STC_cms!F25&gt;0,ERI_cms!F25&gt;0,ONT_cms!F25&gt;0), SUP_cms!F25+MHG_cms!F25+STC_cms!F25+ERI_cms!F25+ONT_cms!F25, "")</f>
        <v/>
      </c>
      <c r="G25" s="6" t="str">
        <f>IF(AND(SUP_cms!G25&gt;0,MHG_cms!G25&gt;0,STC_cms!G25&gt;0,ERI_cms!G25&gt;0,ONT_cms!G25&gt;0), SUP_cms!G25+MHG_cms!G25+STC_cms!G25+ERI_cms!G25+ONT_cms!G25, "")</f>
        <v/>
      </c>
      <c r="H25" s="6" t="str">
        <f>IF(AND(SUP_cms!H25&gt;0,MHG_cms!H25&gt;0,STC_cms!H25&gt;0,ERI_cms!H25&gt;0,ONT_cms!H25&gt;0), SUP_cms!H25+MHG_cms!H25+STC_cms!H25+ERI_cms!H25+ONT_cms!H25, "")</f>
        <v/>
      </c>
      <c r="I25" s="6" t="str">
        <f>IF(AND(SUP_cms!I25&gt;0,MHG_cms!I25&gt;0,STC_cms!I25&gt;0,ERI_cms!I25&gt;0,ONT_cms!I25&gt;0), SUP_cms!I25+MHG_cms!I25+STC_cms!I25+ERI_cms!I25+ONT_cms!I25, "")</f>
        <v/>
      </c>
      <c r="J25" s="6" t="str">
        <f>IF(AND(SUP_cms!J25&gt;0,MHG_cms!J25&gt;0,STC_cms!J25&gt;0,ERI_cms!J25&gt;0,ONT_cms!J25&gt;0), SUP_cms!J25+MHG_cms!J25+STC_cms!J25+ERI_cms!J25+ONT_cms!J25, "")</f>
        <v/>
      </c>
      <c r="K25" s="6" t="str">
        <f>IF(AND(SUP_cms!K25&gt;0,MHG_cms!K25&gt;0,STC_cms!K25&gt;0,ERI_cms!K25&gt;0,ONT_cms!K25&gt;0), SUP_cms!K25+MHG_cms!K25+STC_cms!K25+ERI_cms!K25+ONT_cms!K25, "")</f>
        <v/>
      </c>
      <c r="L25" s="6" t="str">
        <f>IF(AND(SUP_cms!L25&gt;0,MHG_cms!L25&gt;0,STC_cms!L25&gt;0,ERI_cms!L25&gt;0,ONT_cms!L25&gt;0), SUP_cms!L25+MHG_cms!L25+STC_cms!L25+ERI_cms!L25+ONT_cms!L25, "")</f>
        <v/>
      </c>
      <c r="M25" s="6" t="str">
        <f>IF(AND(SUP_cms!M25&gt;0,MHG_cms!M25&gt;0,STC_cms!M25&gt;0,ERI_cms!M25&gt;0,ONT_cms!M25&gt;0), SUP_cms!M25+MHG_cms!M25+STC_cms!M25+ERI_cms!M25+ONT_cms!M25, "")</f>
        <v/>
      </c>
      <c r="N25" s="6" t="str">
        <f>IF(AND(SUP_cms!N25&gt;0,MHG_cms!N25&gt;0,STC_cms!N25&gt;0,ERI_cms!N25&gt;0,ONT_cms!N25&gt;0), SUP_cms!N25+MHG_cms!N25+STC_cms!N25+ERI_cms!N25+ONT_cms!N25, "")</f>
        <v/>
      </c>
    </row>
    <row r="26" spans="1:14" x14ac:dyDescent="0.2">
      <c r="A26">
        <v>1918</v>
      </c>
      <c r="B26" s="6" t="str">
        <f>IF(AND(SUP_cms!B26&gt;0,MHG_cms!B26&gt;0,STC_cms!B26&gt;0,ERI_cms!B26&gt;0,ONT_cms!B26&gt;0), SUP_cms!B26+MHG_cms!B26+STC_cms!B26+ERI_cms!B26+ONT_cms!B26, "")</f>
        <v/>
      </c>
      <c r="C26" s="6" t="str">
        <f>IF(AND(SUP_cms!C26&gt;0,MHG_cms!C26&gt;0,STC_cms!C26&gt;0,ERI_cms!C26&gt;0,ONT_cms!C26&gt;0), SUP_cms!C26+MHG_cms!C26+STC_cms!C26+ERI_cms!C26+ONT_cms!C26, "")</f>
        <v/>
      </c>
      <c r="D26" s="6" t="str">
        <f>IF(AND(SUP_cms!D26&gt;0,MHG_cms!D26&gt;0,STC_cms!D26&gt;0,ERI_cms!D26&gt;0,ONT_cms!D26&gt;0), SUP_cms!D26+MHG_cms!D26+STC_cms!D26+ERI_cms!D26+ONT_cms!D26, "")</f>
        <v/>
      </c>
      <c r="E26" s="6" t="str">
        <f>IF(AND(SUP_cms!E26&gt;0,MHG_cms!E26&gt;0,STC_cms!E26&gt;0,ERI_cms!E26&gt;0,ONT_cms!E26&gt;0), SUP_cms!E26+MHG_cms!E26+STC_cms!E26+ERI_cms!E26+ONT_cms!E26, "")</f>
        <v/>
      </c>
      <c r="F26" s="6" t="str">
        <f>IF(AND(SUP_cms!F26&gt;0,MHG_cms!F26&gt;0,STC_cms!F26&gt;0,ERI_cms!F26&gt;0,ONT_cms!F26&gt;0), SUP_cms!F26+MHG_cms!F26+STC_cms!F26+ERI_cms!F26+ONT_cms!F26, "")</f>
        <v/>
      </c>
      <c r="G26" s="6" t="str">
        <f>IF(AND(SUP_cms!G26&gt;0,MHG_cms!G26&gt;0,STC_cms!G26&gt;0,ERI_cms!G26&gt;0,ONT_cms!G26&gt;0), SUP_cms!G26+MHG_cms!G26+STC_cms!G26+ERI_cms!G26+ONT_cms!G26, "")</f>
        <v/>
      </c>
      <c r="H26" s="6" t="str">
        <f>IF(AND(SUP_cms!H26&gt;0,MHG_cms!H26&gt;0,STC_cms!H26&gt;0,ERI_cms!H26&gt;0,ONT_cms!H26&gt;0), SUP_cms!H26+MHG_cms!H26+STC_cms!H26+ERI_cms!H26+ONT_cms!H26, "")</f>
        <v/>
      </c>
      <c r="I26" s="6" t="str">
        <f>IF(AND(SUP_cms!I26&gt;0,MHG_cms!I26&gt;0,STC_cms!I26&gt;0,ERI_cms!I26&gt;0,ONT_cms!I26&gt;0), SUP_cms!I26+MHG_cms!I26+STC_cms!I26+ERI_cms!I26+ONT_cms!I26, "")</f>
        <v/>
      </c>
      <c r="J26" s="6" t="str">
        <f>IF(AND(SUP_cms!J26&gt;0,MHG_cms!J26&gt;0,STC_cms!J26&gt;0,ERI_cms!J26&gt;0,ONT_cms!J26&gt;0), SUP_cms!J26+MHG_cms!J26+STC_cms!J26+ERI_cms!J26+ONT_cms!J26, "")</f>
        <v/>
      </c>
      <c r="K26" s="6" t="str">
        <f>IF(AND(SUP_cms!K26&gt;0,MHG_cms!K26&gt;0,STC_cms!K26&gt;0,ERI_cms!K26&gt;0,ONT_cms!K26&gt;0), SUP_cms!K26+MHG_cms!K26+STC_cms!K26+ERI_cms!K26+ONT_cms!K26, "")</f>
        <v/>
      </c>
      <c r="L26" s="6" t="str">
        <f>IF(AND(SUP_cms!L26&gt;0,MHG_cms!L26&gt;0,STC_cms!L26&gt;0,ERI_cms!L26&gt;0,ONT_cms!L26&gt;0), SUP_cms!L26+MHG_cms!L26+STC_cms!L26+ERI_cms!L26+ONT_cms!L26, "")</f>
        <v/>
      </c>
      <c r="M26" s="6" t="str">
        <f>IF(AND(SUP_cms!M26&gt;0,MHG_cms!M26&gt;0,STC_cms!M26&gt;0,ERI_cms!M26&gt;0,ONT_cms!M26&gt;0), SUP_cms!M26+MHG_cms!M26+STC_cms!M26+ERI_cms!M26+ONT_cms!M26, "")</f>
        <v/>
      </c>
      <c r="N26" s="6" t="str">
        <f>IF(AND(SUP_cms!N26&gt;0,MHG_cms!N26&gt;0,STC_cms!N26&gt;0,ERI_cms!N26&gt;0,ONT_cms!N26&gt;0), SUP_cms!N26+MHG_cms!N26+STC_cms!N26+ERI_cms!N26+ONT_cms!N26, "")</f>
        <v/>
      </c>
    </row>
    <row r="27" spans="1:14" x14ac:dyDescent="0.2">
      <c r="A27">
        <v>1919</v>
      </c>
      <c r="B27" s="6" t="str">
        <f>IF(AND(SUP_cms!B27&gt;0,MHG_cms!B27&gt;0,STC_cms!B27&gt;0,ERI_cms!B27&gt;0,ONT_cms!B27&gt;0), SUP_cms!B27+MHG_cms!B27+STC_cms!B27+ERI_cms!B27+ONT_cms!B27, "")</f>
        <v/>
      </c>
      <c r="C27" s="6" t="str">
        <f>IF(AND(SUP_cms!C27&gt;0,MHG_cms!C27&gt;0,STC_cms!C27&gt;0,ERI_cms!C27&gt;0,ONT_cms!C27&gt;0), SUP_cms!C27+MHG_cms!C27+STC_cms!C27+ERI_cms!C27+ONT_cms!C27, "")</f>
        <v/>
      </c>
      <c r="D27" s="6" t="str">
        <f>IF(AND(SUP_cms!D27&gt;0,MHG_cms!D27&gt;0,STC_cms!D27&gt;0,ERI_cms!D27&gt;0,ONT_cms!D27&gt;0), SUP_cms!D27+MHG_cms!D27+STC_cms!D27+ERI_cms!D27+ONT_cms!D27, "")</f>
        <v/>
      </c>
      <c r="E27" s="6" t="str">
        <f>IF(AND(SUP_cms!E27&gt;0,MHG_cms!E27&gt;0,STC_cms!E27&gt;0,ERI_cms!E27&gt;0,ONT_cms!E27&gt;0), SUP_cms!E27+MHG_cms!E27+STC_cms!E27+ERI_cms!E27+ONT_cms!E27, "")</f>
        <v/>
      </c>
      <c r="F27" s="6" t="str">
        <f>IF(AND(SUP_cms!F27&gt;0,MHG_cms!F27&gt;0,STC_cms!F27&gt;0,ERI_cms!F27&gt;0,ONT_cms!F27&gt;0), SUP_cms!F27+MHG_cms!F27+STC_cms!F27+ERI_cms!F27+ONT_cms!F27, "")</f>
        <v/>
      </c>
      <c r="G27" s="6" t="str">
        <f>IF(AND(SUP_cms!G27&gt;0,MHG_cms!G27&gt;0,STC_cms!G27&gt;0,ERI_cms!G27&gt;0,ONT_cms!G27&gt;0), SUP_cms!G27+MHG_cms!G27+STC_cms!G27+ERI_cms!G27+ONT_cms!G27, "")</f>
        <v/>
      </c>
      <c r="H27" s="6" t="str">
        <f>IF(AND(SUP_cms!H27&gt;0,MHG_cms!H27&gt;0,STC_cms!H27&gt;0,ERI_cms!H27&gt;0,ONT_cms!H27&gt;0), SUP_cms!H27+MHG_cms!H27+STC_cms!H27+ERI_cms!H27+ONT_cms!H27, "")</f>
        <v/>
      </c>
      <c r="I27" s="6" t="str">
        <f>IF(AND(SUP_cms!I27&gt;0,MHG_cms!I27&gt;0,STC_cms!I27&gt;0,ERI_cms!I27&gt;0,ONT_cms!I27&gt;0), SUP_cms!I27+MHG_cms!I27+STC_cms!I27+ERI_cms!I27+ONT_cms!I27, "")</f>
        <v/>
      </c>
      <c r="J27" s="6" t="str">
        <f>IF(AND(SUP_cms!J27&gt;0,MHG_cms!J27&gt;0,STC_cms!J27&gt;0,ERI_cms!J27&gt;0,ONT_cms!J27&gt;0), SUP_cms!J27+MHG_cms!J27+STC_cms!J27+ERI_cms!J27+ONT_cms!J27, "")</f>
        <v/>
      </c>
      <c r="K27" s="6" t="str">
        <f>IF(AND(SUP_cms!K27&gt;0,MHG_cms!K27&gt;0,STC_cms!K27&gt;0,ERI_cms!K27&gt;0,ONT_cms!K27&gt;0), SUP_cms!K27+MHG_cms!K27+STC_cms!K27+ERI_cms!K27+ONT_cms!K27, "")</f>
        <v/>
      </c>
      <c r="L27" s="6" t="str">
        <f>IF(AND(SUP_cms!L27&gt;0,MHG_cms!L27&gt;0,STC_cms!L27&gt;0,ERI_cms!L27&gt;0,ONT_cms!L27&gt;0), SUP_cms!L27+MHG_cms!L27+STC_cms!L27+ERI_cms!L27+ONT_cms!L27, "")</f>
        <v/>
      </c>
      <c r="M27" s="6" t="str">
        <f>IF(AND(SUP_cms!M27&gt;0,MHG_cms!M27&gt;0,STC_cms!M27&gt;0,ERI_cms!M27&gt;0,ONT_cms!M27&gt;0), SUP_cms!M27+MHG_cms!M27+STC_cms!M27+ERI_cms!M27+ONT_cms!M27, "")</f>
        <v/>
      </c>
      <c r="N27" s="6" t="str">
        <f>IF(AND(SUP_cms!N27&gt;0,MHG_cms!N27&gt;0,STC_cms!N27&gt;0,ERI_cms!N27&gt;0,ONT_cms!N27&gt;0), SUP_cms!N27+MHG_cms!N27+STC_cms!N27+ERI_cms!N27+ONT_cms!N27, "")</f>
        <v/>
      </c>
    </row>
    <row r="28" spans="1:14" x14ac:dyDescent="0.2">
      <c r="A28">
        <v>1920</v>
      </c>
      <c r="B28" s="6" t="str">
        <f>IF(AND(SUP_cms!B28&gt;0,MHG_cms!B28&gt;0,STC_cms!B28&gt;0,ERI_cms!B28&gt;0,ONT_cms!B28&gt;0), SUP_cms!B28+MHG_cms!B28+STC_cms!B28+ERI_cms!B28+ONT_cms!B28, "")</f>
        <v/>
      </c>
      <c r="C28" s="6" t="str">
        <f>IF(AND(SUP_cms!C28&gt;0,MHG_cms!C28&gt;0,STC_cms!C28&gt;0,ERI_cms!C28&gt;0,ONT_cms!C28&gt;0), SUP_cms!C28+MHG_cms!C28+STC_cms!C28+ERI_cms!C28+ONT_cms!C28, "")</f>
        <v/>
      </c>
      <c r="D28" s="6" t="str">
        <f>IF(AND(SUP_cms!D28&gt;0,MHG_cms!D28&gt;0,STC_cms!D28&gt;0,ERI_cms!D28&gt;0,ONT_cms!D28&gt;0), SUP_cms!D28+MHG_cms!D28+STC_cms!D28+ERI_cms!D28+ONT_cms!D28, "")</f>
        <v/>
      </c>
      <c r="E28" s="6" t="str">
        <f>IF(AND(SUP_cms!E28&gt;0,MHG_cms!E28&gt;0,STC_cms!E28&gt;0,ERI_cms!E28&gt;0,ONT_cms!E28&gt;0), SUP_cms!E28+MHG_cms!E28+STC_cms!E28+ERI_cms!E28+ONT_cms!E28, "")</f>
        <v/>
      </c>
      <c r="F28" s="6" t="str">
        <f>IF(AND(SUP_cms!F28&gt;0,MHG_cms!F28&gt;0,STC_cms!F28&gt;0,ERI_cms!F28&gt;0,ONT_cms!F28&gt;0), SUP_cms!F28+MHG_cms!F28+STC_cms!F28+ERI_cms!F28+ONT_cms!F28, "")</f>
        <v/>
      </c>
      <c r="G28" s="6" t="str">
        <f>IF(AND(SUP_cms!G28&gt;0,MHG_cms!G28&gt;0,STC_cms!G28&gt;0,ERI_cms!G28&gt;0,ONT_cms!G28&gt;0), SUP_cms!G28+MHG_cms!G28+STC_cms!G28+ERI_cms!G28+ONT_cms!G28, "")</f>
        <v/>
      </c>
      <c r="H28" s="6" t="str">
        <f>IF(AND(SUP_cms!H28&gt;0,MHG_cms!H28&gt;0,STC_cms!H28&gt;0,ERI_cms!H28&gt;0,ONT_cms!H28&gt;0), SUP_cms!H28+MHG_cms!H28+STC_cms!H28+ERI_cms!H28+ONT_cms!H28, "")</f>
        <v/>
      </c>
      <c r="I28" s="6" t="str">
        <f>IF(AND(SUP_cms!I28&gt;0,MHG_cms!I28&gt;0,STC_cms!I28&gt;0,ERI_cms!I28&gt;0,ONT_cms!I28&gt;0), SUP_cms!I28+MHG_cms!I28+STC_cms!I28+ERI_cms!I28+ONT_cms!I28, "")</f>
        <v/>
      </c>
      <c r="J28" s="6" t="str">
        <f>IF(AND(SUP_cms!J28&gt;0,MHG_cms!J28&gt;0,STC_cms!J28&gt;0,ERI_cms!J28&gt;0,ONT_cms!J28&gt;0), SUP_cms!J28+MHG_cms!J28+STC_cms!J28+ERI_cms!J28+ONT_cms!J28, "")</f>
        <v/>
      </c>
      <c r="K28" s="6" t="str">
        <f>IF(AND(SUP_cms!K28&gt;0,MHG_cms!K28&gt;0,STC_cms!K28&gt;0,ERI_cms!K28&gt;0,ONT_cms!K28&gt;0), SUP_cms!K28+MHG_cms!K28+STC_cms!K28+ERI_cms!K28+ONT_cms!K28, "")</f>
        <v/>
      </c>
      <c r="L28" s="6" t="str">
        <f>IF(AND(SUP_cms!L28&gt;0,MHG_cms!L28&gt;0,STC_cms!L28&gt;0,ERI_cms!L28&gt;0,ONT_cms!L28&gt;0), SUP_cms!L28+MHG_cms!L28+STC_cms!L28+ERI_cms!L28+ONT_cms!L28, "")</f>
        <v/>
      </c>
      <c r="M28" s="6" t="str">
        <f>IF(AND(SUP_cms!M28&gt;0,MHG_cms!M28&gt;0,STC_cms!M28&gt;0,ERI_cms!M28&gt;0,ONT_cms!M28&gt;0), SUP_cms!M28+MHG_cms!M28+STC_cms!M28+ERI_cms!M28+ONT_cms!M28, "")</f>
        <v/>
      </c>
      <c r="N28" s="6" t="str">
        <f>IF(AND(SUP_cms!N28&gt;0,MHG_cms!N28&gt;0,STC_cms!N28&gt;0,ERI_cms!N28&gt;0,ONT_cms!N28&gt;0), SUP_cms!N28+MHG_cms!N28+STC_cms!N28+ERI_cms!N28+ONT_cms!N28, "")</f>
        <v/>
      </c>
    </row>
    <row r="29" spans="1:14" x14ac:dyDescent="0.2">
      <c r="A29">
        <v>1921</v>
      </c>
      <c r="B29" s="6" t="str">
        <f>IF(AND(SUP_cms!B29&gt;0,MHG_cms!B29&gt;0,STC_cms!B29&gt;0,ERI_cms!B29&gt;0,ONT_cms!B29&gt;0), SUP_cms!B29+MHG_cms!B29+STC_cms!B29+ERI_cms!B29+ONT_cms!B29, "")</f>
        <v/>
      </c>
      <c r="C29" s="6" t="str">
        <f>IF(AND(SUP_cms!C29&gt;0,MHG_cms!C29&gt;0,STC_cms!C29&gt;0,ERI_cms!C29&gt;0,ONT_cms!C29&gt;0), SUP_cms!C29+MHG_cms!C29+STC_cms!C29+ERI_cms!C29+ONT_cms!C29, "")</f>
        <v/>
      </c>
      <c r="D29" s="6" t="str">
        <f>IF(AND(SUP_cms!D29&gt;0,MHG_cms!D29&gt;0,STC_cms!D29&gt;0,ERI_cms!D29&gt;0,ONT_cms!D29&gt;0), SUP_cms!D29+MHG_cms!D29+STC_cms!D29+ERI_cms!D29+ONT_cms!D29, "")</f>
        <v/>
      </c>
      <c r="E29" s="6" t="str">
        <f>IF(AND(SUP_cms!E29&gt;0,MHG_cms!E29&gt;0,STC_cms!E29&gt;0,ERI_cms!E29&gt;0,ONT_cms!E29&gt;0), SUP_cms!E29+MHG_cms!E29+STC_cms!E29+ERI_cms!E29+ONT_cms!E29, "")</f>
        <v/>
      </c>
      <c r="F29" s="6" t="str">
        <f>IF(AND(SUP_cms!F29&gt;0,MHG_cms!F29&gt;0,STC_cms!F29&gt;0,ERI_cms!F29&gt;0,ONT_cms!F29&gt;0), SUP_cms!F29+MHG_cms!F29+STC_cms!F29+ERI_cms!F29+ONT_cms!F29, "")</f>
        <v/>
      </c>
      <c r="G29" s="6" t="str">
        <f>IF(AND(SUP_cms!G29&gt;0,MHG_cms!G29&gt;0,STC_cms!G29&gt;0,ERI_cms!G29&gt;0,ONT_cms!G29&gt;0), SUP_cms!G29+MHG_cms!G29+STC_cms!G29+ERI_cms!G29+ONT_cms!G29, "")</f>
        <v/>
      </c>
      <c r="H29" s="6" t="str">
        <f>IF(AND(SUP_cms!H29&gt;0,MHG_cms!H29&gt;0,STC_cms!H29&gt;0,ERI_cms!H29&gt;0,ONT_cms!H29&gt;0), SUP_cms!H29+MHG_cms!H29+STC_cms!H29+ERI_cms!H29+ONT_cms!H29, "")</f>
        <v/>
      </c>
      <c r="I29" s="6" t="str">
        <f>IF(AND(SUP_cms!I29&gt;0,MHG_cms!I29&gt;0,STC_cms!I29&gt;0,ERI_cms!I29&gt;0,ONT_cms!I29&gt;0), SUP_cms!I29+MHG_cms!I29+STC_cms!I29+ERI_cms!I29+ONT_cms!I29, "")</f>
        <v/>
      </c>
      <c r="J29" s="6" t="str">
        <f>IF(AND(SUP_cms!J29&gt;0,MHG_cms!J29&gt;0,STC_cms!J29&gt;0,ERI_cms!J29&gt;0,ONT_cms!J29&gt;0), SUP_cms!J29+MHG_cms!J29+STC_cms!J29+ERI_cms!J29+ONT_cms!J29, "")</f>
        <v/>
      </c>
      <c r="K29" s="6" t="str">
        <f>IF(AND(SUP_cms!K29&gt;0,MHG_cms!K29&gt;0,STC_cms!K29&gt;0,ERI_cms!K29&gt;0,ONT_cms!K29&gt;0), SUP_cms!K29+MHG_cms!K29+STC_cms!K29+ERI_cms!K29+ONT_cms!K29, "")</f>
        <v/>
      </c>
      <c r="L29" s="6" t="str">
        <f>IF(AND(SUP_cms!L29&gt;0,MHG_cms!L29&gt;0,STC_cms!L29&gt;0,ERI_cms!L29&gt;0,ONT_cms!L29&gt;0), SUP_cms!L29+MHG_cms!L29+STC_cms!L29+ERI_cms!L29+ONT_cms!L29, "")</f>
        <v/>
      </c>
      <c r="M29" s="6" t="str">
        <f>IF(AND(SUP_cms!M29&gt;0,MHG_cms!M29&gt;0,STC_cms!M29&gt;0,ERI_cms!M29&gt;0,ONT_cms!M29&gt;0), SUP_cms!M29+MHG_cms!M29+STC_cms!M29+ERI_cms!M29+ONT_cms!M29, "")</f>
        <v/>
      </c>
      <c r="N29" s="6" t="str">
        <f>IF(AND(SUP_cms!N29&gt;0,MHG_cms!N29&gt;0,STC_cms!N29&gt;0,ERI_cms!N29&gt;0,ONT_cms!N29&gt;0), SUP_cms!N29+MHG_cms!N29+STC_cms!N29+ERI_cms!N29+ONT_cms!N29, "")</f>
        <v/>
      </c>
    </row>
    <row r="30" spans="1:14" x14ac:dyDescent="0.2">
      <c r="A30">
        <v>1922</v>
      </c>
      <c r="B30" s="6" t="str">
        <f>IF(AND(SUP_cms!B30&gt;0,MHG_cms!B30&gt;0,STC_cms!B30&gt;0,ERI_cms!B30&gt;0,ONT_cms!B30&gt;0), SUP_cms!B30+MHG_cms!B30+STC_cms!B30+ERI_cms!B30+ONT_cms!B30, "")</f>
        <v/>
      </c>
      <c r="C30" s="6" t="str">
        <f>IF(AND(SUP_cms!C30&gt;0,MHG_cms!C30&gt;0,STC_cms!C30&gt;0,ERI_cms!C30&gt;0,ONT_cms!C30&gt;0), SUP_cms!C30+MHG_cms!C30+STC_cms!C30+ERI_cms!C30+ONT_cms!C30, "")</f>
        <v/>
      </c>
      <c r="D30" s="6" t="str">
        <f>IF(AND(SUP_cms!D30&gt;0,MHG_cms!D30&gt;0,STC_cms!D30&gt;0,ERI_cms!D30&gt;0,ONT_cms!D30&gt;0), SUP_cms!D30+MHG_cms!D30+STC_cms!D30+ERI_cms!D30+ONT_cms!D30, "")</f>
        <v/>
      </c>
      <c r="E30" s="6" t="str">
        <f>IF(AND(SUP_cms!E30&gt;0,MHG_cms!E30&gt;0,STC_cms!E30&gt;0,ERI_cms!E30&gt;0,ONT_cms!E30&gt;0), SUP_cms!E30+MHG_cms!E30+STC_cms!E30+ERI_cms!E30+ONT_cms!E30, "")</f>
        <v/>
      </c>
      <c r="F30" s="6" t="str">
        <f>IF(AND(SUP_cms!F30&gt;0,MHG_cms!F30&gt;0,STC_cms!F30&gt;0,ERI_cms!F30&gt;0,ONT_cms!F30&gt;0), SUP_cms!F30+MHG_cms!F30+STC_cms!F30+ERI_cms!F30+ONT_cms!F30, "")</f>
        <v/>
      </c>
      <c r="G30" s="6" t="str">
        <f>IF(AND(SUP_cms!G30&gt;0,MHG_cms!G30&gt;0,STC_cms!G30&gt;0,ERI_cms!G30&gt;0,ONT_cms!G30&gt;0), SUP_cms!G30+MHG_cms!G30+STC_cms!G30+ERI_cms!G30+ONT_cms!G30, "")</f>
        <v/>
      </c>
      <c r="H30" s="6" t="str">
        <f>IF(AND(SUP_cms!H30&gt;0,MHG_cms!H30&gt;0,STC_cms!H30&gt;0,ERI_cms!H30&gt;0,ONT_cms!H30&gt;0), SUP_cms!H30+MHG_cms!H30+STC_cms!H30+ERI_cms!H30+ONT_cms!H30, "")</f>
        <v/>
      </c>
      <c r="I30" s="6" t="str">
        <f>IF(AND(SUP_cms!I30&gt;0,MHG_cms!I30&gt;0,STC_cms!I30&gt;0,ERI_cms!I30&gt;0,ONT_cms!I30&gt;0), SUP_cms!I30+MHG_cms!I30+STC_cms!I30+ERI_cms!I30+ONT_cms!I30, "")</f>
        <v/>
      </c>
      <c r="J30" s="6" t="str">
        <f>IF(AND(SUP_cms!J30&gt;0,MHG_cms!J30&gt;0,STC_cms!J30&gt;0,ERI_cms!J30&gt;0,ONT_cms!J30&gt;0), SUP_cms!J30+MHG_cms!J30+STC_cms!J30+ERI_cms!J30+ONT_cms!J30, "")</f>
        <v/>
      </c>
      <c r="K30" s="6" t="str">
        <f>IF(AND(SUP_cms!K30&gt;0,MHG_cms!K30&gt;0,STC_cms!K30&gt;0,ERI_cms!K30&gt;0,ONT_cms!K30&gt;0), SUP_cms!K30+MHG_cms!K30+STC_cms!K30+ERI_cms!K30+ONT_cms!K30, "")</f>
        <v/>
      </c>
      <c r="L30" s="6" t="str">
        <f>IF(AND(SUP_cms!L30&gt;0,MHG_cms!L30&gt;0,STC_cms!L30&gt;0,ERI_cms!L30&gt;0,ONT_cms!L30&gt;0), SUP_cms!L30+MHG_cms!L30+STC_cms!L30+ERI_cms!L30+ONT_cms!L30, "")</f>
        <v/>
      </c>
      <c r="M30" s="6" t="str">
        <f>IF(AND(SUP_cms!M30&gt;0,MHG_cms!M30&gt;0,STC_cms!M30&gt;0,ERI_cms!M30&gt;0,ONT_cms!M30&gt;0), SUP_cms!M30+MHG_cms!M30+STC_cms!M30+ERI_cms!M30+ONT_cms!M30, "")</f>
        <v/>
      </c>
      <c r="N30" s="6" t="str">
        <f>IF(AND(SUP_cms!N30&gt;0,MHG_cms!N30&gt;0,STC_cms!N30&gt;0,ERI_cms!N30&gt;0,ONT_cms!N30&gt;0), SUP_cms!N30+MHG_cms!N30+STC_cms!N30+ERI_cms!N30+ONT_cms!N30, "")</f>
        <v/>
      </c>
    </row>
    <row r="31" spans="1:14" x14ac:dyDescent="0.2">
      <c r="A31">
        <v>1923</v>
      </c>
      <c r="B31" s="6" t="str">
        <f>IF(AND(SUP_cms!B31&gt;0,MHG_cms!B31&gt;0,STC_cms!B31&gt;0,ERI_cms!B31&gt;0,ONT_cms!B31&gt;0), SUP_cms!B31+MHG_cms!B31+STC_cms!B31+ERI_cms!B31+ONT_cms!B31, "")</f>
        <v/>
      </c>
      <c r="C31" s="6" t="str">
        <f>IF(AND(SUP_cms!C31&gt;0,MHG_cms!C31&gt;0,STC_cms!C31&gt;0,ERI_cms!C31&gt;0,ONT_cms!C31&gt;0), SUP_cms!C31+MHG_cms!C31+STC_cms!C31+ERI_cms!C31+ONT_cms!C31, "")</f>
        <v/>
      </c>
      <c r="D31" s="6" t="str">
        <f>IF(AND(SUP_cms!D31&gt;0,MHG_cms!D31&gt;0,STC_cms!D31&gt;0,ERI_cms!D31&gt;0,ONT_cms!D31&gt;0), SUP_cms!D31+MHG_cms!D31+STC_cms!D31+ERI_cms!D31+ONT_cms!D31, "")</f>
        <v/>
      </c>
      <c r="E31" s="6" t="str">
        <f>IF(AND(SUP_cms!E31&gt;0,MHG_cms!E31&gt;0,STC_cms!E31&gt;0,ERI_cms!E31&gt;0,ONT_cms!E31&gt;0), SUP_cms!E31+MHG_cms!E31+STC_cms!E31+ERI_cms!E31+ONT_cms!E31, "")</f>
        <v/>
      </c>
      <c r="F31" s="6" t="str">
        <f>IF(AND(SUP_cms!F31&gt;0,MHG_cms!F31&gt;0,STC_cms!F31&gt;0,ERI_cms!F31&gt;0,ONT_cms!F31&gt;0), SUP_cms!F31+MHG_cms!F31+STC_cms!F31+ERI_cms!F31+ONT_cms!F31, "")</f>
        <v/>
      </c>
      <c r="G31" s="6" t="str">
        <f>IF(AND(SUP_cms!G31&gt;0,MHG_cms!G31&gt;0,STC_cms!G31&gt;0,ERI_cms!G31&gt;0,ONT_cms!G31&gt;0), SUP_cms!G31+MHG_cms!G31+STC_cms!G31+ERI_cms!G31+ONT_cms!G31, "")</f>
        <v/>
      </c>
      <c r="H31" s="6" t="str">
        <f>IF(AND(SUP_cms!H31&gt;0,MHG_cms!H31&gt;0,STC_cms!H31&gt;0,ERI_cms!H31&gt;0,ONT_cms!H31&gt;0), SUP_cms!H31+MHG_cms!H31+STC_cms!H31+ERI_cms!H31+ONT_cms!H31, "")</f>
        <v/>
      </c>
      <c r="I31" s="6" t="str">
        <f>IF(AND(SUP_cms!I31&gt;0,MHG_cms!I31&gt;0,STC_cms!I31&gt;0,ERI_cms!I31&gt;0,ONT_cms!I31&gt;0), SUP_cms!I31+MHG_cms!I31+STC_cms!I31+ERI_cms!I31+ONT_cms!I31, "")</f>
        <v/>
      </c>
      <c r="J31" s="6" t="str">
        <f>IF(AND(SUP_cms!J31&gt;0,MHG_cms!J31&gt;0,STC_cms!J31&gt;0,ERI_cms!J31&gt;0,ONT_cms!J31&gt;0), SUP_cms!J31+MHG_cms!J31+STC_cms!J31+ERI_cms!J31+ONT_cms!J31, "")</f>
        <v/>
      </c>
      <c r="K31" s="6" t="str">
        <f>IF(AND(SUP_cms!K31&gt;0,MHG_cms!K31&gt;0,STC_cms!K31&gt;0,ERI_cms!K31&gt;0,ONT_cms!K31&gt;0), SUP_cms!K31+MHG_cms!K31+STC_cms!K31+ERI_cms!K31+ONT_cms!K31, "")</f>
        <v/>
      </c>
      <c r="L31" s="6" t="str">
        <f>IF(AND(SUP_cms!L31&gt;0,MHG_cms!L31&gt;0,STC_cms!L31&gt;0,ERI_cms!L31&gt;0,ONT_cms!L31&gt;0), SUP_cms!L31+MHG_cms!L31+STC_cms!L31+ERI_cms!L31+ONT_cms!L31, "")</f>
        <v/>
      </c>
      <c r="M31" s="6" t="str">
        <f>IF(AND(SUP_cms!M31&gt;0,MHG_cms!M31&gt;0,STC_cms!M31&gt;0,ERI_cms!M31&gt;0,ONT_cms!M31&gt;0), SUP_cms!M31+MHG_cms!M31+STC_cms!M31+ERI_cms!M31+ONT_cms!M31, "")</f>
        <v/>
      </c>
      <c r="N31" s="6" t="str">
        <f>IF(AND(SUP_cms!N31&gt;0,MHG_cms!N31&gt;0,STC_cms!N31&gt;0,ERI_cms!N31&gt;0,ONT_cms!N31&gt;0), SUP_cms!N31+MHG_cms!N31+STC_cms!N31+ERI_cms!N31+ONT_cms!N31, "")</f>
        <v/>
      </c>
    </row>
    <row r="32" spans="1:14" x14ac:dyDescent="0.2">
      <c r="A32">
        <v>1924</v>
      </c>
      <c r="B32" s="6" t="str">
        <f>IF(AND(SUP_cms!B32&gt;0,MHG_cms!B32&gt;0,STC_cms!B32&gt;0,ERI_cms!B32&gt;0,ONT_cms!B32&gt;0), SUP_cms!B32+MHG_cms!B32+STC_cms!B32+ERI_cms!B32+ONT_cms!B32, "")</f>
        <v/>
      </c>
      <c r="C32" s="6" t="str">
        <f>IF(AND(SUP_cms!C32&gt;0,MHG_cms!C32&gt;0,STC_cms!C32&gt;0,ERI_cms!C32&gt;0,ONT_cms!C32&gt;0), SUP_cms!C32+MHG_cms!C32+STC_cms!C32+ERI_cms!C32+ONT_cms!C32, "")</f>
        <v/>
      </c>
      <c r="D32" s="6" t="str">
        <f>IF(AND(SUP_cms!D32&gt;0,MHG_cms!D32&gt;0,STC_cms!D32&gt;0,ERI_cms!D32&gt;0,ONT_cms!D32&gt;0), SUP_cms!D32+MHG_cms!D32+STC_cms!D32+ERI_cms!D32+ONT_cms!D32, "")</f>
        <v/>
      </c>
      <c r="E32" s="6" t="str">
        <f>IF(AND(SUP_cms!E32&gt;0,MHG_cms!E32&gt;0,STC_cms!E32&gt;0,ERI_cms!E32&gt;0,ONT_cms!E32&gt;0), SUP_cms!E32+MHG_cms!E32+STC_cms!E32+ERI_cms!E32+ONT_cms!E32, "")</f>
        <v/>
      </c>
      <c r="F32" s="6" t="str">
        <f>IF(AND(SUP_cms!F32&gt;0,MHG_cms!F32&gt;0,STC_cms!F32&gt;0,ERI_cms!F32&gt;0,ONT_cms!F32&gt;0), SUP_cms!F32+MHG_cms!F32+STC_cms!F32+ERI_cms!F32+ONT_cms!F32, "")</f>
        <v/>
      </c>
      <c r="G32" s="6" t="str">
        <f>IF(AND(SUP_cms!G32&gt;0,MHG_cms!G32&gt;0,STC_cms!G32&gt;0,ERI_cms!G32&gt;0,ONT_cms!G32&gt;0), SUP_cms!G32+MHG_cms!G32+STC_cms!G32+ERI_cms!G32+ONT_cms!G32, "")</f>
        <v/>
      </c>
      <c r="H32" s="6" t="str">
        <f>IF(AND(SUP_cms!H32&gt;0,MHG_cms!H32&gt;0,STC_cms!H32&gt;0,ERI_cms!H32&gt;0,ONT_cms!H32&gt;0), SUP_cms!H32+MHG_cms!H32+STC_cms!H32+ERI_cms!H32+ONT_cms!H32, "")</f>
        <v/>
      </c>
      <c r="I32" s="6" t="str">
        <f>IF(AND(SUP_cms!I32&gt;0,MHG_cms!I32&gt;0,STC_cms!I32&gt;0,ERI_cms!I32&gt;0,ONT_cms!I32&gt;0), SUP_cms!I32+MHG_cms!I32+STC_cms!I32+ERI_cms!I32+ONT_cms!I32, "")</f>
        <v/>
      </c>
      <c r="J32" s="6" t="str">
        <f>IF(AND(SUP_cms!J32&gt;0,MHG_cms!J32&gt;0,STC_cms!J32&gt;0,ERI_cms!J32&gt;0,ONT_cms!J32&gt;0), SUP_cms!J32+MHG_cms!J32+STC_cms!J32+ERI_cms!J32+ONT_cms!J32, "")</f>
        <v/>
      </c>
      <c r="K32" s="6" t="str">
        <f>IF(AND(SUP_cms!K32&gt;0,MHG_cms!K32&gt;0,STC_cms!K32&gt;0,ERI_cms!K32&gt;0,ONT_cms!K32&gt;0), SUP_cms!K32+MHG_cms!K32+STC_cms!K32+ERI_cms!K32+ONT_cms!K32, "")</f>
        <v/>
      </c>
      <c r="L32" s="6" t="str">
        <f>IF(AND(SUP_cms!L32&gt;0,MHG_cms!L32&gt;0,STC_cms!L32&gt;0,ERI_cms!L32&gt;0,ONT_cms!L32&gt;0), SUP_cms!L32+MHG_cms!L32+STC_cms!L32+ERI_cms!L32+ONT_cms!L32, "")</f>
        <v/>
      </c>
      <c r="M32" s="6" t="str">
        <f>IF(AND(SUP_cms!M32&gt;0,MHG_cms!M32&gt;0,STC_cms!M32&gt;0,ERI_cms!M32&gt;0,ONT_cms!M32&gt;0), SUP_cms!M32+MHG_cms!M32+STC_cms!M32+ERI_cms!M32+ONT_cms!M32, "")</f>
        <v/>
      </c>
      <c r="N32" s="6" t="str">
        <f>IF(AND(SUP_cms!N32&gt;0,MHG_cms!N32&gt;0,STC_cms!N32&gt;0,ERI_cms!N32&gt;0,ONT_cms!N32&gt;0), SUP_cms!N32+MHG_cms!N32+STC_cms!N32+ERI_cms!N32+ONT_cms!N32, "")</f>
        <v/>
      </c>
    </row>
    <row r="33" spans="1:14" x14ac:dyDescent="0.2">
      <c r="A33">
        <v>1925</v>
      </c>
      <c r="B33" s="6" t="str">
        <f>IF(AND(SUP_cms!B33&gt;0,MHG_cms!B33&gt;0,STC_cms!B33&gt;0,ERI_cms!B33&gt;0,ONT_cms!B33&gt;0), SUP_cms!B33+MHG_cms!B33+STC_cms!B33+ERI_cms!B33+ONT_cms!B33, "")</f>
        <v/>
      </c>
      <c r="C33" s="6" t="str">
        <f>IF(AND(SUP_cms!C33&gt;0,MHG_cms!C33&gt;0,STC_cms!C33&gt;0,ERI_cms!C33&gt;0,ONT_cms!C33&gt;0), SUP_cms!C33+MHG_cms!C33+STC_cms!C33+ERI_cms!C33+ONT_cms!C33, "")</f>
        <v/>
      </c>
      <c r="D33" s="6" t="str">
        <f>IF(AND(SUP_cms!D33&gt;0,MHG_cms!D33&gt;0,STC_cms!D33&gt;0,ERI_cms!D33&gt;0,ONT_cms!D33&gt;0), SUP_cms!D33+MHG_cms!D33+STC_cms!D33+ERI_cms!D33+ONT_cms!D33, "")</f>
        <v/>
      </c>
      <c r="E33" s="6" t="str">
        <f>IF(AND(SUP_cms!E33&gt;0,MHG_cms!E33&gt;0,STC_cms!E33&gt;0,ERI_cms!E33&gt;0,ONT_cms!E33&gt;0), SUP_cms!E33+MHG_cms!E33+STC_cms!E33+ERI_cms!E33+ONT_cms!E33, "")</f>
        <v/>
      </c>
      <c r="F33" s="6" t="str">
        <f>IF(AND(SUP_cms!F33&gt;0,MHG_cms!F33&gt;0,STC_cms!F33&gt;0,ERI_cms!F33&gt;0,ONT_cms!F33&gt;0), SUP_cms!F33+MHG_cms!F33+STC_cms!F33+ERI_cms!F33+ONT_cms!F33, "")</f>
        <v/>
      </c>
      <c r="G33" s="6" t="str">
        <f>IF(AND(SUP_cms!G33&gt;0,MHG_cms!G33&gt;0,STC_cms!G33&gt;0,ERI_cms!G33&gt;0,ONT_cms!G33&gt;0), SUP_cms!G33+MHG_cms!G33+STC_cms!G33+ERI_cms!G33+ONT_cms!G33, "")</f>
        <v/>
      </c>
      <c r="H33" s="6" t="str">
        <f>IF(AND(SUP_cms!H33&gt;0,MHG_cms!H33&gt;0,STC_cms!H33&gt;0,ERI_cms!H33&gt;0,ONT_cms!H33&gt;0), SUP_cms!H33+MHG_cms!H33+STC_cms!H33+ERI_cms!H33+ONT_cms!H33, "")</f>
        <v/>
      </c>
      <c r="I33" s="6" t="str">
        <f>IF(AND(SUP_cms!I33&gt;0,MHG_cms!I33&gt;0,STC_cms!I33&gt;0,ERI_cms!I33&gt;0,ONT_cms!I33&gt;0), SUP_cms!I33+MHG_cms!I33+STC_cms!I33+ERI_cms!I33+ONT_cms!I33, "")</f>
        <v/>
      </c>
      <c r="J33" s="6" t="str">
        <f>IF(AND(SUP_cms!J33&gt;0,MHG_cms!J33&gt;0,STC_cms!J33&gt;0,ERI_cms!J33&gt;0,ONT_cms!J33&gt;0), SUP_cms!J33+MHG_cms!J33+STC_cms!J33+ERI_cms!J33+ONT_cms!J33, "")</f>
        <v/>
      </c>
      <c r="K33" s="6" t="str">
        <f>IF(AND(SUP_cms!K33&gt;0,MHG_cms!K33&gt;0,STC_cms!K33&gt;0,ERI_cms!K33&gt;0,ONT_cms!K33&gt;0), SUP_cms!K33+MHG_cms!K33+STC_cms!K33+ERI_cms!K33+ONT_cms!K33, "")</f>
        <v/>
      </c>
      <c r="L33" s="6" t="str">
        <f>IF(AND(SUP_cms!L33&gt;0,MHG_cms!L33&gt;0,STC_cms!L33&gt;0,ERI_cms!L33&gt;0,ONT_cms!L33&gt;0), SUP_cms!L33+MHG_cms!L33+STC_cms!L33+ERI_cms!L33+ONT_cms!L33, "")</f>
        <v/>
      </c>
      <c r="M33" s="6" t="str">
        <f>IF(AND(SUP_cms!M33&gt;0,MHG_cms!M33&gt;0,STC_cms!M33&gt;0,ERI_cms!M33&gt;0,ONT_cms!M33&gt;0), SUP_cms!M33+MHG_cms!M33+STC_cms!M33+ERI_cms!M33+ONT_cms!M33, "")</f>
        <v/>
      </c>
      <c r="N33" s="6" t="str">
        <f>IF(AND(SUP_cms!N33&gt;0,MHG_cms!N33&gt;0,STC_cms!N33&gt;0,ERI_cms!N33&gt;0,ONT_cms!N33&gt;0), SUP_cms!N33+MHG_cms!N33+STC_cms!N33+ERI_cms!N33+ONT_cms!N33, "")</f>
        <v/>
      </c>
    </row>
    <row r="34" spans="1:14" x14ac:dyDescent="0.2">
      <c r="A34">
        <v>1926</v>
      </c>
      <c r="B34" s="6" t="str">
        <f>IF(AND(SUP_cms!B34&gt;0,MHG_cms!B34&gt;0,STC_cms!B34&gt;0,ERI_cms!B34&gt;0,ONT_cms!B34&gt;0), SUP_cms!B34+MHG_cms!B34+STC_cms!B34+ERI_cms!B34+ONT_cms!B34, "")</f>
        <v/>
      </c>
      <c r="C34" s="6" t="str">
        <f>IF(AND(SUP_cms!C34&gt;0,MHG_cms!C34&gt;0,STC_cms!C34&gt;0,ERI_cms!C34&gt;0,ONT_cms!C34&gt;0), SUP_cms!C34+MHG_cms!C34+STC_cms!C34+ERI_cms!C34+ONT_cms!C34, "")</f>
        <v/>
      </c>
      <c r="D34" s="6" t="str">
        <f>IF(AND(SUP_cms!D34&gt;0,MHG_cms!D34&gt;0,STC_cms!D34&gt;0,ERI_cms!D34&gt;0,ONT_cms!D34&gt;0), SUP_cms!D34+MHG_cms!D34+STC_cms!D34+ERI_cms!D34+ONT_cms!D34, "")</f>
        <v/>
      </c>
      <c r="E34" s="6" t="str">
        <f>IF(AND(SUP_cms!E34&gt;0,MHG_cms!E34&gt;0,STC_cms!E34&gt;0,ERI_cms!E34&gt;0,ONT_cms!E34&gt;0), SUP_cms!E34+MHG_cms!E34+STC_cms!E34+ERI_cms!E34+ONT_cms!E34, "")</f>
        <v/>
      </c>
      <c r="F34" s="6" t="str">
        <f>IF(AND(SUP_cms!F34&gt;0,MHG_cms!F34&gt;0,STC_cms!F34&gt;0,ERI_cms!F34&gt;0,ONT_cms!F34&gt;0), SUP_cms!F34+MHG_cms!F34+STC_cms!F34+ERI_cms!F34+ONT_cms!F34, "")</f>
        <v/>
      </c>
      <c r="G34" s="6" t="str">
        <f>IF(AND(SUP_cms!G34&gt;0,MHG_cms!G34&gt;0,STC_cms!G34&gt;0,ERI_cms!G34&gt;0,ONT_cms!G34&gt;0), SUP_cms!G34+MHG_cms!G34+STC_cms!G34+ERI_cms!G34+ONT_cms!G34, "")</f>
        <v/>
      </c>
      <c r="H34" s="6" t="str">
        <f>IF(AND(SUP_cms!H34&gt;0,MHG_cms!H34&gt;0,STC_cms!H34&gt;0,ERI_cms!H34&gt;0,ONT_cms!H34&gt;0), SUP_cms!H34+MHG_cms!H34+STC_cms!H34+ERI_cms!H34+ONT_cms!H34, "")</f>
        <v/>
      </c>
      <c r="I34" s="6" t="str">
        <f>IF(AND(SUP_cms!I34&gt;0,MHG_cms!I34&gt;0,STC_cms!I34&gt;0,ERI_cms!I34&gt;0,ONT_cms!I34&gt;0), SUP_cms!I34+MHG_cms!I34+STC_cms!I34+ERI_cms!I34+ONT_cms!I34, "")</f>
        <v/>
      </c>
      <c r="J34" s="6" t="str">
        <f>IF(AND(SUP_cms!J34&gt;0,MHG_cms!J34&gt;0,STC_cms!J34&gt;0,ERI_cms!J34&gt;0,ONT_cms!J34&gt;0), SUP_cms!J34+MHG_cms!J34+STC_cms!J34+ERI_cms!J34+ONT_cms!J34, "")</f>
        <v/>
      </c>
      <c r="K34" s="6" t="str">
        <f>IF(AND(SUP_cms!K34&gt;0,MHG_cms!K34&gt;0,STC_cms!K34&gt;0,ERI_cms!K34&gt;0,ONT_cms!K34&gt;0), SUP_cms!K34+MHG_cms!K34+STC_cms!K34+ERI_cms!K34+ONT_cms!K34, "")</f>
        <v/>
      </c>
      <c r="L34" s="6" t="str">
        <f>IF(AND(SUP_cms!L34&gt;0,MHG_cms!L34&gt;0,STC_cms!L34&gt;0,ERI_cms!L34&gt;0,ONT_cms!L34&gt;0), SUP_cms!L34+MHG_cms!L34+STC_cms!L34+ERI_cms!L34+ONT_cms!L34, "")</f>
        <v/>
      </c>
      <c r="M34" s="6" t="str">
        <f>IF(AND(SUP_cms!M34&gt;0,MHG_cms!M34&gt;0,STC_cms!M34&gt;0,ERI_cms!M34&gt;0,ONT_cms!M34&gt;0), SUP_cms!M34+MHG_cms!M34+STC_cms!M34+ERI_cms!M34+ONT_cms!M34, "")</f>
        <v/>
      </c>
      <c r="N34" s="6" t="str">
        <f>IF(AND(SUP_cms!N34&gt;0,MHG_cms!N34&gt;0,STC_cms!N34&gt;0,ERI_cms!N34&gt;0,ONT_cms!N34&gt;0), SUP_cms!N34+MHG_cms!N34+STC_cms!N34+ERI_cms!N34+ONT_cms!N34, "")</f>
        <v/>
      </c>
    </row>
    <row r="35" spans="1:14" x14ac:dyDescent="0.2">
      <c r="A35">
        <v>1927</v>
      </c>
      <c r="B35" s="6" t="str">
        <f>IF(AND(SUP_cms!B35&gt;0,MHG_cms!B35&gt;0,STC_cms!B35&gt;0,ERI_cms!B35&gt;0,ONT_cms!B35&gt;0), SUP_cms!B35+MHG_cms!B35+STC_cms!B35+ERI_cms!B35+ONT_cms!B35, "")</f>
        <v/>
      </c>
      <c r="C35" s="6" t="str">
        <f>IF(AND(SUP_cms!C35&gt;0,MHG_cms!C35&gt;0,STC_cms!C35&gt;0,ERI_cms!C35&gt;0,ONT_cms!C35&gt;0), SUP_cms!C35+MHG_cms!C35+STC_cms!C35+ERI_cms!C35+ONT_cms!C35, "")</f>
        <v/>
      </c>
      <c r="D35" s="6" t="str">
        <f>IF(AND(SUP_cms!D35&gt;0,MHG_cms!D35&gt;0,STC_cms!D35&gt;0,ERI_cms!D35&gt;0,ONT_cms!D35&gt;0), SUP_cms!D35+MHG_cms!D35+STC_cms!D35+ERI_cms!D35+ONT_cms!D35, "")</f>
        <v/>
      </c>
      <c r="E35" s="6" t="str">
        <f>IF(AND(SUP_cms!E35&gt;0,MHG_cms!E35&gt;0,STC_cms!E35&gt;0,ERI_cms!E35&gt;0,ONT_cms!E35&gt;0), SUP_cms!E35+MHG_cms!E35+STC_cms!E35+ERI_cms!E35+ONT_cms!E35, "")</f>
        <v/>
      </c>
      <c r="F35" s="6" t="str">
        <f>IF(AND(SUP_cms!F35&gt;0,MHG_cms!F35&gt;0,STC_cms!F35&gt;0,ERI_cms!F35&gt;0,ONT_cms!F35&gt;0), SUP_cms!F35+MHG_cms!F35+STC_cms!F35+ERI_cms!F35+ONT_cms!F35, "")</f>
        <v/>
      </c>
      <c r="G35" s="6" t="str">
        <f>IF(AND(SUP_cms!G35&gt;0,MHG_cms!G35&gt;0,STC_cms!G35&gt;0,ERI_cms!G35&gt;0,ONT_cms!G35&gt;0), SUP_cms!G35+MHG_cms!G35+STC_cms!G35+ERI_cms!G35+ONT_cms!G35, "")</f>
        <v/>
      </c>
      <c r="H35" s="6" t="str">
        <f>IF(AND(SUP_cms!H35&gt;0,MHG_cms!H35&gt;0,STC_cms!H35&gt;0,ERI_cms!H35&gt;0,ONT_cms!H35&gt;0), SUP_cms!H35+MHG_cms!H35+STC_cms!H35+ERI_cms!H35+ONT_cms!H35, "")</f>
        <v/>
      </c>
      <c r="I35" s="6" t="str">
        <f>IF(AND(SUP_cms!I35&gt;0,MHG_cms!I35&gt;0,STC_cms!I35&gt;0,ERI_cms!I35&gt;0,ONT_cms!I35&gt;0), SUP_cms!I35+MHG_cms!I35+STC_cms!I35+ERI_cms!I35+ONT_cms!I35, "")</f>
        <v/>
      </c>
      <c r="J35" s="6" t="str">
        <f>IF(AND(SUP_cms!J35&gt;0,MHG_cms!J35&gt;0,STC_cms!J35&gt;0,ERI_cms!J35&gt;0,ONT_cms!J35&gt;0), SUP_cms!J35+MHG_cms!J35+STC_cms!J35+ERI_cms!J35+ONT_cms!J35, "")</f>
        <v/>
      </c>
      <c r="K35" s="6" t="str">
        <f>IF(AND(SUP_cms!K35&gt;0,MHG_cms!K35&gt;0,STC_cms!K35&gt;0,ERI_cms!K35&gt;0,ONT_cms!K35&gt;0), SUP_cms!K35+MHG_cms!K35+STC_cms!K35+ERI_cms!K35+ONT_cms!K35, "")</f>
        <v/>
      </c>
      <c r="L35" s="6" t="str">
        <f>IF(AND(SUP_cms!L35&gt;0,MHG_cms!L35&gt;0,STC_cms!L35&gt;0,ERI_cms!L35&gt;0,ONT_cms!L35&gt;0), SUP_cms!L35+MHG_cms!L35+STC_cms!L35+ERI_cms!L35+ONT_cms!L35, "")</f>
        <v/>
      </c>
      <c r="M35" s="6" t="str">
        <f>IF(AND(SUP_cms!M35&gt;0,MHG_cms!M35&gt;0,STC_cms!M35&gt;0,ERI_cms!M35&gt;0,ONT_cms!M35&gt;0), SUP_cms!M35+MHG_cms!M35+STC_cms!M35+ERI_cms!M35+ONT_cms!M35, "")</f>
        <v/>
      </c>
      <c r="N35" s="6" t="str">
        <f>IF(AND(SUP_cms!N35&gt;0,MHG_cms!N35&gt;0,STC_cms!N35&gt;0,ERI_cms!N35&gt;0,ONT_cms!N35&gt;0), SUP_cms!N35+MHG_cms!N35+STC_cms!N35+ERI_cms!N35+ONT_cms!N35, "")</f>
        <v/>
      </c>
    </row>
    <row r="36" spans="1:14" x14ac:dyDescent="0.2">
      <c r="A36">
        <v>1928</v>
      </c>
      <c r="B36" s="6" t="str">
        <f>IF(AND(SUP_cms!B36&gt;0,MHG_cms!B36&gt;0,STC_cms!B36&gt;0,ERI_cms!B36&gt;0,ONT_cms!B36&gt;0), SUP_cms!B36+MHG_cms!B36+STC_cms!B36+ERI_cms!B36+ONT_cms!B36, "")</f>
        <v/>
      </c>
      <c r="C36" s="6" t="str">
        <f>IF(AND(SUP_cms!C36&gt;0,MHG_cms!C36&gt;0,STC_cms!C36&gt;0,ERI_cms!C36&gt;0,ONT_cms!C36&gt;0), SUP_cms!C36+MHG_cms!C36+STC_cms!C36+ERI_cms!C36+ONT_cms!C36, "")</f>
        <v/>
      </c>
      <c r="D36" s="6" t="str">
        <f>IF(AND(SUP_cms!D36&gt;0,MHG_cms!D36&gt;0,STC_cms!D36&gt;0,ERI_cms!D36&gt;0,ONT_cms!D36&gt;0), SUP_cms!D36+MHG_cms!D36+STC_cms!D36+ERI_cms!D36+ONT_cms!D36, "")</f>
        <v/>
      </c>
      <c r="E36" s="6" t="str">
        <f>IF(AND(SUP_cms!E36&gt;0,MHG_cms!E36&gt;0,STC_cms!E36&gt;0,ERI_cms!E36&gt;0,ONT_cms!E36&gt;0), SUP_cms!E36+MHG_cms!E36+STC_cms!E36+ERI_cms!E36+ONT_cms!E36, "")</f>
        <v/>
      </c>
      <c r="F36" s="6" t="str">
        <f>IF(AND(SUP_cms!F36&gt;0,MHG_cms!F36&gt;0,STC_cms!F36&gt;0,ERI_cms!F36&gt;0,ONT_cms!F36&gt;0), SUP_cms!F36+MHG_cms!F36+STC_cms!F36+ERI_cms!F36+ONT_cms!F36, "")</f>
        <v/>
      </c>
      <c r="G36" s="6" t="str">
        <f>IF(AND(SUP_cms!G36&gt;0,MHG_cms!G36&gt;0,STC_cms!G36&gt;0,ERI_cms!G36&gt;0,ONT_cms!G36&gt;0), SUP_cms!G36+MHG_cms!G36+STC_cms!G36+ERI_cms!G36+ONT_cms!G36, "")</f>
        <v/>
      </c>
      <c r="H36" s="6" t="str">
        <f>IF(AND(SUP_cms!H36&gt;0,MHG_cms!H36&gt;0,STC_cms!H36&gt;0,ERI_cms!H36&gt;0,ONT_cms!H36&gt;0), SUP_cms!H36+MHG_cms!H36+STC_cms!H36+ERI_cms!H36+ONT_cms!H36, "")</f>
        <v/>
      </c>
      <c r="I36" s="6" t="str">
        <f>IF(AND(SUP_cms!I36&gt;0,MHG_cms!I36&gt;0,STC_cms!I36&gt;0,ERI_cms!I36&gt;0,ONT_cms!I36&gt;0), SUP_cms!I36+MHG_cms!I36+STC_cms!I36+ERI_cms!I36+ONT_cms!I36, "")</f>
        <v/>
      </c>
      <c r="J36" s="6" t="str">
        <f>IF(AND(SUP_cms!J36&gt;0,MHG_cms!J36&gt;0,STC_cms!J36&gt;0,ERI_cms!J36&gt;0,ONT_cms!J36&gt;0), SUP_cms!J36+MHG_cms!J36+STC_cms!J36+ERI_cms!J36+ONT_cms!J36, "")</f>
        <v/>
      </c>
      <c r="K36" s="6" t="str">
        <f>IF(AND(SUP_cms!K36&gt;0,MHG_cms!K36&gt;0,STC_cms!K36&gt;0,ERI_cms!K36&gt;0,ONT_cms!K36&gt;0), SUP_cms!K36+MHG_cms!K36+STC_cms!K36+ERI_cms!K36+ONT_cms!K36, "")</f>
        <v/>
      </c>
      <c r="L36" s="6" t="str">
        <f>IF(AND(SUP_cms!L36&gt;0,MHG_cms!L36&gt;0,STC_cms!L36&gt;0,ERI_cms!L36&gt;0,ONT_cms!L36&gt;0), SUP_cms!L36+MHG_cms!L36+STC_cms!L36+ERI_cms!L36+ONT_cms!L36, "")</f>
        <v/>
      </c>
      <c r="M36" s="6" t="str">
        <f>IF(AND(SUP_cms!M36&gt;0,MHG_cms!M36&gt;0,STC_cms!M36&gt;0,ERI_cms!M36&gt;0,ONT_cms!M36&gt;0), SUP_cms!M36+MHG_cms!M36+STC_cms!M36+ERI_cms!M36+ONT_cms!M36, "")</f>
        <v/>
      </c>
      <c r="N36" s="6" t="str">
        <f>IF(AND(SUP_cms!N36&gt;0,MHG_cms!N36&gt;0,STC_cms!N36&gt;0,ERI_cms!N36&gt;0,ONT_cms!N36&gt;0), SUP_cms!N36+MHG_cms!N36+STC_cms!N36+ERI_cms!N36+ONT_cms!N36, "")</f>
        <v/>
      </c>
    </row>
    <row r="37" spans="1:14" x14ac:dyDescent="0.2">
      <c r="A37">
        <v>1929</v>
      </c>
      <c r="B37" s="6" t="str">
        <f>IF(AND(SUP_cms!B37&gt;0,MHG_cms!B37&gt;0,STC_cms!B37&gt;0,ERI_cms!B37&gt;0,ONT_cms!B37&gt;0), SUP_cms!B37+MHG_cms!B37+STC_cms!B37+ERI_cms!B37+ONT_cms!B37, "")</f>
        <v/>
      </c>
      <c r="C37" s="6" t="str">
        <f>IF(AND(SUP_cms!C37&gt;0,MHG_cms!C37&gt;0,STC_cms!C37&gt;0,ERI_cms!C37&gt;0,ONT_cms!C37&gt;0), SUP_cms!C37+MHG_cms!C37+STC_cms!C37+ERI_cms!C37+ONT_cms!C37, "")</f>
        <v/>
      </c>
      <c r="D37" s="6" t="str">
        <f>IF(AND(SUP_cms!D37&gt;0,MHG_cms!D37&gt;0,STC_cms!D37&gt;0,ERI_cms!D37&gt;0,ONT_cms!D37&gt;0), SUP_cms!D37+MHG_cms!D37+STC_cms!D37+ERI_cms!D37+ONT_cms!D37, "")</f>
        <v/>
      </c>
      <c r="E37" s="6" t="str">
        <f>IF(AND(SUP_cms!E37&gt;0,MHG_cms!E37&gt;0,STC_cms!E37&gt;0,ERI_cms!E37&gt;0,ONT_cms!E37&gt;0), SUP_cms!E37+MHG_cms!E37+STC_cms!E37+ERI_cms!E37+ONT_cms!E37, "")</f>
        <v/>
      </c>
      <c r="F37" s="6" t="str">
        <f>IF(AND(SUP_cms!F37&gt;0,MHG_cms!F37&gt;0,STC_cms!F37&gt;0,ERI_cms!F37&gt;0,ONT_cms!F37&gt;0), SUP_cms!F37+MHG_cms!F37+STC_cms!F37+ERI_cms!F37+ONT_cms!F37, "")</f>
        <v/>
      </c>
      <c r="G37" s="6" t="str">
        <f>IF(AND(SUP_cms!G37&gt;0,MHG_cms!G37&gt;0,STC_cms!G37&gt;0,ERI_cms!G37&gt;0,ONT_cms!G37&gt;0), SUP_cms!G37+MHG_cms!G37+STC_cms!G37+ERI_cms!G37+ONT_cms!G37, "")</f>
        <v/>
      </c>
      <c r="H37" s="6" t="str">
        <f>IF(AND(SUP_cms!H37&gt;0,MHG_cms!H37&gt;0,STC_cms!H37&gt;0,ERI_cms!H37&gt;0,ONT_cms!H37&gt;0), SUP_cms!H37+MHG_cms!H37+STC_cms!H37+ERI_cms!H37+ONT_cms!H37, "")</f>
        <v/>
      </c>
      <c r="I37" s="6" t="str">
        <f>IF(AND(SUP_cms!I37&gt;0,MHG_cms!I37&gt;0,STC_cms!I37&gt;0,ERI_cms!I37&gt;0,ONT_cms!I37&gt;0), SUP_cms!I37+MHG_cms!I37+STC_cms!I37+ERI_cms!I37+ONT_cms!I37, "")</f>
        <v/>
      </c>
      <c r="J37" s="6" t="str">
        <f>IF(AND(SUP_cms!J37&gt;0,MHG_cms!J37&gt;0,STC_cms!J37&gt;0,ERI_cms!J37&gt;0,ONT_cms!J37&gt;0), SUP_cms!J37+MHG_cms!J37+STC_cms!J37+ERI_cms!J37+ONT_cms!J37, "")</f>
        <v/>
      </c>
      <c r="K37" s="6" t="str">
        <f>IF(AND(SUP_cms!K37&gt;0,MHG_cms!K37&gt;0,STC_cms!K37&gt;0,ERI_cms!K37&gt;0,ONT_cms!K37&gt;0), SUP_cms!K37+MHG_cms!K37+STC_cms!K37+ERI_cms!K37+ONT_cms!K37, "")</f>
        <v/>
      </c>
      <c r="L37" s="6" t="str">
        <f>IF(AND(SUP_cms!L37&gt;0,MHG_cms!L37&gt;0,STC_cms!L37&gt;0,ERI_cms!L37&gt;0,ONT_cms!L37&gt;0), SUP_cms!L37+MHG_cms!L37+STC_cms!L37+ERI_cms!L37+ONT_cms!L37, "")</f>
        <v/>
      </c>
      <c r="M37" s="6" t="str">
        <f>IF(AND(SUP_cms!M37&gt;0,MHG_cms!M37&gt;0,STC_cms!M37&gt;0,ERI_cms!M37&gt;0,ONT_cms!M37&gt;0), SUP_cms!M37+MHG_cms!M37+STC_cms!M37+ERI_cms!M37+ONT_cms!M37, "")</f>
        <v/>
      </c>
      <c r="N37" s="6" t="str">
        <f>IF(AND(SUP_cms!N37&gt;0,MHG_cms!N37&gt;0,STC_cms!N37&gt;0,ERI_cms!N37&gt;0,ONT_cms!N37&gt;0), SUP_cms!N37+MHG_cms!N37+STC_cms!N37+ERI_cms!N37+ONT_cms!N37, "")</f>
        <v/>
      </c>
    </row>
    <row r="38" spans="1:14" x14ac:dyDescent="0.2">
      <c r="A38">
        <v>1930</v>
      </c>
      <c r="B38" s="6" t="str">
        <f>IF(AND(SUP_cms!B38&gt;0,MHG_cms!B38&gt;0,STC_cms!B38&gt;0,ERI_cms!B38&gt;0,ONT_cms!B38&gt;0), SUP_cms!B38+MHG_cms!B38+STC_cms!B38+ERI_cms!B38+ONT_cms!B38, "")</f>
        <v/>
      </c>
      <c r="C38" s="6" t="str">
        <f>IF(AND(SUP_cms!C38&gt;0,MHG_cms!C38&gt;0,STC_cms!C38&gt;0,ERI_cms!C38&gt;0,ONT_cms!C38&gt;0), SUP_cms!C38+MHG_cms!C38+STC_cms!C38+ERI_cms!C38+ONT_cms!C38, "")</f>
        <v/>
      </c>
      <c r="D38" s="6" t="str">
        <f>IF(AND(SUP_cms!D38&gt;0,MHG_cms!D38&gt;0,STC_cms!D38&gt;0,ERI_cms!D38&gt;0,ONT_cms!D38&gt;0), SUP_cms!D38+MHG_cms!D38+STC_cms!D38+ERI_cms!D38+ONT_cms!D38, "")</f>
        <v/>
      </c>
      <c r="E38" s="6" t="str">
        <f>IF(AND(SUP_cms!E38&gt;0,MHG_cms!E38&gt;0,STC_cms!E38&gt;0,ERI_cms!E38&gt;0,ONT_cms!E38&gt;0), SUP_cms!E38+MHG_cms!E38+STC_cms!E38+ERI_cms!E38+ONT_cms!E38, "")</f>
        <v/>
      </c>
      <c r="F38" s="6" t="str">
        <f>IF(AND(SUP_cms!F38&gt;0,MHG_cms!F38&gt;0,STC_cms!F38&gt;0,ERI_cms!F38&gt;0,ONT_cms!F38&gt;0), SUP_cms!F38+MHG_cms!F38+STC_cms!F38+ERI_cms!F38+ONT_cms!F38, "")</f>
        <v/>
      </c>
      <c r="G38" s="6" t="str">
        <f>IF(AND(SUP_cms!G38&gt;0,MHG_cms!G38&gt;0,STC_cms!G38&gt;0,ERI_cms!G38&gt;0,ONT_cms!G38&gt;0), SUP_cms!G38+MHG_cms!G38+STC_cms!G38+ERI_cms!G38+ONT_cms!G38, "")</f>
        <v/>
      </c>
      <c r="H38" s="6" t="str">
        <f>IF(AND(SUP_cms!H38&gt;0,MHG_cms!H38&gt;0,STC_cms!H38&gt;0,ERI_cms!H38&gt;0,ONT_cms!H38&gt;0), SUP_cms!H38+MHG_cms!H38+STC_cms!H38+ERI_cms!H38+ONT_cms!H38, "")</f>
        <v/>
      </c>
      <c r="I38" s="6" t="str">
        <f>IF(AND(SUP_cms!I38&gt;0,MHG_cms!I38&gt;0,STC_cms!I38&gt;0,ERI_cms!I38&gt;0,ONT_cms!I38&gt;0), SUP_cms!I38+MHG_cms!I38+STC_cms!I38+ERI_cms!I38+ONT_cms!I38, "")</f>
        <v/>
      </c>
      <c r="J38" s="6" t="str">
        <f>IF(AND(SUP_cms!J38&gt;0,MHG_cms!J38&gt;0,STC_cms!J38&gt;0,ERI_cms!J38&gt;0,ONT_cms!J38&gt;0), SUP_cms!J38+MHG_cms!J38+STC_cms!J38+ERI_cms!J38+ONT_cms!J38, "")</f>
        <v/>
      </c>
      <c r="K38" s="6" t="str">
        <f>IF(AND(SUP_cms!K38&gt;0,MHG_cms!K38&gt;0,STC_cms!K38&gt;0,ERI_cms!K38&gt;0,ONT_cms!K38&gt;0), SUP_cms!K38+MHG_cms!K38+STC_cms!K38+ERI_cms!K38+ONT_cms!K38, "")</f>
        <v/>
      </c>
      <c r="L38" s="6" t="str">
        <f>IF(AND(SUP_cms!L38&gt;0,MHG_cms!L38&gt;0,STC_cms!L38&gt;0,ERI_cms!L38&gt;0,ONT_cms!L38&gt;0), SUP_cms!L38+MHG_cms!L38+STC_cms!L38+ERI_cms!L38+ONT_cms!L38, "")</f>
        <v/>
      </c>
      <c r="M38" s="6" t="str">
        <f>IF(AND(SUP_cms!M38&gt;0,MHG_cms!M38&gt;0,STC_cms!M38&gt;0,ERI_cms!M38&gt;0,ONT_cms!M38&gt;0), SUP_cms!M38+MHG_cms!M38+STC_cms!M38+ERI_cms!M38+ONT_cms!M38, "")</f>
        <v/>
      </c>
      <c r="N38" s="6" t="str">
        <f>IF(AND(SUP_cms!N38&gt;0,MHG_cms!N38&gt;0,STC_cms!N38&gt;0,ERI_cms!N38&gt;0,ONT_cms!N38&gt;0), SUP_cms!N38+MHG_cms!N38+STC_cms!N38+ERI_cms!N38+ONT_cms!N38, "")</f>
        <v/>
      </c>
    </row>
    <row r="39" spans="1:14" x14ac:dyDescent="0.2">
      <c r="A39">
        <v>1931</v>
      </c>
      <c r="B39" s="6" t="str">
        <f>IF(AND(SUP_cms!B39&gt;0,MHG_cms!B39&gt;0,STC_cms!B39&gt;0,ERI_cms!B39&gt;0,ONT_cms!B39&gt;0), SUP_cms!B39+MHG_cms!B39+STC_cms!B39+ERI_cms!B39+ONT_cms!B39, "")</f>
        <v/>
      </c>
      <c r="C39" s="6" t="str">
        <f>IF(AND(SUP_cms!C39&gt;0,MHG_cms!C39&gt;0,STC_cms!C39&gt;0,ERI_cms!C39&gt;0,ONT_cms!C39&gt;0), SUP_cms!C39+MHG_cms!C39+STC_cms!C39+ERI_cms!C39+ONT_cms!C39, "")</f>
        <v/>
      </c>
      <c r="D39" s="6" t="str">
        <f>IF(AND(SUP_cms!D39&gt;0,MHG_cms!D39&gt;0,STC_cms!D39&gt;0,ERI_cms!D39&gt;0,ONT_cms!D39&gt;0), SUP_cms!D39+MHG_cms!D39+STC_cms!D39+ERI_cms!D39+ONT_cms!D39, "")</f>
        <v/>
      </c>
      <c r="E39" s="6" t="str">
        <f>IF(AND(SUP_cms!E39&gt;0,MHG_cms!E39&gt;0,STC_cms!E39&gt;0,ERI_cms!E39&gt;0,ONT_cms!E39&gt;0), SUP_cms!E39+MHG_cms!E39+STC_cms!E39+ERI_cms!E39+ONT_cms!E39, "")</f>
        <v/>
      </c>
      <c r="F39" s="6" t="str">
        <f>IF(AND(SUP_cms!F39&gt;0,MHG_cms!F39&gt;0,STC_cms!F39&gt;0,ERI_cms!F39&gt;0,ONT_cms!F39&gt;0), SUP_cms!F39+MHG_cms!F39+STC_cms!F39+ERI_cms!F39+ONT_cms!F39, "")</f>
        <v/>
      </c>
      <c r="G39" s="6" t="str">
        <f>IF(AND(SUP_cms!G39&gt;0,MHG_cms!G39&gt;0,STC_cms!G39&gt;0,ERI_cms!G39&gt;0,ONT_cms!G39&gt;0), SUP_cms!G39+MHG_cms!G39+STC_cms!G39+ERI_cms!G39+ONT_cms!G39, "")</f>
        <v/>
      </c>
      <c r="H39" s="6" t="str">
        <f>IF(AND(SUP_cms!H39&gt;0,MHG_cms!H39&gt;0,STC_cms!H39&gt;0,ERI_cms!H39&gt;0,ONT_cms!H39&gt;0), SUP_cms!H39+MHG_cms!H39+STC_cms!H39+ERI_cms!H39+ONT_cms!H39, "")</f>
        <v/>
      </c>
      <c r="I39" s="6" t="str">
        <f>IF(AND(SUP_cms!I39&gt;0,MHG_cms!I39&gt;0,STC_cms!I39&gt;0,ERI_cms!I39&gt;0,ONT_cms!I39&gt;0), SUP_cms!I39+MHG_cms!I39+STC_cms!I39+ERI_cms!I39+ONT_cms!I39, "")</f>
        <v/>
      </c>
      <c r="J39" s="6" t="str">
        <f>IF(AND(SUP_cms!J39&gt;0,MHG_cms!J39&gt;0,STC_cms!J39&gt;0,ERI_cms!J39&gt;0,ONT_cms!J39&gt;0), SUP_cms!J39+MHG_cms!J39+STC_cms!J39+ERI_cms!J39+ONT_cms!J39, "")</f>
        <v/>
      </c>
      <c r="K39" s="6" t="str">
        <f>IF(AND(SUP_cms!K39&gt;0,MHG_cms!K39&gt;0,STC_cms!K39&gt;0,ERI_cms!K39&gt;0,ONT_cms!K39&gt;0), SUP_cms!K39+MHG_cms!K39+STC_cms!K39+ERI_cms!K39+ONT_cms!K39, "")</f>
        <v/>
      </c>
      <c r="L39" s="6" t="str">
        <f>IF(AND(SUP_cms!L39&gt;0,MHG_cms!L39&gt;0,STC_cms!L39&gt;0,ERI_cms!L39&gt;0,ONT_cms!L39&gt;0), SUP_cms!L39+MHG_cms!L39+STC_cms!L39+ERI_cms!L39+ONT_cms!L39, "")</f>
        <v/>
      </c>
      <c r="M39" s="6" t="str">
        <f>IF(AND(SUP_cms!M39&gt;0,MHG_cms!M39&gt;0,STC_cms!M39&gt;0,ERI_cms!M39&gt;0,ONT_cms!M39&gt;0), SUP_cms!M39+MHG_cms!M39+STC_cms!M39+ERI_cms!M39+ONT_cms!M39, "")</f>
        <v/>
      </c>
      <c r="N39" s="6" t="str">
        <f>IF(AND(SUP_cms!N39&gt;0,MHG_cms!N39&gt;0,STC_cms!N39&gt;0,ERI_cms!N39&gt;0,ONT_cms!N39&gt;0), SUP_cms!N39+MHG_cms!N39+STC_cms!N39+ERI_cms!N39+ONT_cms!N39, "")</f>
        <v/>
      </c>
    </row>
    <row r="40" spans="1:14" x14ac:dyDescent="0.2">
      <c r="A40">
        <v>1932</v>
      </c>
      <c r="B40" s="6" t="str">
        <f>IF(AND(SUP_cms!B40&gt;0,MHG_cms!B40&gt;0,STC_cms!B40&gt;0,ERI_cms!B40&gt;0,ONT_cms!B40&gt;0), SUP_cms!B40+MHG_cms!B40+STC_cms!B40+ERI_cms!B40+ONT_cms!B40, "")</f>
        <v/>
      </c>
      <c r="C40" s="6" t="str">
        <f>IF(AND(SUP_cms!C40&gt;0,MHG_cms!C40&gt;0,STC_cms!C40&gt;0,ERI_cms!C40&gt;0,ONT_cms!C40&gt;0), SUP_cms!C40+MHG_cms!C40+STC_cms!C40+ERI_cms!C40+ONT_cms!C40, "")</f>
        <v/>
      </c>
      <c r="D40" s="6" t="str">
        <f>IF(AND(SUP_cms!D40&gt;0,MHG_cms!D40&gt;0,STC_cms!D40&gt;0,ERI_cms!D40&gt;0,ONT_cms!D40&gt;0), SUP_cms!D40+MHG_cms!D40+STC_cms!D40+ERI_cms!D40+ONT_cms!D40, "")</f>
        <v/>
      </c>
      <c r="E40" s="6" t="str">
        <f>IF(AND(SUP_cms!E40&gt;0,MHG_cms!E40&gt;0,STC_cms!E40&gt;0,ERI_cms!E40&gt;0,ONT_cms!E40&gt;0), SUP_cms!E40+MHG_cms!E40+STC_cms!E40+ERI_cms!E40+ONT_cms!E40, "")</f>
        <v/>
      </c>
      <c r="F40" s="6" t="str">
        <f>IF(AND(SUP_cms!F40&gt;0,MHG_cms!F40&gt;0,STC_cms!F40&gt;0,ERI_cms!F40&gt;0,ONT_cms!F40&gt;0), SUP_cms!F40+MHG_cms!F40+STC_cms!F40+ERI_cms!F40+ONT_cms!F40, "")</f>
        <v/>
      </c>
      <c r="G40" s="6" t="str">
        <f>IF(AND(SUP_cms!G40&gt;0,MHG_cms!G40&gt;0,STC_cms!G40&gt;0,ERI_cms!G40&gt;0,ONT_cms!G40&gt;0), SUP_cms!G40+MHG_cms!G40+STC_cms!G40+ERI_cms!G40+ONT_cms!G40, "")</f>
        <v/>
      </c>
      <c r="H40" s="6" t="str">
        <f>IF(AND(SUP_cms!H40&gt;0,MHG_cms!H40&gt;0,STC_cms!H40&gt;0,ERI_cms!H40&gt;0,ONT_cms!H40&gt;0), SUP_cms!H40+MHG_cms!H40+STC_cms!H40+ERI_cms!H40+ONT_cms!H40, "")</f>
        <v/>
      </c>
      <c r="I40" s="6" t="str">
        <f>IF(AND(SUP_cms!I40&gt;0,MHG_cms!I40&gt;0,STC_cms!I40&gt;0,ERI_cms!I40&gt;0,ONT_cms!I40&gt;0), SUP_cms!I40+MHG_cms!I40+STC_cms!I40+ERI_cms!I40+ONT_cms!I40, "")</f>
        <v/>
      </c>
      <c r="J40" s="6" t="str">
        <f>IF(AND(SUP_cms!J40&gt;0,MHG_cms!J40&gt;0,STC_cms!J40&gt;0,ERI_cms!J40&gt;0,ONT_cms!J40&gt;0), SUP_cms!J40+MHG_cms!J40+STC_cms!J40+ERI_cms!J40+ONT_cms!J40, "")</f>
        <v/>
      </c>
      <c r="K40" s="6">
        <f>IF(AND(SUP_cms!K40&gt;0,MHG_cms!K40&gt;0,STC_cms!K40&gt;0,ERI_cms!K40&gt;0,ONT_cms!K40&gt;0), SUP_cms!K40+MHG_cms!K40+STC_cms!K40+ERI_cms!K40+ONT_cms!K40, "")</f>
        <v>3351.2200000000003</v>
      </c>
      <c r="L40" s="6">
        <f>IF(AND(SUP_cms!L40&gt;0,MHG_cms!L40&gt;0,STC_cms!L40&gt;0,ERI_cms!L40&gt;0,ONT_cms!L40&gt;0), SUP_cms!L40+MHG_cms!L40+STC_cms!L40+ERI_cms!L40+ONT_cms!L40, "")</f>
        <v>6246.8099999999995</v>
      </c>
      <c r="M40" s="6">
        <f>IF(AND(SUP_cms!M40&gt;0,MHG_cms!M40&gt;0,STC_cms!M40&gt;0,ERI_cms!M40&gt;0,ONT_cms!M40&gt;0), SUP_cms!M40+MHG_cms!M40+STC_cms!M40+ERI_cms!M40+ONT_cms!M40, "")</f>
        <v>5343.6499999999987</v>
      </c>
      <c r="N40" s="6" t="str">
        <f>IF(AND(SUP_cms!N40&gt;0,MHG_cms!N40&gt;0,STC_cms!N40&gt;0,ERI_cms!N40&gt;0,ONT_cms!N40&gt;0), SUP_cms!N40+MHG_cms!N40+STC_cms!N40+ERI_cms!N40+ONT_cms!N40, "")</f>
        <v/>
      </c>
    </row>
    <row r="41" spans="1:14" x14ac:dyDescent="0.2">
      <c r="A41">
        <v>1933</v>
      </c>
      <c r="B41" s="6">
        <f>IF(AND(SUP_cms!B41&gt;0,MHG_cms!B41&gt;0,STC_cms!B41&gt;0,ERI_cms!B41&gt;0,ONT_cms!B41&gt;0), SUP_cms!B41+MHG_cms!B41+STC_cms!B41+ERI_cms!B41+ONT_cms!B41, "")</f>
        <v>5307.03</v>
      </c>
      <c r="C41" s="6">
        <f>IF(AND(SUP_cms!C41&gt;0,MHG_cms!C41&gt;0,STC_cms!C41&gt;0,ERI_cms!C41&gt;0,ONT_cms!C41&gt;0), SUP_cms!C41+MHG_cms!C41+STC_cms!C41+ERI_cms!C41+ONT_cms!C41, "")</f>
        <v>4018.26</v>
      </c>
      <c r="D41" s="6">
        <f>IF(AND(SUP_cms!D41&gt;0,MHG_cms!D41&gt;0,STC_cms!D41&gt;0,ERI_cms!D41&gt;0,ONT_cms!D41&gt;0), SUP_cms!D41+MHG_cms!D41+STC_cms!D41+ERI_cms!D41+ONT_cms!D41, "")</f>
        <v>5965.83</v>
      </c>
      <c r="E41" s="6">
        <f>IF(AND(SUP_cms!E41&gt;0,MHG_cms!E41&gt;0,STC_cms!E41&gt;0,ERI_cms!E41&gt;0,ONT_cms!E41&gt;0), SUP_cms!E41+MHG_cms!E41+STC_cms!E41+ERI_cms!E41+ONT_cms!E41, "")</f>
        <v>14030.89</v>
      </c>
      <c r="F41" s="6">
        <f>IF(AND(SUP_cms!F41&gt;0,MHG_cms!F41&gt;0,STC_cms!F41&gt;0,ERI_cms!F41&gt;0,ONT_cms!F41&gt;0), SUP_cms!F41+MHG_cms!F41+STC_cms!F41+ERI_cms!F41+ONT_cms!F41, "")</f>
        <v>10599.629999999997</v>
      </c>
      <c r="G41" s="6">
        <f>IF(AND(SUP_cms!G41&gt;0,MHG_cms!G41&gt;0,STC_cms!G41&gt;0,ERI_cms!G41&gt;0,ONT_cms!G41&gt;0), SUP_cms!G41+MHG_cms!G41+STC_cms!G41+ERI_cms!G41+ONT_cms!G41, "")</f>
        <v>4482.7599999999993</v>
      </c>
      <c r="H41" s="6">
        <f>IF(AND(SUP_cms!H41&gt;0,MHG_cms!H41&gt;0,STC_cms!H41&gt;0,ERI_cms!H41&gt;0,ONT_cms!H41&gt;0), SUP_cms!H41+MHG_cms!H41+STC_cms!H41+ERI_cms!H41+ONT_cms!H41, "")</f>
        <v>2269.58</v>
      </c>
      <c r="I41" s="6">
        <f>IF(AND(SUP_cms!I41&gt;0,MHG_cms!I41&gt;0,STC_cms!I41&gt;0,ERI_cms!I41&gt;0,ONT_cms!I41&gt;0), SUP_cms!I41+MHG_cms!I41+STC_cms!I41+ERI_cms!I41+ONT_cms!I41, "")</f>
        <v>1898.05</v>
      </c>
      <c r="J41" s="6">
        <f>IF(AND(SUP_cms!J41&gt;0,MHG_cms!J41&gt;0,STC_cms!J41&gt;0,ERI_cms!J41&gt;0,ONT_cms!J41&gt;0), SUP_cms!J41+MHG_cms!J41+STC_cms!J41+ERI_cms!J41+ONT_cms!J41, "")</f>
        <v>1657.8</v>
      </c>
      <c r="K41" s="6">
        <f>IF(AND(SUP_cms!K41&gt;0,MHG_cms!K41&gt;0,STC_cms!K41&gt;0,ERI_cms!K41&gt;0,ONT_cms!K41&gt;0), SUP_cms!K41+MHG_cms!K41+STC_cms!K41+ERI_cms!K41+ONT_cms!K41, "")</f>
        <v>2165.44</v>
      </c>
      <c r="L41" s="6">
        <f>IF(AND(SUP_cms!L41&gt;0,MHG_cms!L41&gt;0,STC_cms!L41&gt;0,ERI_cms!L41&gt;0,ONT_cms!L41&gt;0), SUP_cms!L41+MHG_cms!L41+STC_cms!L41+ERI_cms!L41+ONT_cms!L41, "")</f>
        <v>2549.96</v>
      </c>
      <c r="M41" s="6">
        <f>IF(AND(SUP_cms!M41&gt;0,MHG_cms!M41&gt;0,STC_cms!M41&gt;0,ERI_cms!M41&gt;0,ONT_cms!M41&gt;0), SUP_cms!M41+MHG_cms!M41+STC_cms!M41+ERI_cms!M41+ONT_cms!M41, "")</f>
        <v>3097.9700000000003</v>
      </c>
      <c r="N41" s="6">
        <f>IF(AND(SUP_cms!N41&gt;0,MHG_cms!N41&gt;0,STC_cms!N41&gt;0,ERI_cms!N41&gt;0,ONT_cms!N41&gt;0), SUP_cms!N41+MHG_cms!N41+STC_cms!N41+ERI_cms!N41+ONT_cms!N41, "")</f>
        <v>4836.9399999999996</v>
      </c>
    </row>
    <row r="42" spans="1:14" x14ac:dyDescent="0.2">
      <c r="A42">
        <v>1934</v>
      </c>
      <c r="B42" s="6">
        <f>IF(AND(SUP_cms!B42&gt;0,MHG_cms!B42&gt;0,STC_cms!B42&gt;0,ERI_cms!B42&gt;0,ONT_cms!B42&gt;0), SUP_cms!B42+MHG_cms!B42+STC_cms!B42+ERI_cms!B42+ONT_cms!B42, "")</f>
        <v>3422</v>
      </c>
      <c r="C42" s="6">
        <f>IF(AND(SUP_cms!C42&gt;0,MHG_cms!C42&gt;0,STC_cms!C42&gt;0,ERI_cms!C42&gt;0,ONT_cms!C42&gt;0), SUP_cms!C42+MHG_cms!C42+STC_cms!C42+ERI_cms!C42+ONT_cms!C42, "")</f>
        <v>2274.83</v>
      </c>
      <c r="D42" s="6">
        <f>IF(AND(SUP_cms!D42&gt;0,MHG_cms!D42&gt;0,STC_cms!D42&gt;0,ERI_cms!D42&gt;0,ONT_cms!D42&gt;0), SUP_cms!D42+MHG_cms!D42+STC_cms!D42+ERI_cms!D42+ONT_cms!D42, "")</f>
        <v>4378.22</v>
      </c>
      <c r="E42" s="6">
        <f>IF(AND(SUP_cms!E42&gt;0,MHG_cms!E42&gt;0,STC_cms!E42&gt;0,ERI_cms!E42&gt;0,ONT_cms!E42&gt;0), SUP_cms!E42+MHG_cms!E42+STC_cms!E42+ERI_cms!E42+ONT_cms!E42, "")</f>
        <v>10174.07</v>
      </c>
      <c r="F42" s="6">
        <f>IF(AND(SUP_cms!F42&gt;0,MHG_cms!F42&gt;0,STC_cms!F42&gt;0,ERI_cms!F42&gt;0,ONT_cms!F42&gt;0), SUP_cms!F42+MHG_cms!F42+STC_cms!F42+ERI_cms!F42+ONT_cms!F42, "")</f>
        <v>8518.58</v>
      </c>
      <c r="G42" s="6">
        <f>IF(AND(SUP_cms!G42&gt;0,MHG_cms!G42&gt;0,STC_cms!G42&gt;0,ERI_cms!G42&gt;0,ONT_cms!G42&gt;0), SUP_cms!G42+MHG_cms!G42+STC_cms!G42+ERI_cms!G42+ONT_cms!G42, "")</f>
        <v>3127.08</v>
      </c>
      <c r="H42" s="6">
        <f>IF(AND(SUP_cms!H42&gt;0,MHG_cms!H42&gt;0,STC_cms!H42&gt;0,ERI_cms!H42&gt;0,ONT_cms!H42&gt;0), SUP_cms!H42+MHG_cms!H42+STC_cms!H42+ERI_cms!H42+ONT_cms!H42, "")</f>
        <v>2056.69</v>
      </c>
      <c r="I42" s="6">
        <f>IF(AND(SUP_cms!I42&gt;0,MHG_cms!I42&gt;0,STC_cms!I42&gt;0,ERI_cms!I42&gt;0,ONT_cms!I42&gt;0), SUP_cms!I42+MHG_cms!I42+STC_cms!I42+ERI_cms!I42+ONT_cms!I42, "")</f>
        <v>1672.4500000000003</v>
      </c>
      <c r="J42" s="6">
        <f>IF(AND(SUP_cms!J42&gt;0,MHG_cms!J42&gt;0,STC_cms!J42&gt;0,ERI_cms!J42&gt;0,ONT_cms!J42&gt;0), SUP_cms!J42+MHG_cms!J42+STC_cms!J42+ERI_cms!J42+ONT_cms!J42, "")</f>
        <v>2103.81</v>
      </c>
      <c r="K42" s="6">
        <f>IF(AND(SUP_cms!K42&gt;0,MHG_cms!K42&gt;0,STC_cms!K42&gt;0,ERI_cms!K42&gt;0,ONT_cms!K42&gt;0), SUP_cms!K42+MHG_cms!K42+STC_cms!K42+ERI_cms!K42+ONT_cms!K42, "")</f>
        <v>2364.3900000000003</v>
      </c>
      <c r="L42" s="6">
        <f>IF(AND(SUP_cms!L42&gt;0,MHG_cms!L42&gt;0,STC_cms!L42&gt;0,ERI_cms!L42&gt;0,ONT_cms!L42&gt;0), SUP_cms!L42+MHG_cms!L42+STC_cms!L42+ERI_cms!L42+ONT_cms!L42, "")</f>
        <v>4174.2</v>
      </c>
      <c r="M42" s="6">
        <f>IF(AND(SUP_cms!M42&gt;0,MHG_cms!M42&gt;0,STC_cms!M42&gt;0,ERI_cms!M42&gt;0,ONT_cms!M42&gt;0), SUP_cms!M42+MHG_cms!M42+STC_cms!M42+ERI_cms!M42+ONT_cms!M42, "")</f>
        <v>4042.3100000000004</v>
      </c>
      <c r="N42" s="6">
        <f>IF(AND(SUP_cms!N42&gt;0,MHG_cms!N42&gt;0,STC_cms!N42&gt;0,ERI_cms!N42&gt;0,ONT_cms!N42&gt;0), SUP_cms!N42+MHG_cms!N42+STC_cms!N42+ERI_cms!N42+ONT_cms!N42, "")</f>
        <v>4025.73</v>
      </c>
    </row>
    <row r="43" spans="1:14" x14ac:dyDescent="0.2">
      <c r="A43">
        <v>1935</v>
      </c>
      <c r="B43" s="6">
        <f>IF(AND(SUP_cms!B43&gt;0,MHG_cms!B43&gt;0,STC_cms!B43&gt;0,ERI_cms!B43&gt;0,ONT_cms!B43&gt;0), SUP_cms!B43+MHG_cms!B43+STC_cms!B43+ERI_cms!B43+ONT_cms!B43, "")</f>
        <v>4321.7000000000007</v>
      </c>
      <c r="C43" s="6">
        <f>IF(AND(SUP_cms!C43&gt;0,MHG_cms!C43&gt;0,STC_cms!C43&gt;0,ERI_cms!C43&gt;0,ONT_cms!C43&gt;0), SUP_cms!C43+MHG_cms!C43+STC_cms!C43+ERI_cms!C43+ONT_cms!C43, "")</f>
        <v>3808.18</v>
      </c>
      <c r="D43" s="6">
        <f>IF(AND(SUP_cms!D43&gt;0,MHG_cms!D43&gt;0,STC_cms!D43&gt;0,ERI_cms!D43&gt;0,ONT_cms!D43&gt;0), SUP_cms!D43+MHG_cms!D43+STC_cms!D43+ERI_cms!D43+ONT_cms!D43, "")</f>
        <v>8071.68</v>
      </c>
      <c r="E43" s="6">
        <f>IF(AND(SUP_cms!E43&gt;0,MHG_cms!E43&gt;0,STC_cms!E43&gt;0,ERI_cms!E43&gt;0,ONT_cms!E43&gt;0), SUP_cms!E43+MHG_cms!E43+STC_cms!E43+ERI_cms!E43+ONT_cms!E43, "")</f>
        <v>8070.1</v>
      </c>
      <c r="F43" s="6">
        <f>IF(AND(SUP_cms!F43&gt;0,MHG_cms!F43&gt;0,STC_cms!F43&gt;0,ERI_cms!F43&gt;0,ONT_cms!F43&gt;0), SUP_cms!F43+MHG_cms!F43+STC_cms!F43+ERI_cms!F43+ONT_cms!F43, "")</f>
        <v>7743.72</v>
      </c>
      <c r="G43" s="6">
        <f>IF(AND(SUP_cms!G43&gt;0,MHG_cms!G43&gt;0,STC_cms!G43&gt;0,ERI_cms!G43&gt;0,ONT_cms!G43&gt;0), SUP_cms!G43+MHG_cms!G43+STC_cms!G43+ERI_cms!G43+ONT_cms!G43, "")</f>
        <v>5129.7300000000005</v>
      </c>
      <c r="H43" s="6">
        <f>IF(AND(SUP_cms!H43&gt;0,MHG_cms!H43&gt;0,STC_cms!H43&gt;0,ERI_cms!H43&gt;0,ONT_cms!H43&gt;0), SUP_cms!H43+MHG_cms!H43+STC_cms!H43+ERI_cms!H43+ONT_cms!H43, "")</f>
        <v>4327.4299999999994</v>
      </c>
      <c r="I43" s="6">
        <f>IF(AND(SUP_cms!I43&gt;0,MHG_cms!I43&gt;0,STC_cms!I43&gt;0,ERI_cms!I43&gt;0,ONT_cms!I43&gt;0), SUP_cms!I43+MHG_cms!I43+STC_cms!I43+ERI_cms!I43+ONT_cms!I43, "")</f>
        <v>3155.4300000000003</v>
      </c>
      <c r="J43" s="6">
        <f>IF(AND(SUP_cms!J43&gt;0,MHG_cms!J43&gt;0,STC_cms!J43&gt;0,ERI_cms!J43&gt;0,ONT_cms!J43&gt;0), SUP_cms!J43+MHG_cms!J43+STC_cms!J43+ERI_cms!J43+ONT_cms!J43, "")</f>
        <v>2301.8100000000004</v>
      </c>
      <c r="K43" s="6">
        <f>IF(AND(SUP_cms!K43&gt;0,MHG_cms!K43&gt;0,STC_cms!K43&gt;0,ERI_cms!K43&gt;0,ONT_cms!K43&gt;0), SUP_cms!K43+MHG_cms!K43+STC_cms!K43+ERI_cms!K43+ONT_cms!K43, "")</f>
        <v>2616.8000000000002</v>
      </c>
      <c r="L43" s="6">
        <f>IF(AND(SUP_cms!L43&gt;0,MHG_cms!L43&gt;0,STC_cms!L43&gt;0,ERI_cms!L43&gt;0,ONT_cms!L43&gt;0), SUP_cms!L43+MHG_cms!L43+STC_cms!L43+ERI_cms!L43+ONT_cms!L43, "")</f>
        <v>3615.6099999999997</v>
      </c>
      <c r="M43" s="6">
        <f>IF(AND(SUP_cms!M43&gt;0,MHG_cms!M43&gt;0,STC_cms!M43&gt;0,ERI_cms!M43&gt;0,ONT_cms!M43&gt;0), SUP_cms!M43+MHG_cms!M43+STC_cms!M43+ERI_cms!M43+ONT_cms!M43, "")</f>
        <v>3473.49</v>
      </c>
      <c r="N43" s="6">
        <f>IF(AND(SUP_cms!N43&gt;0,MHG_cms!N43&gt;0,STC_cms!N43&gt;0,ERI_cms!N43&gt;0,ONT_cms!N43&gt;0), SUP_cms!N43+MHG_cms!N43+STC_cms!N43+ERI_cms!N43+ONT_cms!N43, "")</f>
        <v>4719.6399999999994</v>
      </c>
    </row>
    <row r="44" spans="1:14" x14ac:dyDescent="0.2">
      <c r="A44">
        <v>1936</v>
      </c>
      <c r="B44" s="6">
        <f>IF(AND(SUP_cms!B44&gt;0,MHG_cms!B44&gt;0,STC_cms!B44&gt;0,ERI_cms!B44&gt;0,ONT_cms!B44&gt;0), SUP_cms!B44+MHG_cms!B44+STC_cms!B44+ERI_cms!B44+ONT_cms!B44, "")</f>
        <v>2890.19</v>
      </c>
      <c r="C44" s="6">
        <f>IF(AND(SUP_cms!C44&gt;0,MHG_cms!C44&gt;0,STC_cms!C44&gt;0,ERI_cms!C44&gt;0,ONT_cms!C44&gt;0), SUP_cms!C44+MHG_cms!C44+STC_cms!C44+ERI_cms!C44+ONT_cms!C44, "")</f>
        <v>3587.95</v>
      </c>
      <c r="D44" s="6">
        <f>IF(AND(SUP_cms!D44&gt;0,MHG_cms!D44&gt;0,STC_cms!D44&gt;0,ERI_cms!D44&gt;0,ONT_cms!D44&gt;0), SUP_cms!D44+MHG_cms!D44+STC_cms!D44+ERI_cms!D44+ONT_cms!D44, "")</f>
        <v>9300.24</v>
      </c>
      <c r="E44" s="6">
        <f>IF(AND(SUP_cms!E44&gt;0,MHG_cms!E44&gt;0,STC_cms!E44&gt;0,ERI_cms!E44&gt;0,ONT_cms!E44&gt;0), SUP_cms!E44+MHG_cms!E44+STC_cms!E44+ERI_cms!E44+ONT_cms!E44, "")</f>
        <v>9646.0600000000013</v>
      </c>
      <c r="F44" s="6">
        <f>IF(AND(SUP_cms!F44&gt;0,MHG_cms!F44&gt;0,STC_cms!F44&gt;0,ERI_cms!F44&gt;0,ONT_cms!F44&gt;0), SUP_cms!F44+MHG_cms!F44+STC_cms!F44+ERI_cms!F44+ONT_cms!F44, "")</f>
        <v>11544.719999999998</v>
      </c>
      <c r="G44" s="6">
        <f>IF(AND(SUP_cms!G44&gt;0,MHG_cms!G44&gt;0,STC_cms!G44&gt;0,ERI_cms!G44&gt;0,ONT_cms!G44&gt;0), SUP_cms!G44+MHG_cms!G44+STC_cms!G44+ERI_cms!G44+ONT_cms!G44, "")</f>
        <v>3948.5499999999997</v>
      </c>
      <c r="H44" s="6">
        <f>IF(AND(SUP_cms!H44&gt;0,MHG_cms!H44&gt;0,STC_cms!H44&gt;0,ERI_cms!H44&gt;0,ONT_cms!H44&gt;0), SUP_cms!H44+MHG_cms!H44+STC_cms!H44+ERI_cms!H44+ONT_cms!H44, "")</f>
        <v>2207.21</v>
      </c>
      <c r="I44" s="6">
        <f>IF(AND(SUP_cms!I44&gt;0,MHG_cms!I44&gt;0,STC_cms!I44&gt;0,ERI_cms!I44&gt;0,ONT_cms!I44&gt;0), SUP_cms!I44+MHG_cms!I44+STC_cms!I44+ERI_cms!I44+ONT_cms!I44, "")</f>
        <v>1792.7400000000002</v>
      </c>
      <c r="J44" s="6">
        <f>IF(AND(SUP_cms!J44&gt;0,MHG_cms!J44&gt;0,STC_cms!J44&gt;0,ERI_cms!J44&gt;0,ONT_cms!J44&gt;0), SUP_cms!J44+MHG_cms!J44+STC_cms!J44+ERI_cms!J44+ONT_cms!J44, "")</f>
        <v>2056.73</v>
      </c>
      <c r="K44" s="6">
        <f>IF(AND(SUP_cms!K44&gt;0,MHG_cms!K44&gt;0,STC_cms!K44&gt;0,ERI_cms!K44&gt;0,ONT_cms!K44&gt;0), SUP_cms!K44+MHG_cms!K44+STC_cms!K44+ERI_cms!K44+ONT_cms!K44, "")</f>
        <v>2633.8</v>
      </c>
      <c r="L44" s="6">
        <f>IF(AND(SUP_cms!L44&gt;0,MHG_cms!L44&gt;0,STC_cms!L44&gt;0,ERI_cms!L44&gt;0,ONT_cms!L44&gt;0), SUP_cms!L44+MHG_cms!L44+STC_cms!L44+ERI_cms!L44+ONT_cms!L44, "")</f>
        <v>3318.5399999999995</v>
      </c>
      <c r="M44" s="6">
        <f>IF(AND(SUP_cms!M44&gt;0,MHG_cms!M44&gt;0,STC_cms!M44&gt;0,ERI_cms!M44&gt;0,ONT_cms!M44&gt;0), SUP_cms!M44+MHG_cms!M44+STC_cms!M44+ERI_cms!M44+ONT_cms!M44, "")</f>
        <v>3023.16</v>
      </c>
      <c r="N44" s="6">
        <f>IF(AND(SUP_cms!N44&gt;0,MHG_cms!N44&gt;0,STC_cms!N44&gt;0,ERI_cms!N44&gt;0,ONT_cms!N44&gt;0), SUP_cms!N44+MHG_cms!N44+STC_cms!N44+ERI_cms!N44+ONT_cms!N44, "")</f>
        <v>4662.49</v>
      </c>
    </row>
    <row r="45" spans="1:14" x14ac:dyDescent="0.2">
      <c r="A45">
        <v>1937</v>
      </c>
      <c r="B45" s="6">
        <f>IF(AND(SUP_cms!B45&gt;0,MHG_cms!B45&gt;0,STC_cms!B45&gt;0,ERI_cms!B45&gt;0,ONT_cms!B45&gt;0), SUP_cms!B45+MHG_cms!B45+STC_cms!B45+ERI_cms!B45+ONT_cms!B45, "")</f>
        <v>7974.06</v>
      </c>
      <c r="C45" s="6">
        <f>IF(AND(SUP_cms!C45&gt;0,MHG_cms!C45&gt;0,STC_cms!C45&gt;0,ERI_cms!C45&gt;0,ONT_cms!C45&gt;0), SUP_cms!C45+MHG_cms!C45+STC_cms!C45+ERI_cms!C45+ONT_cms!C45, "")</f>
        <v>5492.43</v>
      </c>
      <c r="D45" s="6">
        <f>IF(AND(SUP_cms!D45&gt;0,MHG_cms!D45&gt;0,STC_cms!D45&gt;0,ERI_cms!D45&gt;0,ONT_cms!D45&gt;0), SUP_cms!D45+MHG_cms!D45+STC_cms!D45+ERI_cms!D45+ONT_cms!D45, "")</f>
        <v>4193.6400000000003</v>
      </c>
      <c r="E45" s="6">
        <f>IF(AND(SUP_cms!E45&gt;0,MHG_cms!E45&gt;0,STC_cms!E45&gt;0,ERI_cms!E45&gt;0,ONT_cms!E45&gt;0), SUP_cms!E45+MHG_cms!E45+STC_cms!E45+ERI_cms!E45+ONT_cms!E45, "")</f>
        <v>12099.369999999999</v>
      </c>
      <c r="F45" s="6">
        <f>IF(AND(SUP_cms!F45&gt;0,MHG_cms!F45&gt;0,STC_cms!F45&gt;0,ERI_cms!F45&gt;0,ONT_cms!F45&gt;0), SUP_cms!F45+MHG_cms!F45+STC_cms!F45+ERI_cms!F45+ONT_cms!F45, "")</f>
        <v>9607.0000000000018</v>
      </c>
      <c r="G45" s="6">
        <f>IF(AND(SUP_cms!G45&gt;0,MHG_cms!G45&gt;0,STC_cms!G45&gt;0,ERI_cms!G45&gt;0,ONT_cms!G45&gt;0), SUP_cms!G45+MHG_cms!G45+STC_cms!G45+ERI_cms!G45+ONT_cms!G45, "")</f>
        <v>5599.05</v>
      </c>
      <c r="H45" s="6">
        <f>IF(AND(SUP_cms!H45&gt;0,MHG_cms!H45&gt;0,STC_cms!H45&gt;0,ERI_cms!H45&gt;0,ONT_cms!H45&gt;0), SUP_cms!H45+MHG_cms!H45+STC_cms!H45+ERI_cms!H45+ONT_cms!H45, "")</f>
        <v>3508.7400000000002</v>
      </c>
      <c r="I45" s="6">
        <f>IF(AND(SUP_cms!I45&gt;0,MHG_cms!I45&gt;0,STC_cms!I45&gt;0,ERI_cms!I45&gt;0,ONT_cms!I45&gt;0), SUP_cms!I45+MHG_cms!I45+STC_cms!I45+ERI_cms!I45+ONT_cms!I45, "")</f>
        <v>2818.76</v>
      </c>
      <c r="J45" s="6">
        <f>IF(AND(SUP_cms!J45&gt;0,MHG_cms!J45&gt;0,STC_cms!J45&gt;0,ERI_cms!J45&gt;0,ONT_cms!J45&gt;0), SUP_cms!J45+MHG_cms!J45+STC_cms!J45+ERI_cms!J45+ONT_cms!J45, "")</f>
        <v>2534.0699999999997</v>
      </c>
      <c r="K45" s="6">
        <f>IF(AND(SUP_cms!K45&gt;0,MHG_cms!K45&gt;0,STC_cms!K45&gt;0,ERI_cms!K45&gt;0,ONT_cms!K45&gt;0), SUP_cms!K45+MHG_cms!K45+STC_cms!K45+ERI_cms!K45+ONT_cms!K45, "")</f>
        <v>3250.8900000000003</v>
      </c>
      <c r="L45" s="6">
        <f>IF(AND(SUP_cms!L45&gt;0,MHG_cms!L45&gt;0,STC_cms!L45&gt;0,ERI_cms!L45&gt;0,ONT_cms!L45&gt;0), SUP_cms!L45+MHG_cms!L45+STC_cms!L45+ERI_cms!L45+ONT_cms!L45, "")</f>
        <v>4378.2700000000004</v>
      </c>
      <c r="M45" s="6">
        <f>IF(AND(SUP_cms!M45&gt;0,MHG_cms!M45&gt;0,STC_cms!M45&gt;0,ERI_cms!M45&gt;0,ONT_cms!M45&gt;0), SUP_cms!M45+MHG_cms!M45+STC_cms!M45+ERI_cms!M45+ONT_cms!M45, "")</f>
        <v>4024.2000000000003</v>
      </c>
      <c r="N45" s="6">
        <f>IF(AND(SUP_cms!N45&gt;0,MHG_cms!N45&gt;0,STC_cms!N45&gt;0,ERI_cms!N45&gt;0,ONT_cms!N45&gt;0), SUP_cms!N45+MHG_cms!N45+STC_cms!N45+ERI_cms!N45+ONT_cms!N45, "")</f>
        <v>5456.6900000000005</v>
      </c>
    </row>
    <row r="46" spans="1:14" x14ac:dyDescent="0.2">
      <c r="A46">
        <v>1938</v>
      </c>
      <c r="B46" s="6">
        <f>IF(AND(SUP_cms!B46&gt;0,MHG_cms!B46&gt;0,STC_cms!B46&gt;0,ERI_cms!B46&gt;0,ONT_cms!B46&gt;0), SUP_cms!B46+MHG_cms!B46+STC_cms!B46+ERI_cms!B46+ONT_cms!B46, "")</f>
        <v>3457.59</v>
      </c>
      <c r="C46" s="6">
        <f>IF(AND(SUP_cms!C46&gt;0,MHG_cms!C46&gt;0,STC_cms!C46&gt;0,ERI_cms!C46&gt;0,ONT_cms!C46&gt;0), SUP_cms!C46+MHG_cms!C46+STC_cms!C46+ERI_cms!C46+ONT_cms!C46, "")</f>
        <v>8930.489999999998</v>
      </c>
      <c r="D46" s="6">
        <f>IF(AND(SUP_cms!D46&gt;0,MHG_cms!D46&gt;0,STC_cms!D46&gt;0,ERI_cms!D46&gt;0,ONT_cms!D46&gt;0), SUP_cms!D46+MHG_cms!D46+STC_cms!D46+ERI_cms!D46+ONT_cms!D46, "")</f>
        <v>10326.02</v>
      </c>
      <c r="E46" s="6">
        <f>IF(AND(SUP_cms!E46&gt;0,MHG_cms!E46&gt;0,STC_cms!E46&gt;0,ERI_cms!E46&gt;0,ONT_cms!E46&gt;0), SUP_cms!E46+MHG_cms!E46+STC_cms!E46+ERI_cms!E46+ONT_cms!E46, "")</f>
        <v>13923.289999999999</v>
      </c>
      <c r="F46" s="6">
        <f>IF(AND(SUP_cms!F46&gt;0,MHG_cms!F46&gt;0,STC_cms!F46&gt;0,ERI_cms!F46&gt;0,ONT_cms!F46&gt;0), SUP_cms!F46+MHG_cms!F46+STC_cms!F46+ERI_cms!F46+ONT_cms!F46, "")</f>
        <v>10047.100000000002</v>
      </c>
      <c r="G46" s="6">
        <f>IF(AND(SUP_cms!G46&gt;0,MHG_cms!G46&gt;0,STC_cms!G46&gt;0,ERI_cms!G46&gt;0,ONT_cms!G46&gt;0), SUP_cms!G46+MHG_cms!G46+STC_cms!G46+ERI_cms!G46+ONT_cms!G46, "")</f>
        <v>6096.6900000000005</v>
      </c>
      <c r="H46" s="6">
        <f>IF(AND(SUP_cms!H46&gt;0,MHG_cms!H46&gt;0,STC_cms!H46&gt;0,ERI_cms!H46&gt;0,ONT_cms!H46&gt;0), SUP_cms!H46+MHG_cms!H46+STC_cms!H46+ERI_cms!H46+ONT_cms!H46, "")</f>
        <v>3248.4700000000003</v>
      </c>
      <c r="I46" s="6">
        <f>IF(AND(SUP_cms!I46&gt;0,MHG_cms!I46&gt;0,STC_cms!I46&gt;0,ERI_cms!I46&gt;0,ONT_cms!I46&gt;0), SUP_cms!I46+MHG_cms!I46+STC_cms!I46+ERI_cms!I46+ONT_cms!I46, "")</f>
        <v>2797.9</v>
      </c>
      <c r="J46" s="6">
        <f>IF(AND(SUP_cms!J46&gt;0,MHG_cms!J46&gt;0,STC_cms!J46&gt;0,ERI_cms!J46&gt;0,ONT_cms!J46&gt;0), SUP_cms!J46+MHG_cms!J46+STC_cms!J46+ERI_cms!J46+ONT_cms!J46, "")</f>
        <v>3262.1899999999996</v>
      </c>
      <c r="K46" s="6">
        <f>IF(AND(SUP_cms!K46&gt;0,MHG_cms!K46&gt;0,STC_cms!K46&gt;0,ERI_cms!K46&gt;0,ONT_cms!K46&gt;0), SUP_cms!K46+MHG_cms!K46+STC_cms!K46+ERI_cms!K46+ONT_cms!K46, "")</f>
        <v>2725.74</v>
      </c>
      <c r="L46" s="6">
        <f>IF(AND(SUP_cms!L46&gt;0,MHG_cms!L46&gt;0,STC_cms!L46&gt;0,ERI_cms!L46&gt;0,ONT_cms!L46&gt;0), SUP_cms!L46+MHG_cms!L46+STC_cms!L46+ERI_cms!L46+ONT_cms!L46, "")</f>
        <v>3256.68</v>
      </c>
      <c r="M46" s="6">
        <f>IF(AND(SUP_cms!M46&gt;0,MHG_cms!M46&gt;0,STC_cms!M46&gt;0,ERI_cms!M46&gt;0,ONT_cms!M46&gt;0), SUP_cms!M46+MHG_cms!M46+STC_cms!M46+ERI_cms!M46+ONT_cms!M46, "")</f>
        <v>3248.52</v>
      </c>
      <c r="N46" s="6">
        <f>IF(AND(SUP_cms!N46&gt;0,MHG_cms!N46&gt;0,STC_cms!N46&gt;0,ERI_cms!N46&gt;0,ONT_cms!N46&gt;0), SUP_cms!N46+MHG_cms!N46+STC_cms!N46+ERI_cms!N46+ONT_cms!N46, "")</f>
        <v>5943.3899999999994</v>
      </c>
    </row>
    <row r="47" spans="1:14" x14ac:dyDescent="0.2">
      <c r="A47">
        <v>1939</v>
      </c>
      <c r="B47" s="6">
        <f>IF(AND(SUP_cms!B47&gt;0,MHG_cms!B47&gt;0,STC_cms!B47&gt;0,ERI_cms!B47&gt;0,ONT_cms!B47&gt;0), SUP_cms!B47+MHG_cms!B47+STC_cms!B47+ERI_cms!B47+ONT_cms!B47, "")</f>
        <v>3494.4100000000003</v>
      </c>
      <c r="C47" s="6">
        <f>IF(AND(SUP_cms!C47&gt;0,MHG_cms!C47&gt;0,STC_cms!C47&gt;0,ERI_cms!C47&gt;0,ONT_cms!C47&gt;0), SUP_cms!C47+MHG_cms!C47+STC_cms!C47+ERI_cms!C47+ONT_cms!C47, "")</f>
        <v>5387.97</v>
      </c>
      <c r="D47" s="6">
        <f>IF(AND(SUP_cms!D47&gt;0,MHG_cms!D47&gt;0,STC_cms!D47&gt;0,ERI_cms!D47&gt;0,ONT_cms!D47&gt;0), SUP_cms!D47+MHG_cms!D47+STC_cms!D47+ERI_cms!D47+ONT_cms!D47, "")</f>
        <v>7989.27</v>
      </c>
      <c r="E47" s="6">
        <f>IF(AND(SUP_cms!E47&gt;0,MHG_cms!E47&gt;0,STC_cms!E47&gt;0,ERI_cms!E47&gt;0,ONT_cms!E47&gt;0), SUP_cms!E47+MHG_cms!E47+STC_cms!E47+ERI_cms!E47+ONT_cms!E47, "")</f>
        <v>12531.97</v>
      </c>
      <c r="F47" s="6">
        <f>IF(AND(SUP_cms!F47&gt;0,MHG_cms!F47&gt;0,STC_cms!F47&gt;0,ERI_cms!F47&gt;0,ONT_cms!F47&gt;0), SUP_cms!F47+MHG_cms!F47+STC_cms!F47+ERI_cms!F47+ONT_cms!F47, "")</f>
        <v>10239.32</v>
      </c>
      <c r="G47" s="6">
        <f>IF(AND(SUP_cms!G47&gt;0,MHG_cms!G47&gt;0,STC_cms!G47&gt;0,ERI_cms!G47&gt;0,ONT_cms!G47&gt;0), SUP_cms!G47+MHG_cms!G47+STC_cms!G47+ERI_cms!G47+ONT_cms!G47, "")</f>
        <v>6557.7199999999993</v>
      </c>
      <c r="H47" s="6">
        <f>IF(AND(SUP_cms!H47&gt;0,MHG_cms!H47&gt;0,STC_cms!H47&gt;0,ERI_cms!H47&gt;0,ONT_cms!H47&gt;0), SUP_cms!H47+MHG_cms!H47+STC_cms!H47+ERI_cms!H47+ONT_cms!H47, "")</f>
        <v>3468.6499999999996</v>
      </c>
      <c r="I47" s="6">
        <f>IF(AND(SUP_cms!I47&gt;0,MHG_cms!I47&gt;0,STC_cms!I47&gt;0,ERI_cms!I47&gt;0,ONT_cms!I47&gt;0), SUP_cms!I47+MHG_cms!I47+STC_cms!I47+ERI_cms!I47+ONT_cms!I47, "")</f>
        <v>2573.8399999999992</v>
      </c>
      <c r="J47" s="6">
        <f>IF(AND(SUP_cms!J47&gt;0,MHG_cms!J47&gt;0,STC_cms!J47&gt;0,ERI_cms!J47&gt;0,ONT_cms!J47&gt;0), SUP_cms!J47+MHG_cms!J47+STC_cms!J47+ERI_cms!J47+ONT_cms!J47, "")</f>
        <v>2317.34</v>
      </c>
      <c r="K47" s="6">
        <f>IF(AND(SUP_cms!K47&gt;0,MHG_cms!K47&gt;0,STC_cms!K47&gt;0,ERI_cms!K47&gt;0,ONT_cms!K47&gt;0), SUP_cms!K47+MHG_cms!K47+STC_cms!K47+ERI_cms!K47+ONT_cms!K47, "")</f>
        <v>2564.77</v>
      </c>
      <c r="L47" s="6">
        <f>IF(AND(SUP_cms!L47&gt;0,MHG_cms!L47&gt;0,STC_cms!L47&gt;0,ERI_cms!L47&gt;0,ONT_cms!L47&gt;0), SUP_cms!L47+MHG_cms!L47+STC_cms!L47+ERI_cms!L47+ONT_cms!L47, "")</f>
        <v>2694.1299999999997</v>
      </c>
      <c r="M47" s="6">
        <f>IF(AND(SUP_cms!M47&gt;0,MHG_cms!M47&gt;0,STC_cms!M47&gt;0,ERI_cms!M47&gt;0,ONT_cms!M47&gt;0), SUP_cms!M47+MHG_cms!M47+STC_cms!M47+ERI_cms!M47+ONT_cms!M47, "")</f>
        <v>2678.71</v>
      </c>
      <c r="N47" s="6">
        <f>IF(AND(SUP_cms!N47&gt;0,MHG_cms!N47&gt;0,STC_cms!N47&gt;0,ERI_cms!N47&gt;0,ONT_cms!N47&gt;0), SUP_cms!N47+MHG_cms!N47+STC_cms!N47+ERI_cms!N47+ONT_cms!N47, "")</f>
        <v>5208.18</v>
      </c>
    </row>
    <row r="48" spans="1:14" x14ac:dyDescent="0.2">
      <c r="A48">
        <v>1940</v>
      </c>
      <c r="B48" s="6">
        <f>IF(AND(SUP_cms!B48&gt;0,MHG_cms!B48&gt;0,STC_cms!B48&gt;0,ERI_cms!B48&gt;0,ONT_cms!B48&gt;0), SUP_cms!B48+MHG_cms!B48+STC_cms!B48+ERI_cms!B48+ONT_cms!B48, "")</f>
        <v>2470.5699999999997</v>
      </c>
      <c r="C48" s="6">
        <f>IF(AND(SUP_cms!C48&gt;0,MHG_cms!C48&gt;0,STC_cms!C48&gt;0,ERI_cms!C48&gt;0,ONT_cms!C48&gt;0), SUP_cms!C48+MHG_cms!C48+STC_cms!C48+ERI_cms!C48+ONT_cms!C48, "")</f>
        <v>2730.87</v>
      </c>
      <c r="D48" s="6">
        <f>IF(AND(SUP_cms!D48&gt;0,MHG_cms!D48&gt;0,STC_cms!D48&gt;0,ERI_cms!D48&gt;0,ONT_cms!D48&gt;0), SUP_cms!D48+MHG_cms!D48+STC_cms!D48+ERI_cms!D48+ONT_cms!D48, "")</f>
        <v>4009.66</v>
      </c>
      <c r="E48" s="6">
        <f>IF(AND(SUP_cms!E48&gt;0,MHG_cms!E48&gt;0,STC_cms!E48&gt;0,ERI_cms!E48&gt;0,ONT_cms!E48&gt;0), SUP_cms!E48+MHG_cms!E48+STC_cms!E48+ERI_cms!E48+ONT_cms!E48, "")</f>
        <v>11324.400000000001</v>
      </c>
      <c r="F48" s="6">
        <f>IF(AND(SUP_cms!F48&gt;0,MHG_cms!F48&gt;0,STC_cms!F48&gt;0,ERI_cms!F48&gt;0,ONT_cms!F48&gt;0), SUP_cms!F48+MHG_cms!F48+STC_cms!F48+ERI_cms!F48+ONT_cms!F48, "")</f>
        <v>8876.34</v>
      </c>
      <c r="G48" s="6">
        <f>IF(AND(SUP_cms!G48&gt;0,MHG_cms!G48&gt;0,STC_cms!G48&gt;0,ERI_cms!G48&gt;0,ONT_cms!G48&gt;0), SUP_cms!G48+MHG_cms!G48+STC_cms!G48+ERI_cms!G48+ONT_cms!G48, "")</f>
        <v>7161.52</v>
      </c>
      <c r="H48" s="6">
        <f>IF(AND(SUP_cms!H48&gt;0,MHG_cms!H48&gt;0,STC_cms!H48&gt;0,ERI_cms!H48&gt;0,ONT_cms!H48&gt;0), SUP_cms!H48+MHG_cms!H48+STC_cms!H48+ERI_cms!H48+ONT_cms!H48, "")</f>
        <v>3756.41</v>
      </c>
      <c r="I48" s="6">
        <f>IF(AND(SUP_cms!I48&gt;0,MHG_cms!I48&gt;0,STC_cms!I48&gt;0,ERI_cms!I48&gt;0,ONT_cms!I48&gt;0), SUP_cms!I48+MHG_cms!I48+STC_cms!I48+ERI_cms!I48+ONT_cms!I48, "")</f>
        <v>2622.84</v>
      </c>
      <c r="J48" s="6">
        <f>IF(AND(SUP_cms!J48&gt;0,MHG_cms!J48&gt;0,STC_cms!J48&gt;0,ERI_cms!J48&gt;0,ONT_cms!J48&gt;0), SUP_cms!J48+MHG_cms!J48+STC_cms!J48+ERI_cms!J48+ONT_cms!J48, "")</f>
        <v>2720.8</v>
      </c>
      <c r="K48" s="6">
        <f>IF(AND(SUP_cms!K48&gt;0,MHG_cms!K48&gt;0,STC_cms!K48&gt;0,ERI_cms!K48&gt;0,ONT_cms!K48&gt;0), SUP_cms!K48+MHG_cms!K48+STC_cms!K48+ERI_cms!K48+ONT_cms!K48, "")</f>
        <v>2314.9699999999998</v>
      </c>
      <c r="L48" s="6">
        <f>IF(AND(SUP_cms!L48&gt;0,MHG_cms!L48&gt;0,STC_cms!L48&gt;0,ERI_cms!L48&gt;0,ONT_cms!L48&gt;0), SUP_cms!L48+MHG_cms!L48+STC_cms!L48+ERI_cms!L48+ONT_cms!L48, "")</f>
        <v>3811.61</v>
      </c>
      <c r="M48" s="6">
        <f>IF(AND(SUP_cms!M48&gt;0,MHG_cms!M48&gt;0,STC_cms!M48&gt;0,ERI_cms!M48&gt;0,ONT_cms!M48&gt;0), SUP_cms!M48+MHG_cms!M48+STC_cms!M48+ERI_cms!M48+ONT_cms!M48, "")</f>
        <v>5445.2199999999993</v>
      </c>
      <c r="N48" s="6">
        <f>IF(AND(SUP_cms!N48&gt;0,MHG_cms!N48&gt;0,STC_cms!N48&gt;0,ERI_cms!N48&gt;0,ONT_cms!N48&gt;0), SUP_cms!N48+MHG_cms!N48+STC_cms!N48+ERI_cms!N48+ONT_cms!N48, "")</f>
        <v>4770.45</v>
      </c>
    </row>
    <row r="49" spans="1:14" x14ac:dyDescent="0.2">
      <c r="A49">
        <v>1941</v>
      </c>
      <c r="B49" s="6">
        <f>IF(AND(SUP_cms!B49&gt;0,MHG_cms!B49&gt;0,STC_cms!B49&gt;0,ERI_cms!B49&gt;0,ONT_cms!B49&gt;0), SUP_cms!B49+MHG_cms!B49+STC_cms!B49+ERI_cms!B49+ONT_cms!B49, "")</f>
        <v>5237.21</v>
      </c>
      <c r="C49" s="6">
        <f>IF(AND(SUP_cms!C49&gt;0,MHG_cms!C49&gt;0,STC_cms!C49&gt;0,ERI_cms!C49&gt;0,ONT_cms!C49&gt;0), SUP_cms!C49+MHG_cms!C49+STC_cms!C49+ERI_cms!C49+ONT_cms!C49, "")</f>
        <v>3952.0399999999995</v>
      </c>
      <c r="D49" s="6">
        <f>IF(AND(SUP_cms!D49&gt;0,MHG_cms!D49&gt;0,STC_cms!D49&gt;0,ERI_cms!D49&gt;0,ONT_cms!D49&gt;0), SUP_cms!D49+MHG_cms!D49+STC_cms!D49+ERI_cms!D49+ONT_cms!D49, "")</f>
        <v>4466.07</v>
      </c>
      <c r="E49" s="6">
        <f>IF(AND(SUP_cms!E49&gt;0,MHG_cms!E49&gt;0,STC_cms!E49&gt;0,ERI_cms!E49&gt;0,ONT_cms!E49&gt;0), SUP_cms!E49+MHG_cms!E49+STC_cms!E49+ERI_cms!E49+ONT_cms!E49, "")</f>
        <v>12102.859999999999</v>
      </c>
      <c r="F49" s="6">
        <f>IF(AND(SUP_cms!F49&gt;0,MHG_cms!F49&gt;0,STC_cms!F49&gt;0,ERI_cms!F49&gt;0,ONT_cms!F49&gt;0), SUP_cms!F49+MHG_cms!F49+STC_cms!F49+ERI_cms!F49+ONT_cms!F49, "")</f>
        <v>5472.14</v>
      </c>
      <c r="G49" s="6">
        <f>IF(AND(SUP_cms!G49&gt;0,MHG_cms!G49&gt;0,STC_cms!G49&gt;0,ERI_cms!G49&gt;0,ONT_cms!G49&gt;0), SUP_cms!G49+MHG_cms!G49+STC_cms!G49+ERI_cms!G49+ONT_cms!G49, "")</f>
        <v>3612.8500000000004</v>
      </c>
      <c r="H49" s="6">
        <f>IF(AND(SUP_cms!H49&gt;0,MHG_cms!H49&gt;0,STC_cms!H49&gt;0,ERI_cms!H49&gt;0,ONT_cms!H49&gt;0), SUP_cms!H49+MHG_cms!H49+STC_cms!H49+ERI_cms!H49+ONT_cms!H49, "")</f>
        <v>2548.1600000000003</v>
      </c>
      <c r="I49" s="6">
        <f>IF(AND(SUP_cms!I49&gt;0,MHG_cms!I49&gt;0,STC_cms!I49&gt;0,ERI_cms!I49&gt;0,ONT_cms!I49&gt;0), SUP_cms!I49+MHG_cms!I49+STC_cms!I49+ERI_cms!I49+ONT_cms!I49, "")</f>
        <v>2042.6099999999997</v>
      </c>
      <c r="J49" s="6">
        <f>IF(AND(SUP_cms!J49&gt;0,MHG_cms!J49&gt;0,STC_cms!J49&gt;0,ERI_cms!J49&gt;0,ONT_cms!J49&gt;0), SUP_cms!J49+MHG_cms!J49+STC_cms!J49+ERI_cms!J49+ONT_cms!J49, "")</f>
        <v>3926.81</v>
      </c>
      <c r="K49" s="6">
        <f>IF(AND(SUP_cms!K49&gt;0,MHG_cms!K49&gt;0,STC_cms!K49&gt;0,ERI_cms!K49&gt;0,ONT_cms!K49&gt;0), SUP_cms!K49+MHG_cms!K49+STC_cms!K49+ERI_cms!K49+ONT_cms!K49, "")</f>
        <v>5968.7800000000007</v>
      </c>
      <c r="L49" s="6">
        <f>IF(AND(SUP_cms!L49&gt;0,MHG_cms!L49&gt;0,STC_cms!L49&gt;0,ERI_cms!L49&gt;0,ONT_cms!L49&gt;0), SUP_cms!L49+MHG_cms!L49+STC_cms!L49+ERI_cms!L49+ONT_cms!L49, "")</f>
        <v>6707.6999999999989</v>
      </c>
      <c r="M49" s="6">
        <f>IF(AND(SUP_cms!M49&gt;0,MHG_cms!M49&gt;0,STC_cms!M49&gt;0,ERI_cms!M49&gt;0,ONT_cms!M49&gt;0), SUP_cms!M49+MHG_cms!M49+STC_cms!M49+ERI_cms!M49+ONT_cms!M49, "")</f>
        <v>5246.46</v>
      </c>
      <c r="N49" s="6">
        <f>IF(AND(SUP_cms!N49&gt;0,MHG_cms!N49&gt;0,STC_cms!N49&gt;0,ERI_cms!N49&gt;0,ONT_cms!N49&gt;0), SUP_cms!N49+MHG_cms!N49+STC_cms!N49+ERI_cms!N49+ONT_cms!N49, "")</f>
        <v>5106.9800000000005</v>
      </c>
    </row>
    <row r="50" spans="1:14" x14ac:dyDescent="0.2">
      <c r="A50">
        <v>1942</v>
      </c>
      <c r="B50" s="6">
        <f>IF(AND(SUP_cms!B50&gt;0,MHG_cms!B50&gt;0,STC_cms!B50&gt;0,ERI_cms!B50&gt;0,ONT_cms!B50&gt;0), SUP_cms!B50+MHG_cms!B50+STC_cms!B50+ERI_cms!B50+ONT_cms!B50, "")</f>
        <v>4278.47</v>
      </c>
      <c r="C50" s="6">
        <f>IF(AND(SUP_cms!C50&gt;0,MHG_cms!C50&gt;0,STC_cms!C50&gt;0,ERI_cms!C50&gt;0,ONT_cms!C50&gt;0), SUP_cms!C50+MHG_cms!C50+STC_cms!C50+ERI_cms!C50+ONT_cms!C50, "")</f>
        <v>4651.9400000000005</v>
      </c>
      <c r="D50" s="6">
        <f>IF(AND(SUP_cms!D50&gt;0,MHG_cms!D50&gt;0,STC_cms!D50&gt;0,ERI_cms!D50&gt;0,ONT_cms!D50&gt;0), SUP_cms!D50+MHG_cms!D50+STC_cms!D50+ERI_cms!D50+ONT_cms!D50, "")</f>
        <v>10811.66</v>
      </c>
      <c r="E50" s="6">
        <f>IF(AND(SUP_cms!E50&gt;0,MHG_cms!E50&gt;0,STC_cms!E50&gt;0,ERI_cms!E50&gt;0,ONT_cms!E50&gt;0), SUP_cms!E50+MHG_cms!E50+STC_cms!E50+ERI_cms!E50+ONT_cms!E50, "")</f>
        <v>12213.96</v>
      </c>
      <c r="F50" s="6">
        <f>IF(AND(SUP_cms!F50&gt;0,MHG_cms!F50&gt;0,STC_cms!F50&gt;0,ERI_cms!F50&gt;0,ONT_cms!F50&gt;0), SUP_cms!F50+MHG_cms!F50+STC_cms!F50+ERI_cms!F50+ONT_cms!F50, "")</f>
        <v>8861.51</v>
      </c>
      <c r="G50" s="6">
        <f>IF(AND(SUP_cms!G50&gt;0,MHG_cms!G50&gt;0,STC_cms!G50&gt;0,ERI_cms!G50&gt;0,ONT_cms!G50&gt;0), SUP_cms!G50+MHG_cms!G50+STC_cms!G50+ERI_cms!G50+ONT_cms!G50, "")</f>
        <v>5758.35</v>
      </c>
      <c r="H50" s="6">
        <f>IF(AND(SUP_cms!H50&gt;0,MHG_cms!H50&gt;0,STC_cms!H50&gt;0,ERI_cms!H50&gt;0,ONT_cms!H50&gt;0), SUP_cms!H50+MHG_cms!H50+STC_cms!H50+ERI_cms!H50+ONT_cms!H50, "")</f>
        <v>3324.3</v>
      </c>
      <c r="I50" s="6">
        <f>IF(AND(SUP_cms!I50&gt;0,MHG_cms!I50&gt;0,STC_cms!I50&gt;0,ERI_cms!I50&gt;0,ONT_cms!I50&gt;0), SUP_cms!I50+MHG_cms!I50+STC_cms!I50+ERI_cms!I50+ONT_cms!I50, "")</f>
        <v>3086.5300000000007</v>
      </c>
      <c r="J50" s="6">
        <f>IF(AND(SUP_cms!J50&gt;0,MHG_cms!J50&gt;0,STC_cms!J50&gt;0,ERI_cms!J50&gt;0,ONT_cms!J50&gt;0), SUP_cms!J50+MHG_cms!J50+STC_cms!J50+ERI_cms!J50+ONT_cms!J50, "")</f>
        <v>3290.8700000000003</v>
      </c>
      <c r="K50" s="6">
        <f>IF(AND(SUP_cms!K50&gt;0,MHG_cms!K50&gt;0,STC_cms!K50&gt;0,ERI_cms!K50&gt;0,ONT_cms!K50&gt;0), SUP_cms!K50+MHG_cms!K50+STC_cms!K50+ERI_cms!K50+ONT_cms!K50, "")</f>
        <v>4178.3099999999995</v>
      </c>
      <c r="L50" s="6">
        <f>IF(AND(SUP_cms!L50&gt;0,MHG_cms!L50&gt;0,STC_cms!L50&gt;0,ERI_cms!L50&gt;0,ONT_cms!L50&gt;0), SUP_cms!L50+MHG_cms!L50+STC_cms!L50+ERI_cms!L50+ONT_cms!L50, "")</f>
        <v>6624.72</v>
      </c>
      <c r="M50" s="6">
        <f>IF(AND(SUP_cms!M50&gt;0,MHG_cms!M50&gt;0,STC_cms!M50&gt;0,ERI_cms!M50&gt;0,ONT_cms!M50&gt;0), SUP_cms!M50+MHG_cms!M50+STC_cms!M50+ERI_cms!M50+ONT_cms!M50, "")</f>
        <v>5693.4900000000007</v>
      </c>
      <c r="N50" s="6">
        <f>IF(AND(SUP_cms!N50&gt;0,MHG_cms!N50&gt;0,STC_cms!N50&gt;0,ERI_cms!N50&gt;0,ONT_cms!N50&gt;0), SUP_cms!N50+MHG_cms!N50+STC_cms!N50+ERI_cms!N50+ONT_cms!N50, "")</f>
        <v>6064.51</v>
      </c>
    </row>
    <row r="51" spans="1:14" x14ac:dyDescent="0.2">
      <c r="A51">
        <v>1943</v>
      </c>
      <c r="B51" s="6">
        <f>IF(AND(SUP_cms!B51&gt;0,MHG_cms!B51&gt;0,STC_cms!B51&gt;0,ERI_cms!B51&gt;0,ONT_cms!B51&gt;0), SUP_cms!B51+MHG_cms!B51+STC_cms!B51+ERI_cms!B51+ONT_cms!B51, "")</f>
        <v>6331.3700000000008</v>
      </c>
      <c r="C51" s="6">
        <f>IF(AND(SUP_cms!C51&gt;0,MHG_cms!C51&gt;0,STC_cms!C51&gt;0,ERI_cms!C51&gt;0,ONT_cms!C51&gt;0), SUP_cms!C51+MHG_cms!C51+STC_cms!C51+ERI_cms!C51+ONT_cms!C51, "")</f>
        <v>7122.6299999999992</v>
      </c>
      <c r="D51" s="6">
        <f>IF(AND(SUP_cms!D51&gt;0,MHG_cms!D51&gt;0,STC_cms!D51&gt;0,ERI_cms!D51&gt;0,ONT_cms!D51&gt;0), SUP_cms!D51+MHG_cms!D51+STC_cms!D51+ERI_cms!D51+ONT_cms!D51, "")</f>
        <v>9635.09</v>
      </c>
      <c r="E51" s="6">
        <f>IF(AND(SUP_cms!E51&gt;0,MHG_cms!E51&gt;0,STC_cms!E51&gt;0,ERI_cms!E51&gt;0,ONT_cms!E51&gt;0), SUP_cms!E51+MHG_cms!E51+STC_cms!E51+ERI_cms!E51+ONT_cms!E51, "")</f>
        <v>11149.48</v>
      </c>
      <c r="F51" s="6">
        <f>IF(AND(SUP_cms!F51&gt;0,MHG_cms!F51&gt;0,STC_cms!F51&gt;0,ERI_cms!F51&gt;0,ONT_cms!F51&gt;0), SUP_cms!F51+MHG_cms!F51+STC_cms!F51+ERI_cms!F51+ONT_cms!F51, "")</f>
        <v>16218.209999999997</v>
      </c>
      <c r="G51" s="6">
        <f>IF(AND(SUP_cms!G51&gt;0,MHG_cms!G51&gt;0,STC_cms!G51&gt;0,ERI_cms!G51&gt;0,ONT_cms!G51&gt;0), SUP_cms!G51+MHG_cms!G51+STC_cms!G51+ERI_cms!G51+ONT_cms!G51, "")</f>
        <v>11993.669999999998</v>
      </c>
      <c r="H51" s="6">
        <f>IF(AND(SUP_cms!H51&gt;0,MHG_cms!H51&gt;0,STC_cms!H51&gt;0,ERI_cms!H51&gt;0,ONT_cms!H51&gt;0), SUP_cms!H51+MHG_cms!H51+STC_cms!H51+ERI_cms!H51+ONT_cms!H51, "")</f>
        <v>5212.92</v>
      </c>
      <c r="I51" s="6">
        <f>IF(AND(SUP_cms!I51&gt;0,MHG_cms!I51&gt;0,STC_cms!I51&gt;0,ERI_cms!I51&gt;0,ONT_cms!I51&gt;0), SUP_cms!I51+MHG_cms!I51+STC_cms!I51+ERI_cms!I51+ONT_cms!I51, "")</f>
        <v>3559.51</v>
      </c>
      <c r="J51" s="6">
        <f>IF(AND(SUP_cms!J51&gt;0,MHG_cms!J51&gt;0,STC_cms!J51&gt;0,ERI_cms!J51&gt;0,ONT_cms!J51&gt;0), SUP_cms!J51+MHG_cms!J51+STC_cms!J51+ERI_cms!J51+ONT_cms!J51, "")</f>
        <v>3537.0400000000009</v>
      </c>
      <c r="K51" s="6">
        <f>IF(AND(SUP_cms!K51&gt;0,MHG_cms!K51&gt;0,STC_cms!K51&gt;0,ERI_cms!K51&gt;0,ONT_cms!K51&gt;0), SUP_cms!K51+MHG_cms!K51+STC_cms!K51+ERI_cms!K51+ONT_cms!K51, "")</f>
        <v>2899.7000000000003</v>
      </c>
      <c r="L51" s="6">
        <f>IF(AND(SUP_cms!L51&gt;0,MHG_cms!L51&gt;0,STC_cms!L51&gt;0,ERI_cms!L51&gt;0,ONT_cms!L51&gt;0), SUP_cms!L51+MHG_cms!L51+STC_cms!L51+ERI_cms!L51+ONT_cms!L51, "")</f>
        <v>4357.5200000000004</v>
      </c>
      <c r="M51" s="6">
        <f>IF(AND(SUP_cms!M51&gt;0,MHG_cms!M51&gt;0,STC_cms!M51&gt;0,ERI_cms!M51&gt;0,ONT_cms!M51&gt;0), SUP_cms!M51+MHG_cms!M51+STC_cms!M51+ERI_cms!M51+ONT_cms!M51, "")</f>
        <v>3189.2199999999993</v>
      </c>
      <c r="N51" s="6">
        <f>IF(AND(SUP_cms!N51&gt;0,MHG_cms!N51&gt;0,STC_cms!N51&gt;0,ERI_cms!N51&gt;0,ONT_cms!N51&gt;0), SUP_cms!N51+MHG_cms!N51+STC_cms!N51+ERI_cms!N51+ONT_cms!N51, "")</f>
        <v>7100.52</v>
      </c>
    </row>
    <row r="52" spans="1:14" x14ac:dyDescent="0.2">
      <c r="A52">
        <v>1944</v>
      </c>
      <c r="B52" s="6">
        <f>IF(AND(SUP_cms!B52&gt;0,MHG_cms!B52&gt;0,STC_cms!B52&gt;0,ERI_cms!B52&gt;0,ONT_cms!B52&gt;0), SUP_cms!B52+MHG_cms!B52+STC_cms!B52+ERI_cms!B52+ONT_cms!B52, "")</f>
        <v>3043.55</v>
      </c>
      <c r="C52" s="6">
        <f>IF(AND(SUP_cms!C52&gt;0,MHG_cms!C52&gt;0,STC_cms!C52&gt;0,ERI_cms!C52&gt;0,ONT_cms!C52&gt;0), SUP_cms!C52+MHG_cms!C52+STC_cms!C52+ERI_cms!C52+ONT_cms!C52, "")</f>
        <v>4034.56</v>
      </c>
      <c r="D52" s="6">
        <f>IF(AND(SUP_cms!D52&gt;0,MHG_cms!D52&gt;0,STC_cms!D52&gt;0,ERI_cms!D52&gt;0,ONT_cms!D52&gt;0), SUP_cms!D52+MHG_cms!D52+STC_cms!D52+ERI_cms!D52+ONT_cms!D52, "")</f>
        <v>6542.92</v>
      </c>
      <c r="E52" s="6">
        <f>IF(AND(SUP_cms!E52&gt;0,MHG_cms!E52&gt;0,STC_cms!E52&gt;0,ERI_cms!E52&gt;0,ONT_cms!E52&gt;0), SUP_cms!E52+MHG_cms!E52+STC_cms!E52+ERI_cms!E52+ONT_cms!E52, "")</f>
        <v>10853.47</v>
      </c>
      <c r="F52" s="6">
        <f>IF(AND(SUP_cms!F52&gt;0,MHG_cms!F52&gt;0,STC_cms!F52&gt;0,ERI_cms!F52&gt;0,ONT_cms!F52&gt;0), SUP_cms!F52+MHG_cms!F52+STC_cms!F52+ERI_cms!F52+ONT_cms!F52, "")</f>
        <v>10395.16</v>
      </c>
      <c r="G52" s="6">
        <f>IF(AND(SUP_cms!G52&gt;0,MHG_cms!G52&gt;0,STC_cms!G52&gt;0,ERI_cms!G52&gt;0,ONT_cms!G52&gt;0), SUP_cms!G52+MHG_cms!G52+STC_cms!G52+ERI_cms!G52+ONT_cms!G52, "")</f>
        <v>7133.2300000000005</v>
      </c>
      <c r="H52" s="6">
        <f>IF(AND(SUP_cms!H52&gt;0,MHG_cms!H52&gt;0,STC_cms!H52&gt;0,ERI_cms!H52&gt;0,ONT_cms!H52&gt;0), SUP_cms!H52+MHG_cms!H52+STC_cms!H52+ERI_cms!H52+ONT_cms!H52, "")</f>
        <v>3411.8799999999997</v>
      </c>
      <c r="I52" s="6">
        <f>IF(AND(SUP_cms!I52&gt;0,MHG_cms!I52&gt;0,STC_cms!I52&gt;0,ERI_cms!I52&gt;0,ONT_cms!I52&gt;0), SUP_cms!I52+MHG_cms!I52+STC_cms!I52+ERI_cms!I52+ONT_cms!I52, "")</f>
        <v>2913.4900000000002</v>
      </c>
      <c r="J52" s="6">
        <f>IF(AND(SUP_cms!J52&gt;0,MHG_cms!J52&gt;0,STC_cms!J52&gt;0,ERI_cms!J52&gt;0,ONT_cms!J52&gt;0), SUP_cms!J52+MHG_cms!J52+STC_cms!J52+ERI_cms!J52+ONT_cms!J52, "")</f>
        <v>2708.48</v>
      </c>
      <c r="K52" s="6">
        <f>IF(AND(SUP_cms!K52&gt;0,MHG_cms!K52&gt;0,STC_cms!K52&gt;0,ERI_cms!K52&gt;0,ONT_cms!K52&gt;0), SUP_cms!K52+MHG_cms!K52+STC_cms!K52+ERI_cms!K52+ONT_cms!K52, "")</f>
        <v>2762.6000000000004</v>
      </c>
      <c r="L52" s="6">
        <f>IF(AND(SUP_cms!L52&gt;0,MHG_cms!L52&gt;0,STC_cms!L52&gt;0,ERI_cms!L52&gt;0,ONT_cms!L52&gt;0), SUP_cms!L52+MHG_cms!L52+STC_cms!L52+ERI_cms!L52+ONT_cms!L52, "")</f>
        <v>3040.17</v>
      </c>
      <c r="M52" s="6">
        <f>IF(AND(SUP_cms!M52&gt;0,MHG_cms!M52&gt;0,STC_cms!M52&gt;0,ERI_cms!M52&gt;0,ONT_cms!M52&gt;0), SUP_cms!M52+MHG_cms!M52+STC_cms!M52+ERI_cms!M52+ONT_cms!M52, "")</f>
        <v>3066.8199999999997</v>
      </c>
      <c r="N52" s="6">
        <f>IF(AND(SUP_cms!N52&gt;0,MHG_cms!N52&gt;0,STC_cms!N52&gt;0,ERI_cms!N52&gt;0,ONT_cms!N52&gt;0), SUP_cms!N52+MHG_cms!N52+STC_cms!N52+ERI_cms!N52+ONT_cms!N52, "")</f>
        <v>4992.1899999999996</v>
      </c>
    </row>
    <row r="53" spans="1:14" x14ac:dyDescent="0.2">
      <c r="A53">
        <v>1945</v>
      </c>
      <c r="B53" s="6">
        <f>IF(AND(SUP_cms!B53&gt;0,MHG_cms!B53&gt;0,STC_cms!B53&gt;0,ERI_cms!B53&gt;0,ONT_cms!B53&gt;0), SUP_cms!B53+MHG_cms!B53+STC_cms!B53+ERI_cms!B53+ONT_cms!B53, "")</f>
        <v>2886.9000000000005</v>
      </c>
      <c r="C53" s="6">
        <f>IF(AND(SUP_cms!C53&gt;0,MHG_cms!C53&gt;0,STC_cms!C53&gt;0,ERI_cms!C53&gt;0,ONT_cms!C53&gt;0), SUP_cms!C53+MHG_cms!C53+STC_cms!C53+ERI_cms!C53+ONT_cms!C53, "")</f>
        <v>4062.21</v>
      </c>
      <c r="D53" s="6">
        <f>IF(AND(SUP_cms!D53&gt;0,MHG_cms!D53&gt;0,STC_cms!D53&gt;0,ERI_cms!D53&gt;0,ONT_cms!D53&gt;0), SUP_cms!D53+MHG_cms!D53+STC_cms!D53+ERI_cms!D53+ONT_cms!D53, "")</f>
        <v>11816.67</v>
      </c>
      <c r="E53" s="6">
        <f>IF(AND(SUP_cms!E53&gt;0,MHG_cms!E53&gt;0,STC_cms!E53&gt;0,ERI_cms!E53&gt;0,ONT_cms!E53&gt;0), SUP_cms!E53+MHG_cms!E53+STC_cms!E53+ERI_cms!E53+ONT_cms!E53, "")</f>
        <v>10880.04</v>
      </c>
      <c r="F53" s="6">
        <f>IF(AND(SUP_cms!F53&gt;0,MHG_cms!F53&gt;0,STC_cms!F53&gt;0,ERI_cms!F53&gt;0,ONT_cms!F53&gt;0), SUP_cms!F53+MHG_cms!F53+STC_cms!F53+ERI_cms!F53+ONT_cms!F53, "")</f>
        <v>9865.9600000000009</v>
      </c>
      <c r="G53" s="6">
        <f>IF(AND(SUP_cms!G53&gt;0,MHG_cms!G53&gt;0,STC_cms!G53&gt;0,ERI_cms!G53&gt;0,ONT_cms!G53&gt;0), SUP_cms!G53+MHG_cms!G53+STC_cms!G53+ERI_cms!G53+ONT_cms!G53, "")</f>
        <v>8617.61</v>
      </c>
      <c r="H53" s="6">
        <f>IF(AND(SUP_cms!H53&gt;0,MHG_cms!H53&gt;0,STC_cms!H53&gt;0,ERI_cms!H53&gt;0,ONT_cms!H53&gt;0), SUP_cms!H53+MHG_cms!H53+STC_cms!H53+ERI_cms!H53+ONT_cms!H53, "")</f>
        <v>3975.97</v>
      </c>
      <c r="I53" s="6">
        <f>IF(AND(SUP_cms!I53&gt;0,MHG_cms!I53&gt;0,STC_cms!I53&gt;0,ERI_cms!I53&gt;0,ONT_cms!I53&gt;0), SUP_cms!I53+MHG_cms!I53+STC_cms!I53+ERI_cms!I53+ONT_cms!I53, "")</f>
        <v>2801.6000000000004</v>
      </c>
      <c r="J53" s="6">
        <f>IF(AND(SUP_cms!J53&gt;0,MHG_cms!J53&gt;0,STC_cms!J53&gt;0,ERI_cms!J53&gt;0,ONT_cms!J53&gt;0), SUP_cms!J53+MHG_cms!J53+STC_cms!J53+ERI_cms!J53+ONT_cms!J53, "")</f>
        <v>3421.8199999999997</v>
      </c>
      <c r="K53" s="6">
        <f>IF(AND(SUP_cms!K53&gt;0,MHG_cms!K53&gt;0,STC_cms!K53&gt;0,ERI_cms!K53&gt;0,ONT_cms!K53&gt;0), SUP_cms!K53+MHG_cms!K53+STC_cms!K53+ERI_cms!K53+ONT_cms!K53, "")</f>
        <v>5854.2699999999995</v>
      </c>
      <c r="L53" s="6">
        <f>IF(AND(SUP_cms!L53&gt;0,MHG_cms!L53&gt;0,STC_cms!L53&gt;0,ERI_cms!L53&gt;0,ONT_cms!L53&gt;0), SUP_cms!L53+MHG_cms!L53+STC_cms!L53+ERI_cms!L53+ONT_cms!L53, "")</f>
        <v>6394.6200000000008</v>
      </c>
      <c r="M53" s="6">
        <f>IF(AND(SUP_cms!M53&gt;0,MHG_cms!M53&gt;0,STC_cms!M53&gt;0,ERI_cms!M53&gt;0,ONT_cms!M53&gt;0), SUP_cms!M53+MHG_cms!M53+STC_cms!M53+ERI_cms!M53+ONT_cms!M53, "")</f>
        <v>5166.62</v>
      </c>
      <c r="N53" s="6">
        <f>IF(AND(SUP_cms!N53&gt;0,MHG_cms!N53&gt;0,STC_cms!N53&gt;0,ERI_cms!N53&gt;0,ONT_cms!N53&gt;0), SUP_cms!N53+MHG_cms!N53+STC_cms!N53+ERI_cms!N53+ONT_cms!N53, "")</f>
        <v>6312.0300000000007</v>
      </c>
    </row>
    <row r="54" spans="1:14" x14ac:dyDescent="0.2">
      <c r="A54">
        <v>1946</v>
      </c>
      <c r="B54" s="6">
        <f>IF(AND(SUP_cms!B54&gt;0,MHG_cms!B54&gt;0,STC_cms!B54&gt;0,ERI_cms!B54&gt;0,ONT_cms!B54&gt;0), SUP_cms!B54+MHG_cms!B54+STC_cms!B54+ERI_cms!B54+ONT_cms!B54, "")</f>
        <v>6702.01</v>
      </c>
      <c r="C54" s="6">
        <f>IF(AND(SUP_cms!C54&gt;0,MHG_cms!C54&gt;0,STC_cms!C54&gt;0,ERI_cms!C54&gt;0,ONT_cms!C54&gt;0), SUP_cms!C54+MHG_cms!C54+STC_cms!C54+ERI_cms!C54+ONT_cms!C54, "")</f>
        <v>4930.5</v>
      </c>
      <c r="D54" s="6">
        <f>IF(AND(SUP_cms!D54&gt;0,MHG_cms!D54&gt;0,STC_cms!D54&gt;0,ERI_cms!D54&gt;0,ONT_cms!D54&gt;0), SUP_cms!D54+MHG_cms!D54+STC_cms!D54+ERI_cms!D54+ONT_cms!D54, "")</f>
        <v>12670.869999999999</v>
      </c>
      <c r="E54" s="6">
        <f>IF(AND(SUP_cms!E54&gt;0,MHG_cms!E54&gt;0,STC_cms!E54&gt;0,ERI_cms!E54&gt;0,ONT_cms!E54&gt;0), SUP_cms!E54+MHG_cms!E54+STC_cms!E54+ERI_cms!E54+ONT_cms!E54, "")</f>
        <v>6388.57</v>
      </c>
      <c r="F54" s="6">
        <f>IF(AND(SUP_cms!F54&gt;0,MHG_cms!F54&gt;0,STC_cms!F54&gt;0,ERI_cms!F54&gt;0,ONT_cms!F54&gt;0), SUP_cms!F54+MHG_cms!F54+STC_cms!F54+ERI_cms!F54+ONT_cms!F54, "")</f>
        <v>5838.369999999999</v>
      </c>
      <c r="G54" s="6">
        <f>IF(AND(SUP_cms!G54&gt;0,MHG_cms!G54&gt;0,STC_cms!G54&gt;0,ERI_cms!G54&gt;0,ONT_cms!G54&gt;0), SUP_cms!G54+MHG_cms!G54+STC_cms!G54+ERI_cms!G54+ONT_cms!G54, "")</f>
        <v>6526.29</v>
      </c>
      <c r="H54" s="6">
        <f>IF(AND(SUP_cms!H54&gt;0,MHG_cms!H54&gt;0,STC_cms!H54&gt;0,ERI_cms!H54&gt;0,ONT_cms!H54&gt;0), SUP_cms!H54+MHG_cms!H54+STC_cms!H54+ERI_cms!H54+ONT_cms!H54, "")</f>
        <v>3367.24</v>
      </c>
      <c r="I54" s="6">
        <f>IF(AND(SUP_cms!I54&gt;0,MHG_cms!I54&gt;0,STC_cms!I54&gt;0,ERI_cms!I54&gt;0,ONT_cms!I54&gt;0), SUP_cms!I54+MHG_cms!I54+STC_cms!I54+ERI_cms!I54+ONT_cms!I54, "")</f>
        <v>2418.06</v>
      </c>
      <c r="J54" s="6">
        <f>IF(AND(SUP_cms!J54&gt;0,MHG_cms!J54&gt;0,STC_cms!J54&gt;0,ERI_cms!J54&gt;0,ONT_cms!J54&gt;0), SUP_cms!J54+MHG_cms!J54+STC_cms!J54+ERI_cms!J54+ONT_cms!J54, "")</f>
        <v>2392.36</v>
      </c>
      <c r="K54" s="6">
        <f>IF(AND(SUP_cms!K54&gt;0,MHG_cms!K54&gt;0,STC_cms!K54&gt;0,ERI_cms!K54&gt;0,ONT_cms!K54&gt;0), SUP_cms!K54+MHG_cms!K54+STC_cms!K54+ERI_cms!K54+ONT_cms!K54, "")</f>
        <v>3411.2699999999995</v>
      </c>
      <c r="L54" s="6">
        <f>IF(AND(SUP_cms!L54&gt;0,MHG_cms!L54&gt;0,STC_cms!L54&gt;0,ERI_cms!L54&gt;0,ONT_cms!L54&gt;0), SUP_cms!L54+MHG_cms!L54+STC_cms!L54+ERI_cms!L54+ONT_cms!L54, "")</f>
        <v>4368.79</v>
      </c>
      <c r="M54" s="6">
        <f>IF(AND(SUP_cms!M54&gt;0,MHG_cms!M54&gt;0,STC_cms!M54&gt;0,ERI_cms!M54&gt;0,ONT_cms!M54&gt;0), SUP_cms!M54+MHG_cms!M54+STC_cms!M54+ERI_cms!M54+ONT_cms!M54, "")</f>
        <v>4329.4399999999996</v>
      </c>
      <c r="N54" s="6">
        <f>IF(AND(SUP_cms!N54&gt;0,MHG_cms!N54&gt;0,STC_cms!N54&gt;0,ERI_cms!N54&gt;0,ONT_cms!N54&gt;0), SUP_cms!N54+MHG_cms!N54+STC_cms!N54+ERI_cms!N54+ONT_cms!N54, "")</f>
        <v>5278.6399999999994</v>
      </c>
    </row>
    <row r="55" spans="1:14" x14ac:dyDescent="0.2">
      <c r="A55">
        <v>1947</v>
      </c>
      <c r="B55" s="6">
        <f>IF(AND(SUP_cms!B55&gt;0,MHG_cms!B55&gt;0,STC_cms!B55&gt;0,ERI_cms!B55&gt;0,ONT_cms!B55&gt;0), SUP_cms!B55+MHG_cms!B55+STC_cms!B55+ERI_cms!B55+ONT_cms!B55, "")</f>
        <v>5536.67</v>
      </c>
      <c r="C55" s="6">
        <f>IF(AND(SUP_cms!C55&gt;0,MHG_cms!C55&gt;0,STC_cms!C55&gt;0,ERI_cms!C55&gt;0,ONT_cms!C55&gt;0), SUP_cms!C55+MHG_cms!C55+STC_cms!C55+ERI_cms!C55+ONT_cms!C55, "")</f>
        <v>4806.66</v>
      </c>
      <c r="D55" s="6">
        <f>IF(AND(SUP_cms!D55&gt;0,MHG_cms!D55&gt;0,STC_cms!D55&gt;0,ERI_cms!D55&gt;0,ONT_cms!D55&gt;0), SUP_cms!D55+MHG_cms!D55+STC_cms!D55+ERI_cms!D55+ONT_cms!D55, "")</f>
        <v>6910.8600000000006</v>
      </c>
      <c r="E55" s="6">
        <f>IF(AND(SUP_cms!E55&gt;0,MHG_cms!E55&gt;0,STC_cms!E55&gt;0,ERI_cms!E55&gt;0,ONT_cms!E55&gt;0), SUP_cms!E55+MHG_cms!E55+STC_cms!E55+ERI_cms!E55+ONT_cms!E55, "")</f>
        <v>17478.55</v>
      </c>
      <c r="F55" s="6">
        <f>IF(AND(SUP_cms!F55&gt;0,MHG_cms!F55&gt;0,STC_cms!F55&gt;0,ERI_cms!F55&gt;0,ONT_cms!F55&gt;0), SUP_cms!F55+MHG_cms!F55+STC_cms!F55+ERI_cms!F55+ONT_cms!F55, "")</f>
        <v>15479.699999999999</v>
      </c>
      <c r="G55" s="6">
        <f>IF(AND(SUP_cms!G55&gt;0,MHG_cms!G55&gt;0,STC_cms!G55&gt;0,ERI_cms!G55&gt;0,ONT_cms!G55&gt;0), SUP_cms!G55+MHG_cms!G55+STC_cms!G55+ERI_cms!G55+ONT_cms!G55, "")</f>
        <v>14030.169999999998</v>
      </c>
      <c r="H55" s="6">
        <f>IF(AND(SUP_cms!H55&gt;0,MHG_cms!H55&gt;0,STC_cms!H55&gt;0,ERI_cms!H55&gt;0,ONT_cms!H55&gt;0), SUP_cms!H55+MHG_cms!H55+STC_cms!H55+ERI_cms!H55+ONT_cms!H55, "")</f>
        <v>4702.33</v>
      </c>
      <c r="I55" s="6">
        <f>IF(AND(SUP_cms!I55&gt;0,MHG_cms!I55&gt;0,STC_cms!I55&gt;0,ERI_cms!I55&gt;0,ONT_cms!I55&gt;0), SUP_cms!I55+MHG_cms!I55+STC_cms!I55+ERI_cms!I55+ONT_cms!I55, "")</f>
        <v>3027.65</v>
      </c>
      <c r="J55" s="6">
        <f>IF(AND(SUP_cms!J55&gt;0,MHG_cms!J55&gt;0,STC_cms!J55&gt;0,ERI_cms!J55&gt;0,ONT_cms!J55&gt;0), SUP_cms!J55+MHG_cms!J55+STC_cms!J55+ERI_cms!J55+ONT_cms!J55, "")</f>
        <v>2985.9000000000005</v>
      </c>
      <c r="K55" s="6">
        <f>IF(AND(SUP_cms!K55&gt;0,MHG_cms!K55&gt;0,STC_cms!K55&gt;0,ERI_cms!K55&gt;0,ONT_cms!K55&gt;0), SUP_cms!K55+MHG_cms!K55+STC_cms!K55+ERI_cms!K55+ONT_cms!K55, "")</f>
        <v>2469.2399999999998</v>
      </c>
      <c r="L55" s="6">
        <f>IF(AND(SUP_cms!L55&gt;0,MHG_cms!L55&gt;0,STC_cms!L55&gt;0,ERI_cms!L55&gt;0,ONT_cms!L55&gt;0), SUP_cms!L55+MHG_cms!L55+STC_cms!L55+ERI_cms!L55+ONT_cms!L55, "")</f>
        <v>2897.9300000000003</v>
      </c>
      <c r="M55" s="6">
        <f>IF(AND(SUP_cms!M55&gt;0,MHG_cms!M55&gt;0,STC_cms!M55&gt;0,ERI_cms!M55&gt;0,ONT_cms!M55&gt;0), SUP_cms!M55+MHG_cms!M55+STC_cms!M55+ERI_cms!M55+ONT_cms!M55, "")</f>
        <v>3725.76</v>
      </c>
      <c r="N55" s="6">
        <f>IF(AND(SUP_cms!N55&gt;0,MHG_cms!N55&gt;0,STC_cms!N55&gt;0,ERI_cms!N55&gt;0,ONT_cms!N55&gt;0), SUP_cms!N55+MHG_cms!N55+STC_cms!N55+ERI_cms!N55+ONT_cms!N55, "")</f>
        <v>7004.2700000000013</v>
      </c>
    </row>
    <row r="56" spans="1:14" x14ac:dyDescent="0.2">
      <c r="A56">
        <v>1948</v>
      </c>
      <c r="B56" s="6">
        <f>IF(AND(SUP_cms!B56&gt;0,MHG_cms!B56&gt;0,STC_cms!B56&gt;0,ERI_cms!B56&gt;0,ONT_cms!B56&gt;0), SUP_cms!B56+MHG_cms!B56+STC_cms!B56+ERI_cms!B56+ONT_cms!B56, "")</f>
        <v>3192.64</v>
      </c>
      <c r="C56" s="6">
        <f>IF(AND(SUP_cms!C56&gt;0,MHG_cms!C56&gt;0,STC_cms!C56&gt;0,ERI_cms!C56&gt;0,ONT_cms!C56&gt;0), SUP_cms!C56+MHG_cms!C56+STC_cms!C56+ERI_cms!C56+ONT_cms!C56, "")</f>
        <v>4870.2299999999996</v>
      </c>
      <c r="D56" s="6">
        <f>IF(AND(SUP_cms!D56&gt;0,MHG_cms!D56&gt;0,STC_cms!D56&gt;0,ERI_cms!D56&gt;0,ONT_cms!D56&gt;0), SUP_cms!D56+MHG_cms!D56+STC_cms!D56+ERI_cms!D56+ONT_cms!D56, "")</f>
        <v>12406.12</v>
      </c>
      <c r="E56" s="6">
        <f>IF(AND(SUP_cms!E56&gt;0,MHG_cms!E56&gt;0,STC_cms!E56&gt;0,ERI_cms!E56&gt;0,ONT_cms!E56&gt;0), SUP_cms!E56+MHG_cms!E56+STC_cms!E56+ERI_cms!E56+ONT_cms!E56, "")</f>
        <v>12157.440000000002</v>
      </c>
      <c r="F56" s="6">
        <f>IF(AND(SUP_cms!F56&gt;0,MHG_cms!F56&gt;0,STC_cms!F56&gt;0,ERI_cms!F56&gt;0,ONT_cms!F56&gt;0), SUP_cms!F56+MHG_cms!F56+STC_cms!F56+ERI_cms!F56+ONT_cms!F56, "")</f>
        <v>8577.2999999999993</v>
      </c>
      <c r="G56" s="6">
        <f>IF(AND(SUP_cms!G56&gt;0,MHG_cms!G56&gt;0,STC_cms!G56&gt;0,ERI_cms!G56&gt;0,ONT_cms!G56&gt;0), SUP_cms!G56+MHG_cms!G56+STC_cms!G56+ERI_cms!G56+ONT_cms!G56, "")</f>
        <v>3465.33</v>
      </c>
      <c r="H56" s="6">
        <f>IF(AND(SUP_cms!H56&gt;0,MHG_cms!H56&gt;0,STC_cms!H56&gt;0,ERI_cms!H56&gt;0,ONT_cms!H56&gt;0), SUP_cms!H56+MHG_cms!H56+STC_cms!H56+ERI_cms!H56+ONT_cms!H56, "")</f>
        <v>2681.2500000000005</v>
      </c>
      <c r="I56" s="6">
        <f>IF(AND(SUP_cms!I56&gt;0,MHG_cms!I56&gt;0,STC_cms!I56&gt;0,ERI_cms!I56&gt;0,ONT_cms!I56&gt;0), SUP_cms!I56+MHG_cms!I56+STC_cms!I56+ERI_cms!I56+ONT_cms!I56, "")</f>
        <v>2352.5299999999997</v>
      </c>
      <c r="J56" s="6">
        <f>IF(AND(SUP_cms!J56&gt;0,MHG_cms!J56&gt;0,STC_cms!J56&gt;0,ERI_cms!J56&gt;0,ONT_cms!J56&gt;0), SUP_cms!J56+MHG_cms!J56+STC_cms!J56+ERI_cms!J56+ONT_cms!J56, "")</f>
        <v>1945.9299999999998</v>
      </c>
      <c r="K56" s="6">
        <f>IF(AND(SUP_cms!K56&gt;0,MHG_cms!K56&gt;0,STC_cms!K56&gt;0,ERI_cms!K56&gt;0,ONT_cms!K56&gt;0), SUP_cms!K56+MHG_cms!K56+STC_cms!K56+ERI_cms!K56+ONT_cms!K56, "")</f>
        <v>1921.98</v>
      </c>
      <c r="L56" s="6">
        <f>IF(AND(SUP_cms!L56&gt;0,MHG_cms!L56&gt;0,STC_cms!L56&gt;0,ERI_cms!L56&gt;0,ONT_cms!L56&gt;0), SUP_cms!L56+MHG_cms!L56+STC_cms!L56+ERI_cms!L56+ONT_cms!L56, "")</f>
        <v>3199.09</v>
      </c>
      <c r="M56" s="6">
        <f>IF(AND(SUP_cms!M56&gt;0,MHG_cms!M56&gt;0,STC_cms!M56&gt;0,ERI_cms!M56&gt;0,ONT_cms!M56&gt;0), SUP_cms!M56+MHG_cms!M56+STC_cms!M56+ERI_cms!M56+ONT_cms!M56, "")</f>
        <v>3541.66</v>
      </c>
      <c r="N56" s="6">
        <f>IF(AND(SUP_cms!N56&gt;0,MHG_cms!N56&gt;0,STC_cms!N56&gt;0,ERI_cms!N56&gt;0,ONT_cms!N56&gt;0), SUP_cms!N56+MHG_cms!N56+STC_cms!N56+ERI_cms!N56+ONT_cms!N56, "")</f>
        <v>5025.96</v>
      </c>
    </row>
    <row r="57" spans="1:14" x14ac:dyDescent="0.2">
      <c r="A57">
        <v>1949</v>
      </c>
      <c r="B57" s="6">
        <f>IF(AND(SUP_cms!B57&gt;0,MHG_cms!B57&gt;0,STC_cms!B57&gt;0,ERI_cms!B57&gt;0,ONT_cms!B57&gt;0), SUP_cms!B57+MHG_cms!B57+STC_cms!B57+ERI_cms!B57+ONT_cms!B57, "")</f>
        <v>6021.1100000000006</v>
      </c>
      <c r="C57" s="6">
        <f>IF(AND(SUP_cms!C57&gt;0,MHG_cms!C57&gt;0,STC_cms!C57&gt;0,ERI_cms!C57&gt;0,ONT_cms!C57&gt;0), SUP_cms!C57+MHG_cms!C57+STC_cms!C57+ERI_cms!C57+ONT_cms!C57, "")</f>
        <v>7405.04</v>
      </c>
      <c r="D57" s="6">
        <f>IF(AND(SUP_cms!D57&gt;0,MHG_cms!D57&gt;0,STC_cms!D57&gt;0,ERI_cms!D57&gt;0,ONT_cms!D57&gt;0), SUP_cms!D57+MHG_cms!D57+STC_cms!D57+ERI_cms!D57+ONT_cms!D57, "")</f>
        <v>6794.5599999999995</v>
      </c>
      <c r="E57" s="6">
        <f>IF(AND(SUP_cms!E57&gt;0,MHG_cms!E57&gt;0,STC_cms!E57&gt;0,ERI_cms!E57&gt;0,ONT_cms!E57&gt;0), SUP_cms!E57+MHG_cms!E57+STC_cms!E57+ERI_cms!E57+ONT_cms!E57, "")</f>
        <v>9097.85</v>
      </c>
      <c r="F57" s="6">
        <f>IF(AND(SUP_cms!F57&gt;0,MHG_cms!F57&gt;0,STC_cms!F57&gt;0,ERI_cms!F57&gt;0,ONT_cms!F57&gt;0), SUP_cms!F57+MHG_cms!F57+STC_cms!F57+ERI_cms!F57+ONT_cms!F57, "")</f>
        <v>6686.8399999999992</v>
      </c>
      <c r="G57" s="6">
        <f>IF(AND(SUP_cms!G57&gt;0,MHG_cms!G57&gt;0,STC_cms!G57&gt;0,ERI_cms!G57&gt;0,ONT_cms!G57&gt;0), SUP_cms!G57+MHG_cms!G57+STC_cms!G57+ERI_cms!G57+ONT_cms!G57, "")</f>
        <v>3646.07</v>
      </c>
      <c r="H57" s="6">
        <f>IF(AND(SUP_cms!H57&gt;0,MHG_cms!H57&gt;0,STC_cms!H57&gt;0,ERI_cms!H57&gt;0,ONT_cms!H57&gt;0), SUP_cms!H57+MHG_cms!H57+STC_cms!H57+ERI_cms!H57+ONT_cms!H57, "")</f>
        <v>3660.66</v>
      </c>
      <c r="I57" s="6">
        <f>IF(AND(SUP_cms!I57&gt;0,MHG_cms!I57&gt;0,STC_cms!I57&gt;0,ERI_cms!I57&gt;0,ONT_cms!I57&gt;0), SUP_cms!I57+MHG_cms!I57+STC_cms!I57+ERI_cms!I57+ONT_cms!I57, "")</f>
        <v>2302.1699999999996</v>
      </c>
      <c r="J57" s="6">
        <f>IF(AND(SUP_cms!J57&gt;0,MHG_cms!J57&gt;0,STC_cms!J57&gt;0,ERI_cms!J57&gt;0,ONT_cms!J57&gt;0), SUP_cms!J57+MHG_cms!J57+STC_cms!J57+ERI_cms!J57+ONT_cms!J57, "")</f>
        <v>2281.8200000000002</v>
      </c>
      <c r="K57" s="6">
        <f>IF(AND(SUP_cms!K57&gt;0,MHG_cms!K57&gt;0,STC_cms!K57&gt;0,ERI_cms!K57&gt;0,ONT_cms!K57&gt;0), SUP_cms!K57+MHG_cms!K57+STC_cms!K57+ERI_cms!K57+ONT_cms!K57, "")</f>
        <v>2935.4900000000007</v>
      </c>
      <c r="L57" s="6">
        <f>IF(AND(SUP_cms!L57&gt;0,MHG_cms!L57&gt;0,STC_cms!L57&gt;0,ERI_cms!L57&gt;0,ONT_cms!L57&gt;0), SUP_cms!L57+MHG_cms!L57+STC_cms!L57+ERI_cms!L57+ONT_cms!L57, "")</f>
        <v>2877.8199999999997</v>
      </c>
      <c r="M57" s="6">
        <f>IF(AND(SUP_cms!M57&gt;0,MHG_cms!M57&gt;0,STC_cms!M57&gt;0,ERI_cms!M57&gt;0,ONT_cms!M57&gt;0), SUP_cms!M57+MHG_cms!M57+STC_cms!M57+ERI_cms!M57+ONT_cms!M57, "")</f>
        <v>5217.7800000000007</v>
      </c>
      <c r="N57" s="6">
        <f>IF(AND(SUP_cms!N57&gt;0,MHG_cms!N57&gt;0,STC_cms!N57&gt;0,ERI_cms!N57&gt;0,ONT_cms!N57&gt;0), SUP_cms!N57+MHG_cms!N57+STC_cms!N57+ERI_cms!N57+ONT_cms!N57, "")</f>
        <v>4910.6099999999997</v>
      </c>
    </row>
    <row r="58" spans="1:14" x14ac:dyDescent="0.2">
      <c r="A58">
        <v>1950</v>
      </c>
      <c r="B58" s="6">
        <f>IF(AND(SUP_cms!B58&gt;0,MHG_cms!B58&gt;0,STC_cms!B58&gt;0,ERI_cms!B58&gt;0,ONT_cms!B58&gt;0), SUP_cms!B58+MHG_cms!B58+STC_cms!B58+ERI_cms!B58+ONT_cms!B58, "")</f>
        <v>8935.09</v>
      </c>
      <c r="C58" s="6">
        <f>IF(AND(SUP_cms!C58&gt;0,MHG_cms!C58&gt;0,STC_cms!C58&gt;0,ERI_cms!C58&gt;0,ONT_cms!C58&gt;0), SUP_cms!C58+MHG_cms!C58+STC_cms!C58+ERI_cms!C58+ONT_cms!C58, "")</f>
        <v>6396.829999999999</v>
      </c>
      <c r="D58" s="6">
        <f>IF(AND(SUP_cms!D58&gt;0,MHG_cms!D58&gt;0,STC_cms!D58&gt;0,ERI_cms!D58&gt;0,ONT_cms!D58&gt;0), SUP_cms!D58+MHG_cms!D58+STC_cms!D58+ERI_cms!D58+ONT_cms!D58, "")</f>
        <v>9836.82</v>
      </c>
      <c r="E58" s="6">
        <f>IF(AND(SUP_cms!E58&gt;0,MHG_cms!E58&gt;0,STC_cms!E58&gt;0,ERI_cms!E58&gt;0,ONT_cms!E58&gt;0), SUP_cms!E58+MHG_cms!E58+STC_cms!E58+ERI_cms!E58+ONT_cms!E58, "")</f>
        <v>14428.26</v>
      </c>
      <c r="F58" s="6">
        <f>IF(AND(SUP_cms!F58&gt;0,MHG_cms!F58&gt;0,STC_cms!F58&gt;0,ERI_cms!F58&gt;0,ONT_cms!F58&gt;0), SUP_cms!F58+MHG_cms!F58+STC_cms!F58+ERI_cms!F58+ONT_cms!F58, "")</f>
        <v>13512.770000000002</v>
      </c>
      <c r="G58" s="6">
        <f>IF(AND(SUP_cms!G58&gt;0,MHG_cms!G58&gt;0,STC_cms!G58&gt;0,ERI_cms!G58&gt;0,ONT_cms!G58&gt;0), SUP_cms!G58+MHG_cms!G58+STC_cms!G58+ERI_cms!G58+ONT_cms!G58, "")</f>
        <v>6077.73</v>
      </c>
      <c r="H58" s="6">
        <f>IF(AND(SUP_cms!H58&gt;0,MHG_cms!H58&gt;0,STC_cms!H58&gt;0,ERI_cms!H58&gt;0,ONT_cms!H58&gt;0), SUP_cms!H58+MHG_cms!H58+STC_cms!H58+ERI_cms!H58+ONT_cms!H58, "")</f>
        <v>4403.66</v>
      </c>
      <c r="I58" s="6">
        <f>IF(AND(SUP_cms!I58&gt;0,MHG_cms!I58&gt;0,STC_cms!I58&gt;0,ERI_cms!I58&gt;0,ONT_cms!I58&gt;0), SUP_cms!I58+MHG_cms!I58+STC_cms!I58+ERI_cms!I58+ONT_cms!I58, "")</f>
        <v>3228.6400000000003</v>
      </c>
      <c r="J58" s="6">
        <f>IF(AND(SUP_cms!J58&gt;0,MHG_cms!J58&gt;0,STC_cms!J58&gt;0,ERI_cms!J58&gt;0,ONT_cms!J58&gt;0), SUP_cms!J58+MHG_cms!J58+STC_cms!J58+ERI_cms!J58+ONT_cms!J58, "")</f>
        <v>3378.7700000000004</v>
      </c>
      <c r="K58" s="6">
        <f>IF(AND(SUP_cms!K58&gt;0,MHG_cms!K58&gt;0,STC_cms!K58&gt;0,ERI_cms!K58&gt;0,ONT_cms!K58&gt;0), SUP_cms!K58+MHG_cms!K58+STC_cms!K58+ERI_cms!K58+ONT_cms!K58, "")</f>
        <v>3481.21</v>
      </c>
      <c r="L58" s="6">
        <f>IF(AND(SUP_cms!L58&gt;0,MHG_cms!L58&gt;0,STC_cms!L58&gt;0,ERI_cms!L58&gt;0,ONT_cms!L58&gt;0), SUP_cms!L58+MHG_cms!L58+STC_cms!L58+ERI_cms!L58+ONT_cms!L58, "")</f>
        <v>5022.0199999999995</v>
      </c>
      <c r="M58" s="6">
        <f>IF(AND(SUP_cms!M58&gt;0,MHG_cms!M58&gt;0,STC_cms!M58&gt;0,ERI_cms!M58&gt;0,ONT_cms!M58&gt;0), SUP_cms!M58+MHG_cms!M58+STC_cms!M58+ERI_cms!M58+ONT_cms!M58, "")</f>
        <v>7316.95</v>
      </c>
      <c r="N58" s="6">
        <f>IF(AND(SUP_cms!N58&gt;0,MHG_cms!N58&gt;0,STC_cms!N58&gt;0,ERI_cms!N58&gt;0,ONT_cms!N58&gt;0), SUP_cms!N58+MHG_cms!N58+STC_cms!N58+ERI_cms!N58+ONT_cms!N58, "")</f>
        <v>7168.23</v>
      </c>
    </row>
    <row r="59" spans="1:14" x14ac:dyDescent="0.2">
      <c r="A59">
        <v>1951</v>
      </c>
      <c r="B59" s="6">
        <f>IF(AND(SUP_cms!B59&gt;0,MHG_cms!B59&gt;0,STC_cms!B59&gt;0,ERI_cms!B59&gt;0,ONT_cms!B59&gt;0), SUP_cms!B59+MHG_cms!B59+STC_cms!B59+ERI_cms!B59+ONT_cms!B59, "")</f>
        <v>7358.94</v>
      </c>
      <c r="C59" s="6">
        <f>IF(AND(SUP_cms!C59&gt;0,MHG_cms!C59&gt;0,STC_cms!C59&gt;0,ERI_cms!C59&gt;0,ONT_cms!C59&gt;0), SUP_cms!C59+MHG_cms!C59+STC_cms!C59+ERI_cms!C59+ONT_cms!C59, "")</f>
        <v>8276.66</v>
      </c>
      <c r="D59" s="6">
        <f>IF(AND(SUP_cms!D59&gt;0,MHG_cms!D59&gt;0,STC_cms!D59&gt;0,ERI_cms!D59&gt;0,ONT_cms!D59&gt;0), SUP_cms!D59+MHG_cms!D59+STC_cms!D59+ERI_cms!D59+ONT_cms!D59, "")</f>
        <v>10228.149999999998</v>
      </c>
      <c r="E59" s="6">
        <f>IF(AND(SUP_cms!E59&gt;0,MHG_cms!E59&gt;0,STC_cms!E59&gt;0,ERI_cms!E59&gt;0,ONT_cms!E59&gt;0), SUP_cms!E59+MHG_cms!E59+STC_cms!E59+ERI_cms!E59+ONT_cms!E59, "")</f>
        <v>17632.259999999998</v>
      </c>
      <c r="F59" s="6">
        <f>IF(AND(SUP_cms!F59&gt;0,MHG_cms!F59&gt;0,STC_cms!F59&gt;0,ERI_cms!F59&gt;0,ONT_cms!F59&gt;0), SUP_cms!F59+MHG_cms!F59+STC_cms!F59+ERI_cms!F59+ONT_cms!F59, "")</f>
        <v>9511.7900000000009</v>
      </c>
      <c r="G59" s="6">
        <f>IF(AND(SUP_cms!G59&gt;0,MHG_cms!G59&gt;0,STC_cms!G59&gt;0,ERI_cms!G59&gt;0,ONT_cms!G59&gt;0), SUP_cms!G59+MHG_cms!G59+STC_cms!G59+ERI_cms!G59+ONT_cms!G59, "")</f>
        <v>5378.66</v>
      </c>
      <c r="H59" s="6">
        <f>IF(AND(SUP_cms!H59&gt;0,MHG_cms!H59&gt;0,STC_cms!H59&gt;0,ERI_cms!H59&gt;0,ONT_cms!H59&gt;0), SUP_cms!H59+MHG_cms!H59+STC_cms!H59+ERI_cms!H59+ONT_cms!H59, "")</f>
        <v>4562.8100000000004</v>
      </c>
      <c r="I59" s="6">
        <f>IF(AND(SUP_cms!I59&gt;0,MHG_cms!I59&gt;0,STC_cms!I59&gt;0,ERI_cms!I59&gt;0,ONT_cms!I59&gt;0), SUP_cms!I59+MHG_cms!I59+STC_cms!I59+ERI_cms!I59+ONT_cms!I59, "")</f>
        <v>3036.24</v>
      </c>
      <c r="J59" s="6">
        <f>IF(AND(SUP_cms!J59&gt;0,MHG_cms!J59&gt;0,STC_cms!J59&gt;0,ERI_cms!J59&gt;0,ONT_cms!J59&gt;0), SUP_cms!J59+MHG_cms!J59+STC_cms!J59+ERI_cms!J59+ONT_cms!J59, "")</f>
        <v>3848.52</v>
      </c>
      <c r="K59" s="6">
        <f>IF(AND(SUP_cms!K59&gt;0,MHG_cms!K59&gt;0,STC_cms!K59&gt;0,ERI_cms!K59&gt;0,ONT_cms!K59&gt;0), SUP_cms!K59+MHG_cms!K59+STC_cms!K59+ERI_cms!K59+ONT_cms!K59, "")</f>
        <v>5495.4800000000005</v>
      </c>
      <c r="L59" s="6">
        <f>IF(AND(SUP_cms!L59&gt;0,MHG_cms!L59&gt;0,STC_cms!L59&gt;0,ERI_cms!L59&gt;0,ONT_cms!L59&gt;0), SUP_cms!L59+MHG_cms!L59+STC_cms!L59+ERI_cms!L59+ONT_cms!L59, "")</f>
        <v>7875.68</v>
      </c>
      <c r="M59" s="6">
        <f>IF(AND(SUP_cms!M59&gt;0,MHG_cms!M59&gt;0,STC_cms!M59&gt;0,ERI_cms!M59&gt;0,ONT_cms!M59&gt;0), SUP_cms!M59+MHG_cms!M59+STC_cms!M59+ERI_cms!M59+ONT_cms!M59, "")</f>
        <v>6869.16</v>
      </c>
      <c r="N59" s="6">
        <f>IF(AND(SUP_cms!N59&gt;0,MHG_cms!N59&gt;0,STC_cms!N59&gt;0,ERI_cms!N59&gt;0,ONT_cms!N59&gt;0), SUP_cms!N59+MHG_cms!N59+STC_cms!N59+ERI_cms!N59+ONT_cms!N59, "")</f>
        <v>7506.2</v>
      </c>
    </row>
    <row r="60" spans="1:14" x14ac:dyDescent="0.2">
      <c r="A60">
        <v>1952</v>
      </c>
      <c r="B60" s="6">
        <f>IF(AND(SUP_cms!B60&gt;0,MHG_cms!B60&gt;0,STC_cms!B60&gt;0,ERI_cms!B60&gt;0,ONT_cms!B60&gt;0), SUP_cms!B60+MHG_cms!B60+STC_cms!B60+ERI_cms!B60+ONT_cms!B60, "")</f>
        <v>9891.1000000000022</v>
      </c>
      <c r="C60" s="6">
        <f>IF(AND(SUP_cms!C60&gt;0,MHG_cms!C60&gt;0,STC_cms!C60&gt;0,ERI_cms!C60&gt;0,ONT_cms!C60&gt;0), SUP_cms!C60+MHG_cms!C60+STC_cms!C60+ERI_cms!C60+ONT_cms!C60, "")</f>
        <v>7242.6500000000015</v>
      </c>
      <c r="D60" s="6">
        <f>IF(AND(SUP_cms!D60&gt;0,MHG_cms!D60&gt;0,STC_cms!D60&gt;0,ERI_cms!D60&gt;0,ONT_cms!D60&gt;0), SUP_cms!D60+MHG_cms!D60+STC_cms!D60+ERI_cms!D60+ONT_cms!D60, "")</f>
        <v>9387.48</v>
      </c>
      <c r="E60" s="6">
        <f>IF(AND(SUP_cms!E60&gt;0,MHG_cms!E60&gt;0,STC_cms!E60&gt;0,ERI_cms!E60&gt;0,ONT_cms!E60&gt;0), SUP_cms!E60+MHG_cms!E60+STC_cms!E60+ERI_cms!E60+ONT_cms!E60, "")</f>
        <v>14613.23</v>
      </c>
      <c r="F60" s="6">
        <f>IF(AND(SUP_cms!F60&gt;0,MHG_cms!F60&gt;0,STC_cms!F60&gt;0,ERI_cms!F60&gt;0,ONT_cms!F60&gt;0), SUP_cms!F60+MHG_cms!F60+STC_cms!F60+ERI_cms!F60+ONT_cms!F60, "")</f>
        <v>6853.2</v>
      </c>
      <c r="G60" s="6">
        <f>IF(AND(SUP_cms!G60&gt;0,MHG_cms!G60&gt;0,STC_cms!G60&gt;0,ERI_cms!G60&gt;0,ONT_cms!G60&gt;0), SUP_cms!G60+MHG_cms!G60+STC_cms!G60+ERI_cms!G60+ONT_cms!G60, "")</f>
        <v>4369.5600000000004</v>
      </c>
      <c r="H60" s="6">
        <f>IF(AND(SUP_cms!H60&gt;0,MHG_cms!H60&gt;0,STC_cms!H60&gt;0,ERI_cms!H60&gt;0,ONT_cms!H60&gt;0), SUP_cms!H60+MHG_cms!H60+STC_cms!H60+ERI_cms!H60+ONT_cms!H60, "")</f>
        <v>4823.2700000000004</v>
      </c>
      <c r="I60" s="6">
        <f>IF(AND(SUP_cms!I60&gt;0,MHG_cms!I60&gt;0,STC_cms!I60&gt;0,ERI_cms!I60&gt;0,ONT_cms!I60&gt;0), SUP_cms!I60+MHG_cms!I60+STC_cms!I60+ERI_cms!I60+ONT_cms!I60, "")</f>
        <v>3561.2</v>
      </c>
      <c r="J60" s="6">
        <f>IF(AND(SUP_cms!J60&gt;0,MHG_cms!J60&gt;0,STC_cms!J60&gt;0,ERI_cms!J60&gt;0,ONT_cms!J60&gt;0), SUP_cms!J60+MHG_cms!J60+STC_cms!J60+ERI_cms!J60+ONT_cms!J60, "")</f>
        <v>2917.92</v>
      </c>
      <c r="K60" s="6">
        <f>IF(AND(SUP_cms!K60&gt;0,MHG_cms!K60&gt;0,STC_cms!K60&gt;0,ERI_cms!K60&gt;0,ONT_cms!K60&gt;0), SUP_cms!K60+MHG_cms!K60+STC_cms!K60+ERI_cms!K60+ONT_cms!K60, "")</f>
        <v>2631.3599999999997</v>
      </c>
      <c r="L60" s="6">
        <f>IF(AND(SUP_cms!L60&gt;0,MHG_cms!L60&gt;0,STC_cms!L60&gt;0,ERI_cms!L60&gt;0,ONT_cms!L60&gt;0), SUP_cms!L60+MHG_cms!L60+STC_cms!L60+ERI_cms!L60+ONT_cms!L60, "")</f>
        <v>3173.9</v>
      </c>
      <c r="M60" s="6">
        <f>IF(AND(SUP_cms!M60&gt;0,MHG_cms!M60&gt;0,STC_cms!M60&gt;0,ERI_cms!M60&gt;0,ONT_cms!M60&gt;0), SUP_cms!M60+MHG_cms!M60+STC_cms!M60+ERI_cms!M60+ONT_cms!M60, "")</f>
        <v>4590.1399999999994</v>
      </c>
      <c r="N60" s="6">
        <f>IF(AND(SUP_cms!N60&gt;0,MHG_cms!N60&gt;0,STC_cms!N60&gt;0,ERI_cms!N60&gt;0,ONT_cms!N60&gt;0), SUP_cms!N60+MHG_cms!N60+STC_cms!N60+ERI_cms!N60+ONT_cms!N60, "")</f>
        <v>6171.25</v>
      </c>
    </row>
    <row r="61" spans="1:14" x14ac:dyDescent="0.2">
      <c r="A61">
        <v>1953</v>
      </c>
      <c r="B61" s="6">
        <f>IF(AND(SUP_cms!B61&gt;0,MHG_cms!B61&gt;0,STC_cms!B61&gt;0,ERI_cms!B61&gt;0,ONT_cms!B61&gt;0), SUP_cms!B61+MHG_cms!B61+STC_cms!B61+ERI_cms!B61+ONT_cms!B61, "")</f>
        <v>4511.5399999999991</v>
      </c>
      <c r="C61" s="6">
        <f>IF(AND(SUP_cms!C61&gt;0,MHG_cms!C61&gt;0,STC_cms!C61&gt;0,ERI_cms!C61&gt;0,ONT_cms!C61&gt;0), SUP_cms!C61+MHG_cms!C61+STC_cms!C61+ERI_cms!C61+ONT_cms!C61, "")</f>
        <v>4811.17</v>
      </c>
      <c r="D61" s="6">
        <f>IF(AND(SUP_cms!D61&gt;0,MHG_cms!D61&gt;0,STC_cms!D61&gt;0,ERI_cms!D61&gt;0,ONT_cms!D61&gt;0), SUP_cms!D61+MHG_cms!D61+STC_cms!D61+ERI_cms!D61+ONT_cms!D61, "")</f>
        <v>8912.34</v>
      </c>
      <c r="E61" s="6">
        <f>IF(AND(SUP_cms!E61&gt;0,MHG_cms!E61&gt;0,STC_cms!E61&gt;0,ERI_cms!E61&gt;0,ONT_cms!E61&gt;0), SUP_cms!E61+MHG_cms!E61+STC_cms!E61+ERI_cms!E61+ONT_cms!E61, "")</f>
        <v>9138.68</v>
      </c>
      <c r="F61" s="6">
        <f>IF(AND(SUP_cms!F61&gt;0,MHG_cms!F61&gt;0,STC_cms!F61&gt;0,ERI_cms!F61&gt;0,ONT_cms!F61&gt;0), SUP_cms!F61+MHG_cms!F61+STC_cms!F61+ERI_cms!F61+ONT_cms!F61, "")</f>
        <v>9662.7899999999991</v>
      </c>
      <c r="G61" s="6">
        <f>IF(AND(SUP_cms!G61&gt;0,MHG_cms!G61&gt;0,STC_cms!G61&gt;0,ERI_cms!G61&gt;0,ONT_cms!G61&gt;0), SUP_cms!G61+MHG_cms!G61+STC_cms!G61+ERI_cms!G61+ONT_cms!G61, "")</f>
        <v>6267.75</v>
      </c>
      <c r="H61" s="6">
        <f>IF(AND(SUP_cms!H61&gt;0,MHG_cms!H61&gt;0,STC_cms!H61&gt;0,ERI_cms!H61&gt;0,ONT_cms!H61&gt;0), SUP_cms!H61+MHG_cms!H61+STC_cms!H61+ERI_cms!H61+ONT_cms!H61, "")</f>
        <v>4626.5</v>
      </c>
      <c r="I61" s="6">
        <f>IF(AND(SUP_cms!I61&gt;0,MHG_cms!I61&gt;0,STC_cms!I61&gt;0,ERI_cms!I61&gt;0,ONT_cms!I61&gt;0), SUP_cms!I61+MHG_cms!I61+STC_cms!I61+ERI_cms!I61+ONT_cms!I61, "")</f>
        <v>3815.6200000000003</v>
      </c>
      <c r="J61" s="6">
        <f>IF(AND(SUP_cms!J61&gt;0,MHG_cms!J61&gt;0,STC_cms!J61&gt;0,ERI_cms!J61&gt;0,ONT_cms!J61&gt;0), SUP_cms!J61+MHG_cms!J61+STC_cms!J61+ERI_cms!J61+ONT_cms!J61, "")</f>
        <v>2702.8</v>
      </c>
      <c r="K61" s="6">
        <f>IF(AND(SUP_cms!K61&gt;0,MHG_cms!K61&gt;0,STC_cms!K61&gt;0,ERI_cms!K61&gt;0,ONT_cms!K61&gt;0), SUP_cms!K61+MHG_cms!K61+STC_cms!K61+ERI_cms!K61+ONT_cms!K61, "")</f>
        <v>2440.41</v>
      </c>
      <c r="L61" s="6">
        <f>IF(AND(SUP_cms!L61&gt;0,MHG_cms!L61&gt;0,STC_cms!L61&gt;0,ERI_cms!L61&gt;0,ONT_cms!L61&gt;0), SUP_cms!L61+MHG_cms!L61+STC_cms!L61+ERI_cms!L61+ONT_cms!L61, "")</f>
        <v>2619.2800000000002</v>
      </c>
      <c r="M61" s="6">
        <f>IF(AND(SUP_cms!M61&gt;0,MHG_cms!M61&gt;0,STC_cms!M61&gt;0,ERI_cms!M61&gt;0,ONT_cms!M61&gt;0), SUP_cms!M61+MHG_cms!M61+STC_cms!M61+ERI_cms!M61+ONT_cms!M61, "")</f>
        <v>3605.46</v>
      </c>
      <c r="N61" s="6">
        <f>IF(AND(SUP_cms!N61&gt;0,MHG_cms!N61&gt;0,STC_cms!N61&gt;0,ERI_cms!N61&gt;0,ONT_cms!N61&gt;0), SUP_cms!N61+MHG_cms!N61+STC_cms!N61+ERI_cms!N61+ONT_cms!N61, "")</f>
        <v>5259.54</v>
      </c>
    </row>
    <row r="62" spans="1:14" x14ac:dyDescent="0.2">
      <c r="A62">
        <v>1954</v>
      </c>
      <c r="B62" s="6">
        <f>IF(AND(SUP_cms!B62&gt;0,MHG_cms!B62&gt;0,STC_cms!B62&gt;0,ERI_cms!B62&gt;0,ONT_cms!B62&gt;0), SUP_cms!B62+MHG_cms!B62+STC_cms!B62+ERI_cms!B62+ONT_cms!B62, "")</f>
        <v>3447.6000000000004</v>
      </c>
      <c r="C62" s="6">
        <f>IF(AND(SUP_cms!C62&gt;0,MHG_cms!C62&gt;0,STC_cms!C62&gt;0,ERI_cms!C62&gt;0,ONT_cms!C62&gt;0), SUP_cms!C62+MHG_cms!C62+STC_cms!C62+ERI_cms!C62+ONT_cms!C62, "")</f>
        <v>7152.0999999999995</v>
      </c>
      <c r="D62" s="6">
        <f>IF(AND(SUP_cms!D62&gt;0,MHG_cms!D62&gt;0,STC_cms!D62&gt;0,ERI_cms!D62&gt;0,ONT_cms!D62&gt;0), SUP_cms!D62+MHG_cms!D62+STC_cms!D62+ERI_cms!D62+ONT_cms!D62, "")</f>
        <v>8902.5499999999993</v>
      </c>
      <c r="E62" s="6">
        <f>IF(AND(SUP_cms!E62&gt;0,MHG_cms!E62&gt;0,STC_cms!E62&gt;0,ERI_cms!E62&gt;0,ONT_cms!E62&gt;0), SUP_cms!E62+MHG_cms!E62+STC_cms!E62+ERI_cms!E62+ONT_cms!E62, "")</f>
        <v>13326.239999999998</v>
      </c>
      <c r="F62" s="6">
        <f>IF(AND(SUP_cms!F62&gt;0,MHG_cms!F62&gt;0,STC_cms!F62&gt;0,ERI_cms!F62&gt;0,ONT_cms!F62&gt;0), SUP_cms!F62+MHG_cms!F62+STC_cms!F62+ERI_cms!F62+ONT_cms!F62, "")</f>
        <v>9863.3700000000008</v>
      </c>
      <c r="G62" s="6">
        <f>IF(AND(SUP_cms!G62&gt;0,MHG_cms!G62&gt;0,STC_cms!G62&gt;0,ERI_cms!G62&gt;0,ONT_cms!G62&gt;0), SUP_cms!G62+MHG_cms!G62+STC_cms!G62+ERI_cms!G62+ONT_cms!G62, "")</f>
        <v>6635.22</v>
      </c>
      <c r="H62" s="6">
        <f>IF(AND(SUP_cms!H62&gt;0,MHG_cms!H62&gt;0,STC_cms!H62&gt;0,ERI_cms!H62&gt;0,ONT_cms!H62&gt;0), SUP_cms!H62+MHG_cms!H62+STC_cms!H62+ERI_cms!H62+ONT_cms!H62, "")</f>
        <v>3486.2000000000003</v>
      </c>
      <c r="I62" s="6">
        <f>IF(AND(SUP_cms!I62&gt;0,MHG_cms!I62&gt;0,STC_cms!I62&gt;0,ERI_cms!I62&gt;0,ONT_cms!I62&gt;0), SUP_cms!I62+MHG_cms!I62+STC_cms!I62+ERI_cms!I62+ONT_cms!I62, "")</f>
        <v>2766.6900000000005</v>
      </c>
      <c r="J62" s="6">
        <f>IF(AND(SUP_cms!J62&gt;0,MHG_cms!J62&gt;0,STC_cms!J62&gt;0,ERI_cms!J62&gt;0,ONT_cms!J62&gt;0), SUP_cms!J62+MHG_cms!J62+STC_cms!J62+ERI_cms!J62+ONT_cms!J62, "")</f>
        <v>3032.24</v>
      </c>
      <c r="K62" s="6">
        <f>IF(AND(SUP_cms!K62&gt;0,MHG_cms!K62&gt;0,STC_cms!K62&gt;0,ERI_cms!K62&gt;0,ONT_cms!K62&gt;0), SUP_cms!K62+MHG_cms!K62+STC_cms!K62+ERI_cms!K62+ONT_cms!K62, "")</f>
        <v>8204.57</v>
      </c>
      <c r="L62" s="6">
        <f>IF(AND(SUP_cms!L62&gt;0,MHG_cms!L62&gt;0,STC_cms!L62&gt;0,ERI_cms!L62&gt;0,ONT_cms!L62&gt;0), SUP_cms!L62+MHG_cms!L62+STC_cms!L62+ERI_cms!L62+ONT_cms!L62, "")</f>
        <v>5479.13</v>
      </c>
      <c r="M62" s="6">
        <f>IF(AND(SUP_cms!M62&gt;0,MHG_cms!M62&gt;0,STC_cms!M62&gt;0,ERI_cms!M62&gt;0,ONT_cms!M62&gt;0), SUP_cms!M62+MHG_cms!M62+STC_cms!M62+ERI_cms!M62+ONT_cms!M62, "")</f>
        <v>5692.1900000000005</v>
      </c>
      <c r="N62" s="6">
        <f>IF(AND(SUP_cms!N62&gt;0,MHG_cms!N62&gt;0,STC_cms!N62&gt;0,ERI_cms!N62&gt;0,ONT_cms!N62&gt;0), SUP_cms!N62+MHG_cms!N62+STC_cms!N62+ERI_cms!N62+ONT_cms!N62, "")</f>
        <v>6499</v>
      </c>
    </row>
    <row r="63" spans="1:14" x14ac:dyDescent="0.2">
      <c r="A63">
        <v>1955</v>
      </c>
      <c r="B63" s="6">
        <f>IF(AND(SUP_cms!B63&gt;0,MHG_cms!B63&gt;0,STC_cms!B63&gt;0,ERI_cms!B63&gt;0,ONT_cms!B63&gt;0), SUP_cms!B63+MHG_cms!B63+STC_cms!B63+ERI_cms!B63+ONT_cms!B63, "")</f>
        <v>5762.26</v>
      </c>
      <c r="C63" s="6">
        <f>IF(AND(SUP_cms!C63&gt;0,MHG_cms!C63&gt;0,STC_cms!C63&gt;0,ERI_cms!C63&gt;0,ONT_cms!C63&gt;0), SUP_cms!C63+MHG_cms!C63+STC_cms!C63+ERI_cms!C63+ONT_cms!C63, "")</f>
        <v>5269.28</v>
      </c>
      <c r="D63" s="6">
        <f>IF(AND(SUP_cms!D63&gt;0,MHG_cms!D63&gt;0,STC_cms!D63&gt;0,ERI_cms!D63&gt;0,ONT_cms!D63&gt;0), SUP_cms!D63+MHG_cms!D63+STC_cms!D63+ERI_cms!D63+ONT_cms!D63, "")</f>
        <v>10389.5</v>
      </c>
      <c r="E63" s="6">
        <f>IF(AND(SUP_cms!E63&gt;0,MHG_cms!E63&gt;0,STC_cms!E63&gt;0,ERI_cms!E63&gt;0,ONT_cms!E63&gt;0), SUP_cms!E63+MHG_cms!E63+STC_cms!E63+ERI_cms!E63+ONT_cms!E63, "")</f>
        <v>11924.88</v>
      </c>
      <c r="F63" s="6">
        <f>IF(AND(SUP_cms!F63&gt;0,MHG_cms!F63&gt;0,STC_cms!F63&gt;0,ERI_cms!F63&gt;0,ONT_cms!F63&gt;0), SUP_cms!F63+MHG_cms!F63+STC_cms!F63+ERI_cms!F63+ONT_cms!F63, "")</f>
        <v>4835.29</v>
      </c>
      <c r="G63" s="6">
        <f>IF(AND(SUP_cms!G63&gt;0,MHG_cms!G63&gt;0,STC_cms!G63&gt;0,ERI_cms!G63&gt;0,ONT_cms!G63&gt;0), SUP_cms!G63+MHG_cms!G63+STC_cms!G63+ERI_cms!G63+ONT_cms!G63, "")</f>
        <v>3503.0699999999997</v>
      </c>
      <c r="H63" s="6">
        <f>IF(AND(SUP_cms!H63&gt;0,MHG_cms!H63&gt;0,STC_cms!H63&gt;0,ERI_cms!H63&gt;0,ONT_cms!H63&gt;0), SUP_cms!H63+MHG_cms!H63+STC_cms!H63+ERI_cms!H63+ONT_cms!H63, "")</f>
        <v>2530</v>
      </c>
      <c r="I63" s="6">
        <f>IF(AND(SUP_cms!I63&gt;0,MHG_cms!I63&gt;0,STC_cms!I63&gt;0,ERI_cms!I63&gt;0,ONT_cms!I63&gt;0), SUP_cms!I63+MHG_cms!I63+STC_cms!I63+ERI_cms!I63+ONT_cms!I63, "")</f>
        <v>2519.83</v>
      </c>
      <c r="J63" s="6">
        <f>IF(AND(SUP_cms!J63&gt;0,MHG_cms!J63&gt;0,STC_cms!J63&gt;0,ERI_cms!J63&gt;0,ONT_cms!J63&gt;0), SUP_cms!J63+MHG_cms!J63+STC_cms!J63+ERI_cms!J63+ONT_cms!J63, "")</f>
        <v>2130.52</v>
      </c>
      <c r="K63" s="6">
        <f>IF(AND(SUP_cms!K63&gt;0,MHG_cms!K63&gt;0,STC_cms!K63&gt;0,ERI_cms!K63&gt;0,ONT_cms!K63&gt;0), SUP_cms!K63+MHG_cms!K63+STC_cms!K63+ERI_cms!K63+ONT_cms!K63, "")</f>
        <v>3555.1499999999996</v>
      </c>
      <c r="L63" s="6">
        <f>IF(AND(SUP_cms!L63&gt;0,MHG_cms!L63&gt;0,STC_cms!L63&gt;0,ERI_cms!L63&gt;0,ONT_cms!L63&gt;0), SUP_cms!L63+MHG_cms!L63+STC_cms!L63+ERI_cms!L63+ONT_cms!L63, "")</f>
        <v>5062.53</v>
      </c>
      <c r="M63" s="6">
        <f>IF(AND(SUP_cms!M63&gt;0,MHG_cms!M63&gt;0,STC_cms!M63&gt;0,ERI_cms!M63&gt;0,ONT_cms!M63&gt;0), SUP_cms!M63+MHG_cms!M63+STC_cms!M63+ERI_cms!M63+ONT_cms!M63, "")</f>
        <v>4088.52</v>
      </c>
      <c r="N63" s="6">
        <f>IF(AND(SUP_cms!N63&gt;0,MHG_cms!N63&gt;0,STC_cms!N63&gt;0,ERI_cms!N63&gt;0,ONT_cms!N63&gt;0), SUP_cms!N63+MHG_cms!N63+STC_cms!N63+ERI_cms!N63+ONT_cms!N63, "")</f>
        <v>5130.8900000000003</v>
      </c>
    </row>
    <row r="64" spans="1:14" x14ac:dyDescent="0.2">
      <c r="A64">
        <v>1956</v>
      </c>
      <c r="B64" s="6">
        <f>IF(AND(SUP_cms!B64&gt;0,MHG_cms!B64&gt;0,STC_cms!B64&gt;0,ERI_cms!B64&gt;0,ONT_cms!B64&gt;0), SUP_cms!B64+MHG_cms!B64+STC_cms!B64+ERI_cms!B64+ONT_cms!B64, "")</f>
        <v>3246.0299999999997</v>
      </c>
      <c r="C64" s="6">
        <f>IF(AND(SUP_cms!C64&gt;0,MHG_cms!C64&gt;0,STC_cms!C64&gt;0,ERI_cms!C64&gt;0,ONT_cms!C64&gt;0), SUP_cms!C64+MHG_cms!C64+STC_cms!C64+ERI_cms!C64+ONT_cms!C64, "")</f>
        <v>4771.88</v>
      </c>
      <c r="D64" s="6">
        <f>IF(AND(SUP_cms!D64&gt;0,MHG_cms!D64&gt;0,STC_cms!D64&gt;0,ERI_cms!D64&gt;0,ONT_cms!D64&gt;0), SUP_cms!D64+MHG_cms!D64+STC_cms!D64+ERI_cms!D64+ONT_cms!D64, "")</f>
        <v>8703.4500000000007</v>
      </c>
      <c r="E64" s="6">
        <f>IF(AND(SUP_cms!E64&gt;0,MHG_cms!E64&gt;0,STC_cms!E64&gt;0,ERI_cms!E64&gt;0,ONT_cms!E64&gt;0), SUP_cms!E64+MHG_cms!E64+STC_cms!E64+ERI_cms!E64+ONT_cms!E64, "")</f>
        <v>12333.470000000001</v>
      </c>
      <c r="F64" s="6">
        <f>IF(AND(SUP_cms!F64&gt;0,MHG_cms!F64&gt;0,STC_cms!F64&gt;0,ERI_cms!F64&gt;0,ONT_cms!F64&gt;0), SUP_cms!F64+MHG_cms!F64+STC_cms!F64+ERI_cms!F64+ONT_cms!F64, "")</f>
        <v>12257.89</v>
      </c>
      <c r="G64" s="6">
        <f>IF(AND(SUP_cms!G64&gt;0,MHG_cms!G64&gt;0,STC_cms!G64&gt;0,ERI_cms!G64&gt;0,ONT_cms!G64&gt;0), SUP_cms!G64+MHG_cms!G64+STC_cms!G64+ERI_cms!G64+ONT_cms!G64, "")</f>
        <v>5152.38</v>
      </c>
      <c r="H64" s="6">
        <f>IF(AND(SUP_cms!H64&gt;0,MHG_cms!H64&gt;0,STC_cms!H64&gt;0,ERI_cms!H64&gt;0,ONT_cms!H64&gt;0), SUP_cms!H64+MHG_cms!H64+STC_cms!H64+ERI_cms!H64+ONT_cms!H64, "")</f>
        <v>4163.59</v>
      </c>
      <c r="I64" s="6">
        <f>IF(AND(SUP_cms!I64&gt;0,MHG_cms!I64&gt;0,STC_cms!I64&gt;0,ERI_cms!I64&gt;0,ONT_cms!I64&gt;0), SUP_cms!I64+MHG_cms!I64+STC_cms!I64+ERI_cms!I64+ONT_cms!I64, "")</f>
        <v>3561.5199999999995</v>
      </c>
      <c r="J64" s="6">
        <f>IF(AND(SUP_cms!J64&gt;0,MHG_cms!J64&gt;0,STC_cms!J64&gt;0,ERI_cms!J64&gt;0,ONT_cms!J64&gt;0), SUP_cms!J64+MHG_cms!J64+STC_cms!J64+ERI_cms!J64+ONT_cms!J64, "")</f>
        <v>3644.6200000000008</v>
      </c>
      <c r="K64" s="6">
        <f>IF(AND(SUP_cms!K64&gt;0,MHG_cms!K64&gt;0,STC_cms!K64&gt;0,ERI_cms!K64&gt;0,ONT_cms!K64&gt;0), SUP_cms!K64+MHG_cms!K64+STC_cms!K64+ERI_cms!K64+ONT_cms!K64, "")</f>
        <v>2856.56</v>
      </c>
      <c r="L64" s="6">
        <f>IF(AND(SUP_cms!L64&gt;0,MHG_cms!L64&gt;0,STC_cms!L64&gt;0,ERI_cms!L64&gt;0,ONT_cms!L64&gt;0), SUP_cms!L64+MHG_cms!L64+STC_cms!L64+ERI_cms!L64+ONT_cms!L64, "")</f>
        <v>3280.6</v>
      </c>
      <c r="M64" s="6">
        <f>IF(AND(SUP_cms!M64&gt;0,MHG_cms!M64&gt;0,STC_cms!M64&gt;0,ERI_cms!M64&gt;0,ONT_cms!M64&gt;0), SUP_cms!M64+MHG_cms!M64+STC_cms!M64+ERI_cms!M64+ONT_cms!M64, "")</f>
        <v>4639.3399999999992</v>
      </c>
      <c r="N64" s="6">
        <f>IF(AND(SUP_cms!N64&gt;0,MHG_cms!N64&gt;0,STC_cms!N64&gt;0,ERI_cms!N64&gt;0,ONT_cms!N64&gt;0), SUP_cms!N64+MHG_cms!N64+STC_cms!N64+ERI_cms!N64+ONT_cms!N64, "")</f>
        <v>5717.61</v>
      </c>
    </row>
    <row r="65" spans="1:14" x14ac:dyDescent="0.2">
      <c r="A65">
        <v>1957</v>
      </c>
      <c r="B65" s="6">
        <f>IF(AND(SUP_cms!B65&gt;0,MHG_cms!B65&gt;0,STC_cms!B65&gt;0,ERI_cms!B65&gt;0,ONT_cms!B65&gt;0), SUP_cms!B65+MHG_cms!B65+STC_cms!B65+ERI_cms!B65+ONT_cms!B65, "")</f>
        <v>4677.57</v>
      </c>
      <c r="C65" s="6">
        <f>IF(AND(SUP_cms!C65&gt;0,MHG_cms!C65&gt;0,STC_cms!C65&gt;0,ERI_cms!C65&gt;0,ONT_cms!C65&gt;0), SUP_cms!C65+MHG_cms!C65+STC_cms!C65+ERI_cms!C65+ONT_cms!C65, "")</f>
        <v>4996.41</v>
      </c>
      <c r="D65" s="6">
        <f>IF(AND(SUP_cms!D65&gt;0,MHG_cms!D65&gt;0,STC_cms!D65&gt;0,ERI_cms!D65&gt;0,ONT_cms!D65&gt;0), SUP_cms!D65+MHG_cms!D65+STC_cms!D65+ERI_cms!D65+ONT_cms!D65, "")</f>
        <v>6158.42</v>
      </c>
      <c r="E65" s="6">
        <f>IF(AND(SUP_cms!E65&gt;0,MHG_cms!E65&gt;0,STC_cms!E65&gt;0,ERI_cms!E65&gt;0,ONT_cms!E65&gt;0), SUP_cms!E65+MHG_cms!E65+STC_cms!E65+ERI_cms!E65+ONT_cms!E65, "")</f>
        <v>11104.61</v>
      </c>
      <c r="F65" s="6">
        <f>IF(AND(SUP_cms!F65&gt;0,MHG_cms!F65&gt;0,STC_cms!F65&gt;0,ERI_cms!F65&gt;0,ONT_cms!F65&gt;0), SUP_cms!F65+MHG_cms!F65+STC_cms!F65+ERI_cms!F65+ONT_cms!F65, "")</f>
        <v>6768.24</v>
      </c>
      <c r="G65" s="6">
        <f>IF(AND(SUP_cms!G65&gt;0,MHG_cms!G65&gt;0,STC_cms!G65&gt;0,ERI_cms!G65&gt;0,ONT_cms!G65&gt;0), SUP_cms!G65+MHG_cms!G65+STC_cms!G65+ERI_cms!G65+ONT_cms!G65, "")</f>
        <v>4815.9500000000007</v>
      </c>
      <c r="H65" s="6">
        <f>IF(AND(SUP_cms!H65&gt;0,MHG_cms!H65&gt;0,STC_cms!H65&gt;0,ERI_cms!H65&gt;0,ONT_cms!H65&gt;0), SUP_cms!H65+MHG_cms!H65+STC_cms!H65+ERI_cms!H65+ONT_cms!H65, "")</f>
        <v>6116.92</v>
      </c>
      <c r="I65" s="6">
        <f>IF(AND(SUP_cms!I65&gt;0,MHG_cms!I65&gt;0,STC_cms!I65&gt;0,ERI_cms!I65&gt;0,ONT_cms!I65&gt;0), SUP_cms!I65+MHG_cms!I65+STC_cms!I65+ERI_cms!I65+ONT_cms!I65, "")</f>
        <v>2528.2600000000002</v>
      </c>
      <c r="J65" s="6">
        <f>IF(AND(SUP_cms!J65&gt;0,MHG_cms!J65&gt;0,STC_cms!J65&gt;0,ERI_cms!J65&gt;0,ONT_cms!J65&gt;0), SUP_cms!J65+MHG_cms!J65+STC_cms!J65+ERI_cms!J65+ONT_cms!J65, "")</f>
        <v>2906.2400000000002</v>
      </c>
      <c r="K65" s="6">
        <f>IF(AND(SUP_cms!K65&gt;0,MHG_cms!K65&gt;0,STC_cms!K65&gt;0,ERI_cms!K65&gt;0,ONT_cms!K65&gt;0), SUP_cms!K65+MHG_cms!K65+STC_cms!K65+ERI_cms!K65+ONT_cms!K65, "")</f>
        <v>2950.59</v>
      </c>
      <c r="L65" s="6">
        <f>IF(AND(SUP_cms!L65&gt;0,MHG_cms!L65&gt;0,STC_cms!L65&gt;0,ERI_cms!L65&gt;0,ONT_cms!L65&gt;0), SUP_cms!L65+MHG_cms!L65+STC_cms!L65+ERI_cms!L65+ONT_cms!L65, "")</f>
        <v>5055.1900000000005</v>
      </c>
      <c r="M65" s="6">
        <f>IF(AND(SUP_cms!M65&gt;0,MHG_cms!M65&gt;0,STC_cms!M65&gt;0,ERI_cms!M65&gt;0,ONT_cms!M65&gt;0), SUP_cms!M65+MHG_cms!M65+STC_cms!M65+ERI_cms!M65+ONT_cms!M65, "")</f>
        <v>6876.5</v>
      </c>
      <c r="N65" s="6">
        <f>IF(AND(SUP_cms!N65&gt;0,MHG_cms!N65&gt;0,STC_cms!N65&gt;0,ERI_cms!N65&gt;0,ONT_cms!N65&gt;0), SUP_cms!N65+MHG_cms!N65+STC_cms!N65+ERI_cms!N65+ONT_cms!N65, "")</f>
        <v>5412.91</v>
      </c>
    </row>
    <row r="66" spans="1:14" x14ac:dyDescent="0.2">
      <c r="A66">
        <v>1958</v>
      </c>
      <c r="B66" s="6">
        <f>IF(AND(SUP_cms!B66&gt;0,MHG_cms!B66&gt;0,STC_cms!B66&gt;0,ERI_cms!B66&gt;0,ONT_cms!B66&gt;0), SUP_cms!B66+MHG_cms!B66+STC_cms!B66+ERI_cms!B66+ONT_cms!B66, "")</f>
        <v>4291.3599999999997</v>
      </c>
      <c r="C66" s="6">
        <f>IF(AND(SUP_cms!C66&gt;0,MHG_cms!C66&gt;0,STC_cms!C66&gt;0,ERI_cms!C66&gt;0,ONT_cms!C66&gt;0), SUP_cms!C66+MHG_cms!C66+STC_cms!C66+ERI_cms!C66+ONT_cms!C66, "")</f>
        <v>3827.68</v>
      </c>
      <c r="D66" s="6">
        <f>IF(AND(SUP_cms!D66&gt;0,MHG_cms!D66&gt;0,STC_cms!D66&gt;0,ERI_cms!D66&gt;0,ONT_cms!D66&gt;0), SUP_cms!D66+MHG_cms!D66+STC_cms!D66+ERI_cms!D66+ONT_cms!D66, "")</f>
        <v>6526.68</v>
      </c>
      <c r="E66" s="6">
        <f>IF(AND(SUP_cms!E66&gt;0,MHG_cms!E66&gt;0,STC_cms!E66&gt;0,ERI_cms!E66&gt;0,ONT_cms!E66&gt;0), SUP_cms!E66+MHG_cms!E66+STC_cms!E66+ERI_cms!E66+ONT_cms!E66, "")</f>
        <v>7401.21</v>
      </c>
      <c r="F66" s="6">
        <f>IF(AND(SUP_cms!F66&gt;0,MHG_cms!F66&gt;0,STC_cms!F66&gt;0,ERI_cms!F66&gt;0,ONT_cms!F66&gt;0), SUP_cms!F66+MHG_cms!F66+STC_cms!F66+ERI_cms!F66+ONT_cms!F66, "")</f>
        <v>3984.1700000000005</v>
      </c>
      <c r="G66" s="6">
        <f>IF(AND(SUP_cms!G66&gt;0,MHG_cms!G66&gt;0,STC_cms!G66&gt;0,ERI_cms!G66&gt;0,ONT_cms!G66&gt;0), SUP_cms!G66+MHG_cms!G66+STC_cms!G66+ERI_cms!G66+ONT_cms!G66, "")</f>
        <v>3745.67</v>
      </c>
      <c r="H66" s="6">
        <f>IF(AND(SUP_cms!H66&gt;0,MHG_cms!H66&gt;0,STC_cms!H66&gt;0,ERI_cms!H66&gt;0,ONT_cms!H66&gt;0), SUP_cms!H66+MHG_cms!H66+STC_cms!H66+ERI_cms!H66+ONT_cms!H66, "")</f>
        <v>4074.08</v>
      </c>
      <c r="I66" s="6">
        <f>IF(AND(SUP_cms!I66&gt;0,MHG_cms!I66&gt;0,STC_cms!I66&gt;0,ERI_cms!I66&gt;0,ONT_cms!I66&gt;0), SUP_cms!I66+MHG_cms!I66+STC_cms!I66+ERI_cms!I66+ONT_cms!I66, "")</f>
        <v>3044.05</v>
      </c>
      <c r="J66" s="6">
        <f>IF(AND(SUP_cms!J66&gt;0,MHG_cms!J66&gt;0,STC_cms!J66&gt;0,ERI_cms!J66&gt;0,ONT_cms!J66&gt;0), SUP_cms!J66+MHG_cms!J66+STC_cms!J66+ERI_cms!J66+ONT_cms!J66, "")</f>
        <v>3555.5399999999991</v>
      </c>
      <c r="K66" s="6">
        <f>IF(AND(SUP_cms!K66&gt;0,MHG_cms!K66&gt;0,STC_cms!K66&gt;0,ERI_cms!K66&gt;0,ONT_cms!K66&gt;0), SUP_cms!K66+MHG_cms!K66+STC_cms!K66+ERI_cms!K66+ONT_cms!K66, "")</f>
        <v>3061.1800000000007</v>
      </c>
      <c r="L66" s="6">
        <f>IF(AND(SUP_cms!L66&gt;0,MHG_cms!L66&gt;0,STC_cms!L66&gt;0,ERI_cms!L66&gt;0,ONT_cms!L66&gt;0), SUP_cms!L66+MHG_cms!L66+STC_cms!L66+ERI_cms!L66+ONT_cms!L66, "")</f>
        <v>4421.6400000000003</v>
      </c>
      <c r="M66" s="6">
        <f>IF(AND(SUP_cms!M66&gt;0,MHG_cms!M66&gt;0,STC_cms!M66&gt;0,ERI_cms!M66&gt;0,ONT_cms!M66&gt;0), SUP_cms!M66+MHG_cms!M66+STC_cms!M66+ERI_cms!M66+ONT_cms!M66, "")</f>
        <v>3702.9799999999996</v>
      </c>
      <c r="N66" s="6">
        <f>IF(AND(SUP_cms!N66&gt;0,MHG_cms!N66&gt;0,STC_cms!N66&gt;0,ERI_cms!N66&gt;0,ONT_cms!N66&gt;0), SUP_cms!N66+MHG_cms!N66+STC_cms!N66+ERI_cms!N66+ONT_cms!N66, "")</f>
        <v>4303.01</v>
      </c>
    </row>
    <row r="67" spans="1:14" x14ac:dyDescent="0.2">
      <c r="A67">
        <v>1959</v>
      </c>
      <c r="B67" s="6">
        <f>IF(AND(SUP_cms!B67&gt;0,MHG_cms!B67&gt;0,STC_cms!B67&gt;0,ERI_cms!B67&gt;0,ONT_cms!B67&gt;0), SUP_cms!B67+MHG_cms!B67+STC_cms!B67+ERI_cms!B67+ONT_cms!B67, "")</f>
        <v>4870.93</v>
      </c>
      <c r="C67" s="6">
        <f>IF(AND(SUP_cms!C67&gt;0,MHG_cms!C67&gt;0,STC_cms!C67&gt;0,ERI_cms!C67&gt;0,ONT_cms!C67&gt;0), SUP_cms!C67+MHG_cms!C67+STC_cms!C67+ERI_cms!C67+ONT_cms!C67, "")</f>
        <v>6161.54</v>
      </c>
      <c r="D67" s="6">
        <f>IF(AND(SUP_cms!D67&gt;0,MHG_cms!D67&gt;0,STC_cms!D67&gt;0,ERI_cms!D67&gt;0,ONT_cms!D67&gt;0), SUP_cms!D67+MHG_cms!D67+STC_cms!D67+ERI_cms!D67+ONT_cms!D67, "")</f>
        <v>8696.02</v>
      </c>
      <c r="E67" s="6">
        <f>IF(AND(SUP_cms!E67&gt;0,MHG_cms!E67&gt;0,STC_cms!E67&gt;0,ERI_cms!E67&gt;0,ONT_cms!E67&gt;0), SUP_cms!E67+MHG_cms!E67+STC_cms!E67+ERI_cms!E67+ONT_cms!E67, "")</f>
        <v>13724.420000000002</v>
      </c>
      <c r="F67" s="6">
        <f>IF(AND(SUP_cms!F67&gt;0,MHG_cms!F67&gt;0,STC_cms!F67&gt;0,ERI_cms!F67&gt;0,ONT_cms!F67&gt;0), SUP_cms!F67+MHG_cms!F67+STC_cms!F67+ERI_cms!F67+ONT_cms!F67, "")</f>
        <v>8071.78</v>
      </c>
      <c r="G67" s="6">
        <f>IF(AND(SUP_cms!G67&gt;0,MHG_cms!G67&gt;0,STC_cms!G67&gt;0,ERI_cms!G67&gt;0,ONT_cms!G67&gt;0), SUP_cms!G67+MHG_cms!G67+STC_cms!G67+ERI_cms!G67+ONT_cms!G67, "")</f>
        <v>3809.07</v>
      </c>
      <c r="H67" s="6">
        <f>IF(AND(SUP_cms!H67&gt;0,MHG_cms!H67&gt;0,STC_cms!H67&gt;0,ERI_cms!H67&gt;0,ONT_cms!H67&gt;0), SUP_cms!H67+MHG_cms!H67+STC_cms!H67+ERI_cms!H67+ONT_cms!H67, "")</f>
        <v>2853.3</v>
      </c>
      <c r="I67" s="6">
        <f>IF(AND(SUP_cms!I67&gt;0,MHG_cms!I67&gt;0,STC_cms!I67&gt;0,ERI_cms!I67&gt;0,ONT_cms!I67&gt;0), SUP_cms!I67+MHG_cms!I67+STC_cms!I67+ERI_cms!I67+ONT_cms!I67, "")</f>
        <v>2671.19</v>
      </c>
      <c r="J67" s="6">
        <f>IF(AND(SUP_cms!J67&gt;0,MHG_cms!J67&gt;0,STC_cms!J67&gt;0,ERI_cms!J67&gt;0,ONT_cms!J67&gt;0), SUP_cms!J67+MHG_cms!J67+STC_cms!J67+ERI_cms!J67+ONT_cms!J67, "")</f>
        <v>3378.12</v>
      </c>
      <c r="K67" s="6">
        <f>IF(AND(SUP_cms!K67&gt;0,MHG_cms!K67&gt;0,STC_cms!K67&gt;0,ERI_cms!K67&gt;0,ONT_cms!K67&gt;0), SUP_cms!K67+MHG_cms!K67+STC_cms!K67+ERI_cms!K67+ONT_cms!K67, "")</f>
        <v>5438.35</v>
      </c>
      <c r="L67" s="6">
        <f>IF(AND(SUP_cms!L67&gt;0,MHG_cms!L67&gt;0,STC_cms!L67&gt;0,ERI_cms!L67&gt;0,ONT_cms!L67&gt;0), SUP_cms!L67+MHG_cms!L67+STC_cms!L67+ERI_cms!L67+ONT_cms!L67, "")</f>
        <v>6637.58</v>
      </c>
      <c r="M67" s="6">
        <f>IF(AND(SUP_cms!M67&gt;0,MHG_cms!M67&gt;0,STC_cms!M67&gt;0,ERI_cms!M67&gt;0,ONT_cms!M67&gt;0), SUP_cms!M67+MHG_cms!M67+STC_cms!M67+ERI_cms!M67+ONT_cms!M67, "")</f>
        <v>7172.0399999999991</v>
      </c>
      <c r="N67" s="6">
        <f>IF(AND(SUP_cms!N67&gt;0,MHG_cms!N67&gt;0,STC_cms!N67&gt;0,ERI_cms!N67&gt;0,ONT_cms!N67&gt;0), SUP_cms!N67+MHG_cms!N67+STC_cms!N67+ERI_cms!N67+ONT_cms!N67, "")</f>
        <v>6123.6900000000005</v>
      </c>
    </row>
    <row r="68" spans="1:14" x14ac:dyDescent="0.2">
      <c r="A68">
        <v>1960</v>
      </c>
      <c r="B68" s="6">
        <f>IF(AND(SUP_cms!B68&gt;0,MHG_cms!B68&gt;0,STC_cms!B68&gt;0,ERI_cms!B68&gt;0,ONT_cms!B68&gt;0), SUP_cms!B68+MHG_cms!B68+STC_cms!B68+ERI_cms!B68+ONT_cms!B68, "")</f>
        <v>6566.33</v>
      </c>
      <c r="C68" s="6">
        <f>IF(AND(SUP_cms!C68&gt;0,MHG_cms!C68&gt;0,STC_cms!C68&gt;0,ERI_cms!C68&gt;0,ONT_cms!C68&gt;0), SUP_cms!C68+MHG_cms!C68+STC_cms!C68+ERI_cms!C68+ONT_cms!C68, "")</f>
        <v>6370.8099999999995</v>
      </c>
      <c r="D68" s="6">
        <f>IF(AND(SUP_cms!D68&gt;0,MHG_cms!D68&gt;0,STC_cms!D68&gt;0,ERI_cms!D68&gt;0,ONT_cms!D68&gt;0), SUP_cms!D68+MHG_cms!D68+STC_cms!D68+ERI_cms!D68+ONT_cms!D68, "")</f>
        <v>5674.1100000000006</v>
      </c>
      <c r="E68" s="6">
        <f>IF(AND(SUP_cms!E68&gt;0,MHG_cms!E68&gt;0,STC_cms!E68&gt;0,ERI_cms!E68&gt;0,ONT_cms!E68&gt;0), SUP_cms!E68+MHG_cms!E68+STC_cms!E68+ERI_cms!E68+ONT_cms!E68, "")</f>
        <v>17712.16</v>
      </c>
      <c r="F68" s="6">
        <f>IF(AND(SUP_cms!F68&gt;0,MHG_cms!F68&gt;0,STC_cms!F68&gt;0,ERI_cms!F68&gt;0,ONT_cms!F68&gt;0), SUP_cms!F68+MHG_cms!F68+STC_cms!F68+ERI_cms!F68+ONT_cms!F68, "")</f>
        <v>14811.300000000001</v>
      </c>
      <c r="G68" s="6">
        <f>IF(AND(SUP_cms!G68&gt;0,MHG_cms!G68&gt;0,STC_cms!G68&gt;0,ERI_cms!G68&gt;0,ONT_cms!G68&gt;0), SUP_cms!G68+MHG_cms!G68+STC_cms!G68+ERI_cms!G68+ONT_cms!G68, "")</f>
        <v>6521.1499999999987</v>
      </c>
      <c r="H68" s="6">
        <f>IF(AND(SUP_cms!H68&gt;0,MHG_cms!H68&gt;0,STC_cms!H68&gt;0,ERI_cms!H68&gt;0,ONT_cms!H68&gt;0), SUP_cms!H68+MHG_cms!H68+STC_cms!H68+ERI_cms!H68+ONT_cms!H68, "")</f>
        <v>3737.3999999999996</v>
      </c>
      <c r="I68" s="6">
        <f>IF(AND(SUP_cms!I68&gt;0,MHG_cms!I68&gt;0,STC_cms!I68&gt;0,ERI_cms!I68&gt;0,ONT_cms!I68&gt;0), SUP_cms!I68+MHG_cms!I68+STC_cms!I68+ERI_cms!I68+ONT_cms!I68, "")</f>
        <v>2896.5</v>
      </c>
      <c r="J68" s="6">
        <f>IF(AND(SUP_cms!J68&gt;0,MHG_cms!J68&gt;0,STC_cms!J68&gt;0,ERI_cms!J68&gt;0,ONT_cms!J68&gt;0), SUP_cms!J68+MHG_cms!J68+STC_cms!J68+ERI_cms!J68+ONT_cms!J68, "")</f>
        <v>2793.9000000000005</v>
      </c>
      <c r="K68" s="6">
        <f>IF(AND(SUP_cms!K68&gt;0,MHG_cms!K68&gt;0,STC_cms!K68&gt;0,ERI_cms!K68&gt;0,ONT_cms!K68&gt;0), SUP_cms!K68+MHG_cms!K68+STC_cms!K68+ERI_cms!K68+ONT_cms!K68, "")</f>
        <v>2660.9600000000005</v>
      </c>
      <c r="L68" s="6">
        <f>IF(AND(SUP_cms!L68&gt;0,MHG_cms!L68&gt;0,STC_cms!L68&gt;0,ERI_cms!L68&gt;0,ONT_cms!L68&gt;0), SUP_cms!L68+MHG_cms!L68+STC_cms!L68+ERI_cms!L68+ONT_cms!L68, "")</f>
        <v>3934.0200000000004</v>
      </c>
      <c r="M68" s="6">
        <f>IF(AND(SUP_cms!M68&gt;0,MHG_cms!M68&gt;0,STC_cms!M68&gt;0,ERI_cms!M68&gt;0,ONT_cms!M68&gt;0), SUP_cms!M68+MHG_cms!M68+STC_cms!M68+ERI_cms!M68+ONT_cms!M68, "")</f>
        <v>3145.1700000000005</v>
      </c>
      <c r="N68" s="6">
        <f>IF(AND(SUP_cms!N68&gt;0,MHG_cms!N68&gt;0,STC_cms!N68&gt;0,ERI_cms!N68&gt;0,ONT_cms!N68&gt;0), SUP_cms!N68+MHG_cms!N68+STC_cms!N68+ERI_cms!N68+ONT_cms!N68, "")</f>
        <v>6401.98</v>
      </c>
    </row>
    <row r="69" spans="1:14" x14ac:dyDescent="0.2">
      <c r="A69">
        <v>1961</v>
      </c>
      <c r="B69" s="6">
        <f>IF(AND(SUP_cms!B69&gt;0,MHG_cms!B69&gt;0,STC_cms!B69&gt;0,ERI_cms!B69&gt;0,ONT_cms!B69&gt;0), SUP_cms!B69+MHG_cms!B69+STC_cms!B69+ERI_cms!B69+ONT_cms!B69, "")</f>
        <v>2643.9199999999996</v>
      </c>
      <c r="C69" s="6">
        <f>IF(AND(SUP_cms!C69&gt;0,MHG_cms!C69&gt;0,STC_cms!C69&gt;0,ERI_cms!C69&gt;0,ONT_cms!C69&gt;0), SUP_cms!C69+MHG_cms!C69+STC_cms!C69+ERI_cms!C69+ONT_cms!C69, "")</f>
        <v>4327.49</v>
      </c>
      <c r="D69" s="6">
        <f>IF(AND(SUP_cms!D69&gt;0,MHG_cms!D69&gt;0,STC_cms!D69&gt;0,ERI_cms!D69&gt;0,ONT_cms!D69&gt;0), SUP_cms!D69+MHG_cms!D69+STC_cms!D69+ERI_cms!D69+ONT_cms!D69, "")</f>
        <v>7316.23</v>
      </c>
      <c r="E69" s="6">
        <f>IF(AND(SUP_cms!E69&gt;0,MHG_cms!E69&gt;0,STC_cms!E69&gt;0,ERI_cms!E69&gt;0,ONT_cms!E69&gt;0), SUP_cms!E69+MHG_cms!E69+STC_cms!E69+ERI_cms!E69+ONT_cms!E69, "")</f>
        <v>10409.93</v>
      </c>
      <c r="F69" s="6">
        <f>IF(AND(SUP_cms!F69&gt;0,MHG_cms!F69&gt;0,STC_cms!F69&gt;0,ERI_cms!F69&gt;0,ONT_cms!F69&gt;0), SUP_cms!F69+MHG_cms!F69+STC_cms!F69+ERI_cms!F69+ONT_cms!F69, "")</f>
        <v>7800.7699999999986</v>
      </c>
      <c r="G69" s="6">
        <f>IF(AND(SUP_cms!G69&gt;0,MHG_cms!G69&gt;0,STC_cms!G69&gt;0,ERI_cms!G69&gt;0,ONT_cms!G69&gt;0), SUP_cms!G69+MHG_cms!G69+STC_cms!G69+ERI_cms!G69+ONT_cms!G69, "")</f>
        <v>4798.75</v>
      </c>
      <c r="H69" s="6">
        <f>IF(AND(SUP_cms!H69&gt;0,MHG_cms!H69&gt;0,STC_cms!H69&gt;0,ERI_cms!H69&gt;0,ONT_cms!H69&gt;0), SUP_cms!H69+MHG_cms!H69+STC_cms!H69+ERI_cms!H69+ONT_cms!H69, "")</f>
        <v>3559.35</v>
      </c>
      <c r="I69" s="6">
        <f>IF(AND(SUP_cms!I69&gt;0,MHG_cms!I69&gt;0,STC_cms!I69&gt;0,ERI_cms!I69&gt;0,ONT_cms!I69&gt;0), SUP_cms!I69+MHG_cms!I69+STC_cms!I69+ERI_cms!I69+ONT_cms!I69, "")</f>
        <v>2951.6400000000003</v>
      </c>
      <c r="J69" s="6">
        <f>IF(AND(SUP_cms!J69&gt;0,MHG_cms!J69&gt;0,STC_cms!J69&gt;0,ERI_cms!J69&gt;0,ONT_cms!J69&gt;0), SUP_cms!J69+MHG_cms!J69+STC_cms!J69+ERI_cms!J69+ONT_cms!J69, "")</f>
        <v>3570.1800000000003</v>
      </c>
      <c r="K69" s="6">
        <f>IF(AND(SUP_cms!K69&gt;0,MHG_cms!K69&gt;0,STC_cms!K69&gt;0,ERI_cms!K69&gt;0,ONT_cms!K69&gt;0), SUP_cms!K69+MHG_cms!K69+STC_cms!K69+ERI_cms!K69+ONT_cms!K69, "")</f>
        <v>3740.06</v>
      </c>
      <c r="L69" s="6">
        <f>IF(AND(SUP_cms!L69&gt;0,MHG_cms!L69&gt;0,STC_cms!L69&gt;0,ERI_cms!L69&gt;0,ONT_cms!L69&gt;0), SUP_cms!L69+MHG_cms!L69+STC_cms!L69+ERI_cms!L69+ONT_cms!L69, "")</f>
        <v>5066.18</v>
      </c>
      <c r="M69" s="6">
        <f>IF(AND(SUP_cms!M69&gt;0,MHG_cms!M69&gt;0,STC_cms!M69&gt;0,ERI_cms!M69&gt;0,ONT_cms!M69&gt;0), SUP_cms!M69+MHG_cms!M69+STC_cms!M69+ERI_cms!M69+ONT_cms!M69, "")</f>
        <v>4691.13</v>
      </c>
      <c r="N69" s="6">
        <f>IF(AND(SUP_cms!N69&gt;0,MHG_cms!N69&gt;0,STC_cms!N69&gt;0,ERI_cms!N69&gt;0,ONT_cms!N69&gt;0), SUP_cms!N69+MHG_cms!N69+STC_cms!N69+ERI_cms!N69+ONT_cms!N69, "")</f>
        <v>5072.9699999999993</v>
      </c>
    </row>
    <row r="70" spans="1:14" x14ac:dyDescent="0.2">
      <c r="A70">
        <v>1962</v>
      </c>
      <c r="B70" s="6">
        <f>IF(AND(SUP_cms!B70&gt;0,MHG_cms!B70&gt;0,STC_cms!B70&gt;0,ERI_cms!B70&gt;0,ONT_cms!B70&gt;0), SUP_cms!B70+MHG_cms!B70+STC_cms!B70+ERI_cms!B70+ONT_cms!B70, "")</f>
        <v>4423.22</v>
      </c>
      <c r="C70" s="6">
        <f>IF(AND(SUP_cms!C70&gt;0,MHG_cms!C70&gt;0,STC_cms!C70&gt;0,ERI_cms!C70&gt;0,ONT_cms!C70&gt;0), SUP_cms!C70+MHG_cms!C70+STC_cms!C70+ERI_cms!C70+ONT_cms!C70, "")</f>
        <v>4216.6899999999996</v>
      </c>
      <c r="D70" s="6">
        <f>IF(AND(SUP_cms!D70&gt;0,MHG_cms!D70&gt;0,STC_cms!D70&gt;0,ERI_cms!D70&gt;0,ONT_cms!D70&gt;0), SUP_cms!D70+MHG_cms!D70+STC_cms!D70+ERI_cms!D70+ONT_cms!D70, "")</f>
        <v>8853.2100000000009</v>
      </c>
      <c r="E70" s="6">
        <f>IF(AND(SUP_cms!E70&gt;0,MHG_cms!E70&gt;0,STC_cms!E70&gt;0,ERI_cms!E70&gt;0,ONT_cms!E70&gt;0), SUP_cms!E70+MHG_cms!E70+STC_cms!E70+ERI_cms!E70+ONT_cms!E70, "")</f>
        <v>8926.74</v>
      </c>
      <c r="F70" s="6">
        <f>IF(AND(SUP_cms!F70&gt;0,MHG_cms!F70&gt;0,STC_cms!F70&gt;0,ERI_cms!F70&gt;0,ONT_cms!F70&gt;0), SUP_cms!F70+MHG_cms!F70+STC_cms!F70+ERI_cms!F70+ONT_cms!F70, "")</f>
        <v>7535.74</v>
      </c>
      <c r="G70" s="6">
        <f>IF(AND(SUP_cms!G70&gt;0,MHG_cms!G70&gt;0,STC_cms!G70&gt;0,ERI_cms!G70&gt;0,ONT_cms!G70&gt;0), SUP_cms!G70+MHG_cms!G70+STC_cms!G70+ERI_cms!G70+ONT_cms!G70, "")</f>
        <v>3703.7500000000009</v>
      </c>
      <c r="H70" s="6">
        <f>IF(AND(SUP_cms!H70&gt;0,MHG_cms!H70&gt;0,STC_cms!H70&gt;0,ERI_cms!H70&gt;0,ONT_cms!H70&gt;0), SUP_cms!H70+MHG_cms!H70+STC_cms!H70+ERI_cms!H70+ONT_cms!H70, "")</f>
        <v>2428.7600000000002</v>
      </c>
      <c r="I70" s="6">
        <f>IF(AND(SUP_cms!I70&gt;0,MHG_cms!I70&gt;0,STC_cms!I70&gt;0,ERI_cms!I70&gt;0,ONT_cms!I70&gt;0), SUP_cms!I70+MHG_cms!I70+STC_cms!I70+ERI_cms!I70+ONT_cms!I70, "")</f>
        <v>2477.7799999999997</v>
      </c>
      <c r="J70" s="6">
        <f>IF(AND(SUP_cms!J70&gt;0,MHG_cms!J70&gt;0,STC_cms!J70&gt;0,ERI_cms!J70&gt;0,ONT_cms!J70&gt;0), SUP_cms!J70+MHG_cms!J70+STC_cms!J70+ERI_cms!J70+ONT_cms!J70, "")</f>
        <v>2611.25</v>
      </c>
      <c r="K70" s="6">
        <f>IF(AND(SUP_cms!K70&gt;0,MHG_cms!K70&gt;0,STC_cms!K70&gt;0,ERI_cms!K70&gt;0,ONT_cms!K70&gt;0), SUP_cms!K70+MHG_cms!K70+STC_cms!K70+ERI_cms!K70+ONT_cms!K70, "")</f>
        <v>2987.8399999999997</v>
      </c>
      <c r="L70" s="6">
        <f>IF(AND(SUP_cms!L70&gt;0,MHG_cms!L70&gt;0,STC_cms!L70&gt;0,ERI_cms!L70&gt;0,ONT_cms!L70&gt;0), SUP_cms!L70+MHG_cms!L70+STC_cms!L70+ERI_cms!L70+ONT_cms!L70, "")</f>
        <v>3690.3</v>
      </c>
      <c r="M70" s="6">
        <f>IF(AND(SUP_cms!M70&gt;0,MHG_cms!M70&gt;0,STC_cms!M70&gt;0,ERI_cms!M70&gt;0,ONT_cms!M70&gt;0), SUP_cms!M70+MHG_cms!M70+STC_cms!M70+ERI_cms!M70+ONT_cms!M70, "")</f>
        <v>3422.25</v>
      </c>
      <c r="N70" s="6">
        <f>IF(AND(SUP_cms!N70&gt;0,MHG_cms!N70&gt;0,STC_cms!N70&gt;0,ERI_cms!N70&gt;0,ONT_cms!N70&gt;0), SUP_cms!N70+MHG_cms!N70+STC_cms!N70+ERI_cms!N70+ONT_cms!N70, "")</f>
        <v>4606.4599999999991</v>
      </c>
    </row>
    <row r="71" spans="1:14" x14ac:dyDescent="0.2">
      <c r="A71">
        <v>1963</v>
      </c>
      <c r="B71" s="6">
        <f>IF(AND(SUP_cms!B71&gt;0,MHG_cms!B71&gt;0,STC_cms!B71&gt;0,ERI_cms!B71&gt;0,ONT_cms!B71&gt;0), SUP_cms!B71+MHG_cms!B71+STC_cms!B71+ERI_cms!B71+ONT_cms!B71, "")</f>
        <v>2987.8599999999997</v>
      </c>
      <c r="C71" s="6">
        <f>IF(AND(SUP_cms!C71&gt;0,MHG_cms!C71&gt;0,STC_cms!C71&gt;0,ERI_cms!C71&gt;0,ONT_cms!C71&gt;0), SUP_cms!C71+MHG_cms!C71+STC_cms!C71+ERI_cms!C71+ONT_cms!C71, "")</f>
        <v>2760.51</v>
      </c>
      <c r="D71" s="6">
        <f>IF(AND(SUP_cms!D71&gt;0,MHG_cms!D71&gt;0,STC_cms!D71&gt;0,ERI_cms!D71&gt;0,ONT_cms!D71&gt;0), SUP_cms!D71+MHG_cms!D71+STC_cms!D71+ERI_cms!D71+ONT_cms!D71, "")</f>
        <v>8313.7000000000007</v>
      </c>
      <c r="E71" s="6">
        <f>IF(AND(SUP_cms!E71&gt;0,MHG_cms!E71&gt;0,STC_cms!E71&gt;0,ERI_cms!E71&gt;0,ONT_cms!E71&gt;0), SUP_cms!E71+MHG_cms!E71+STC_cms!E71+ERI_cms!E71+ONT_cms!E71, "")</f>
        <v>8814.3399999999983</v>
      </c>
      <c r="F71" s="6">
        <f>IF(AND(SUP_cms!F71&gt;0,MHG_cms!F71&gt;0,STC_cms!F71&gt;0,ERI_cms!F71&gt;0,ONT_cms!F71&gt;0), SUP_cms!F71+MHG_cms!F71+STC_cms!F71+ERI_cms!F71+ONT_cms!F71, "")</f>
        <v>6072.9400000000005</v>
      </c>
      <c r="G71" s="6">
        <f>IF(AND(SUP_cms!G71&gt;0,MHG_cms!G71&gt;0,STC_cms!G71&gt;0,ERI_cms!G71&gt;0,ONT_cms!G71&gt;0), SUP_cms!G71+MHG_cms!G71+STC_cms!G71+ERI_cms!G71+ONT_cms!G71, "")</f>
        <v>4481.51</v>
      </c>
      <c r="H71" s="6">
        <f>IF(AND(SUP_cms!H71&gt;0,MHG_cms!H71&gt;0,STC_cms!H71&gt;0,ERI_cms!H71&gt;0,ONT_cms!H71&gt;0), SUP_cms!H71+MHG_cms!H71+STC_cms!H71+ERI_cms!H71+ONT_cms!H71, "")</f>
        <v>2486.7900000000004</v>
      </c>
      <c r="I71" s="6">
        <f>IF(AND(SUP_cms!I71&gt;0,MHG_cms!I71&gt;0,STC_cms!I71&gt;0,ERI_cms!I71&gt;0,ONT_cms!I71&gt;0), SUP_cms!I71+MHG_cms!I71+STC_cms!I71+ERI_cms!I71+ONT_cms!I71, "")</f>
        <v>2335.17</v>
      </c>
      <c r="J71" s="6">
        <f>IF(AND(SUP_cms!J71&gt;0,MHG_cms!J71&gt;0,STC_cms!J71&gt;0,ERI_cms!J71&gt;0,ONT_cms!J71&gt;0), SUP_cms!J71+MHG_cms!J71+STC_cms!J71+ERI_cms!J71+ONT_cms!J71, "")</f>
        <v>2232.7899999999995</v>
      </c>
      <c r="K71" s="6">
        <f>IF(AND(SUP_cms!K71&gt;0,MHG_cms!K71&gt;0,STC_cms!K71&gt;0,ERI_cms!K71&gt;0,ONT_cms!K71&gt;0), SUP_cms!K71+MHG_cms!K71+STC_cms!K71+ERI_cms!K71+ONT_cms!K71, "")</f>
        <v>2091.69</v>
      </c>
      <c r="L71" s="6">
        <f>IF(AND(SUP_cms!L71&gt;0,MHG_cms!L71&gt;0,STC_cms!L71&gt;0,ERI_cms!L71&gt;0,ONT_cms!L71&gt;0), SUP_cms!L71+MHG_cms!L71+STC_cms!L71+ERI_cms!L71+ONT_cms!L71, "")</f>
        <v>2656.4799999999996</v>
      </c>
      <c r="M71" s="6">
        <f>IF(AND(SUP_cms!M71&gt;0,MHG_cms!M71&gt;0,STC_cms!M71&gt;0,ERI_cms!M71&gt;0,ONT_cms!M71&gt;0), SUP_cms!M71+MHG_cms!M71+STC_cms!M71+ERI_cms!M71+ONT_cms!M71, "")</f>
        <v>3114.7200000000003</v>
      </c>
      <c r="N71" s="6">
        <f>IF(AND(SUP_cms!N71&gt;0,MHG_cms!N71&gt;0,STC_cms!N71&gt;0,ERI_cms!N71&gt;0,ONT_cms!N71&gt;0), SUP_cms!N71+MHG_cms!N71+STC_cms!N71+ERI_cms!N71+ONT_cms!N71, "")</f>
        <v>4029.05</v>
      </c>
    </row>
    <row r="72" spans="1:14" x14ac:dyDescent="0.2">
      <c r="A72">
        <v>1964</v>
      </c>
      <c r="B72" s="6">
        <f>IF(AND(SUP_cms!B72&gt;0,MHG_cms!B72&gt;0,STC_cms!B72&gt;0,ERI_cms!B72&gt;0,ONT_cms!B72&gt;0), SUP_cms!B72+MHG_cms!B72+STC_cms!B72+ERI_cms!B72+ONT_cms!B72, "")</f>
        <v>3732.5399999999995</v>
      </c>
      <c r="C72" s="6">
        <f>IF(AND(SUP_cms!C72&gt;0,MHG_cms!C72&gt;0,STC_cms!C72&gt;0,ERI_cms!C72&gt;0,ONT_cms!C72&gt;0), SUP_cms!C72+MHG_cms!C72+STC_cms!C72+ERI_cms!C72+ONT_cms!C72, "")</f>
        <v>3178.95</v>
      </c>
      <c r="D72" s="6">
        <f>IF(AND(SUP_cms!D72&gt;0,MHG_cms!D72&gt;0,STC_cms!D72&gt;0,ERI_cms!D72&gt;0,ONT_cms!D72&gt;0), SUP_cms!D72+MHG_cms!D72+STC_cms!D72+ERI_cms!D72+ONT_cms!D72, "")</f>
        <v>6410.0800000000008</v>
      </c>
      <c r="E72" s="6">
        <f>IF(AND(SUP_cms!E72&gt;0,MHG_cms!E72&gt;0,STC_cms!E72&gt;0,ERI_cms!E72&gt;0,ONT_cms!E72&gt;0), SUP_cms!E72+MHG_cms!E72+STC_cms!E72+ERI_cms!E72+ONT_cms!E72, "")</f>
        <v>8953.83</v>
      </c>
      <c r="F72" s="6">
        <f>IF(AND(SUP_cms!F72&gt;0,MHG_cms!F72&gt;0,STC_cms!F72&gt;0,ERI_cms!F72&gt;0,ONT_cms!F72&gt;0), SUP_cms!F72+MHG_cms!F72+STC_cms!F72+ERI_cms!F72+ONT_cms!F72, "")</f>
        <v>7902.4400000000014</v>
      </c>
      <c r="G72" s="6">
        <f>IF(AND(SUP_cms!G72&gt;0,MHG_cms!G72&gt;0,STC_cms!G72&gt;0,ERI_cms!G72&gt;0,ONT_cms!G72&gt;0), SUP_cms!G72+MHG_cms!G72+STC_cms!G72+ERI_cms!G72+ONT_cms!G72, "")</f>
        <v>4096.5</v>
      </c>
      <c r="H72" s="6">
        <f>IF(AND(SUP_cms!H72&gt;0,MHG_cms!H72&gt;0,STC_cms!H72&gt;0,ERI_cms!H72&gt;0,ONT_cms!H72&gt;0), SUP_cms!H72+MHG_cms!H72+STC_cms!H72+ERI_cms!H72+ONT_cms!H72, "")</f>
        <v>3046.97</v>
      </c>
      <c r="I72" s="6">
        <f>IF(AND(SUP_cms!I72&gt;0,MHG_cms!I72&gt;0,STC_cms!I72&gt;0,ERI_cms!I72&gt;0,ONT_cms!I72&gt;0), SUP_cms!I72+MHG_cms!I72+STC_cms!I72+ERI_cms!I72+ONT_cms!I72, "")</f>
        <v>2720.25</v>
      </c>
      <c r="J72" s="6">
        <f>IF(AND(SUP_cms!J72&gt;0,MHG_cms!J72&gt;0,STC_cms!J72&gt;0,ERI_cms!J72&gt;0,ONT_cms!J72&gt;0), SUP_cms!J72+MHG_cms!J72+STC_cms!J72+ERI_cms!J72+ONT_cms!J72, "")</f>
        <v>2960.79</v>
      </c>
      <c r="K72" s="6">
        <f>IF(AND(SUP_cms!K72&gt;0,MHG_cms!K72&gt;0,STC_cms!K72&gt;0,ERI_cms!K72&gt;0,ONT_cms!K72&gt;0), SUP_cms!K72+MHG_cms!K72+STC_cms!K72+ERI_cms!K72+ONT_cms!K72, "")</f>
        <v>3388.8400000000006</v>
      </c>
      <c r="L72" s="6">
        <f>IF(AND(SUP_cms!L72&gt;0,MHG_cms!L72&gt;0,STC_cms!L72&gt;0,ERI_cms!L72&gt;0,ONT_cms!L72&gt;0), SUP_cms!L72+MHG_cms!L72+STC_cms!L72+ERI_cms!L72+ONT_cms!L72, "")</f>
        <v>3459.9800000000005</v>
      </c>
      <c r="M72" s="6">
        <f>IF(AND(SUP_cms!M72&gt;0,MHG_cms!M72&gt;0,STC_cms!M72&gt;0,ERI_cms!M72&gt;0,ONT_cms!M72&gt;0), SUP_cms!M72+MHG_cms!M72+STC_cms!M72+ERI_cms!M72+ONT_cms!M72, "")</f>
        <v>4307.1499999999996</v>
      </c>
      <c r="N72" s="6">
        <f>IF(AND(SUP_cms!N72&gt;0,MHG_cms!N72&gt;0,STC_cms!N72&gt;0,ERI_cms!N72&gt;0,ONT_cms!N72&gt;0), SUP_cms!N72+MHG_cms!N72+STC_cms!N72+ERI_cms!N72+ONT_cms!N72, "")</f>
        <v>4513.2</v>
      </c>
    </row>
    <row r="73" spans="1:14" x14ac:dyDescent="0.2">
      <c r="A73">
        <v>1965</v>
      </c>
      <c r="B73" s="6">
        <f>IF(AND(SUP_cms!B73&gt;0,MHG_cms!B73&gt;0,STC_cms!B73&gt;0,ERI_cms!B73&gt;0,ONT_cms!B73&gt;0), SUP_cms!B73+MHG_cms!B73+STC_cms!B73+ERI_cms!B73+ONT_cms!B73, "")</f>
        <v>4550.13</v>
      </c>
      <c r="C73" s="6">
        <f>IF(AND(SUP_cms!C73&gt;0,MHG_cms!C73&gt;0,STC_cms!C73&gt;0,ERI_cms!C73&gt;0,ONT_cms!C73&gt;0), SUP_cms!C73+MHG_cms!C73+STC_cms!C73+ERI_cms!C73+ONT_cms!C73, "")</f>
        <v>6720.15</v>
      </c>
      <c r="D73" s="6">
        <f>IF(AND(SUP_cms!D73&gt;0,MHG_cms!D73&gt;0,STC_cms!D73&gt;0,ERI_cms!D73&gt;0,ONT_cms!D73&gt;0), SUP_cms!D73+MHG_cms!D73+STC_cms!D73+ERI_cms!D73+ONT_cms!D73, "")</f>
        <v>7335.23</v>
      </c>
      <c r="E73" s="6">
        <f>IF(AND(SUP_cms!E73&gt;0,MHG_cms!E73&gt;0,STC_cms!E73&gt;0,ERI_cms!E73&gt;0,ONT_cms!E73&gt;0), SUP_cms!E73+MHG_cms!E73+STC_cms!E73+ERI_cms!E73+ONT_cms!E73, "")</f>
        <v>12487.140000000001</v>
      </c>
      <c r="F73" s="6">
        <f>IF(AND(SUP_cms!F73&gt;0,MHG_cms!F73&gt;0,STC_cms!F73&gt;0,ERI_cms!F73&gt;0,ONT_cms!F73&gt;0), SUP_cms!F73+MHG_cms!F73+STC_cms!F73+ERI_cms!F73+ONT_cms!F73, "")</f>
        <v>8740.31</v>
      </c>
      <c r="G73" s="6">
        <f>IF(AND(SUP_cms!G73&gt;0,MHG_cms!G73&gt;0,STC_cms!G73&gt;0,ERI_cms!G73&gt;0,ONT_cms!G73&gt;0), SUP_cms!G73+MHG_cms!G73+STC_cms!G73+ERI_cms!G73+ONT_cms!G73, "")</f>
        <v>3823.64</v>
      </c>
      <c r="H73" s="6">
        <f>IF(AND(SUP_cms!H73&gt;0,MHG_cms!H73&gt;0,STC_cms!H73&gt;0,ERI_cms!H73&gt;0,ONT_cms!H73&gt;0), SUP_cms!H73+MHG_cms!H73+STC_cms!H73+ERI_cms!H73+ONT_cms!H73, "")</f>
        <v>2447.8399999999997</v>
      </c>
      <c r="I73" s="6">
        <f>IF(AND(SUP_cms!I73&gt;0,MHG_cms!I73&gt;0,STC_cms!I73&gt;0,ERI_cms!I73&gt;0,ONT_cms!I73&gt;0), SUP_cms!I73+MHG_cms!I73+STC_cms!I73+ERI_cms!I73+ONT_cms!I73, "")</f>
        <v>2661.32</v>
      </c>
      <c r="J73" s="6">
        <f>IF(AND(SUP_cms!J73&gt;0,MHG_cms!J73&gt;0,STC_cms!J73&gt;0,ERI_cms!J73&gt;0,ONT_cms!J73&gt;0), SUP_cms!J73+MHG_cms!J73+STC_cms!J73+ERI_cms!J73+ONT_cms!J73, "")</f>
        <v>3881.08</v>
      </c>
      <c r="K73" s="6">
        <f>IF(AND(SUP_cms!K73&gt;0,MHG_cms!K73&gt;0,STC_cms!K73&gt;0,ERI_cms!K73&gt;0,ONT_cms!K73&gt;0), SUP_cms!K73+MHG_cms!K73+STC_cms!K73+ERI_cms!K73+ONT_cms!K73, "")</f>
        <v>5768.6099999999988</v>
      </c>
      <c r="L73" s="6">
        <f>IF(AND(SUP_cms!L73&gt;0,MHG_cms!L73&gt;0,STC_cms!L73&gt;0,ERI_cms!L73&gt;0,ONT_cms!L73&gt;0), SUP_cms!L73+MHG_cms!L73+STC_cms!L73+ERI_cms!L73+ONT_cms!L73, "")</f>
        <v>6132.2</v>
      </c>
      <c r="M73" s="6">
        <f>IF(AND(SUP_cms!M73&gt;0,MHG_cms!M73&gt;0,STC_cms!M73&gt;0,ERI_cms!M73&gt;0,ONT_cms!M73&gt;0), SUP_cms!M73+MHG_cms!M73+STC_cms!M73+ERI_cms!M73+ONT_cms!M73, "")</f>
        <v>7826.62</v>
      </c>
      <c r="N73" s="6">
        <f>IF(AND(SUP_cms!N73&gt;0,MHG_cms!N73&gt;0,STC_cms!N73&gt;0,ERI_cms!N73&gt;0,ONT_cms!N73&gt;0), SUP_cms!N73+MHG_cms!N73+STC_cms!N73+ERI_cms!N73+ONT_cms!N73, "")</f>
        <v>6031.1900000000005</v>
      </c>
    </row>
    <row r="74" spans="1:14" x14ac:dyDescent="0.2">
      <c r="A74">
        <v>1966</v>
      </c>
      <c r="B74" s="6">
        <f>IF(AND(SUP_cms!B74&gt;0,MHG_cms!B74&gt;0,STC_cms!B74&gt;0,ERI_cms!B74&gt;0,ONT_cms!B74&gt;0), SUP_cms!B74+MHG_cms!B74+STC_cms!B74+ERI_cms!B74+ONT_cms!B74, "")</f>
        <v>6195.67</v>
      </c>
      <c r="C74" s="6">
        <f>IF(AND(SUP_cms!C74&gt;0,MHG_cms!C74&gt;0,STC_cms!C74&gt;0,ERI_cms!C74&gt;0,ONT_cms!C74&gt;0), SUP_cms!C74+MHG_cms!C74+STC_cms!C74+ERI_cms!C74+ONT_cms!C74, "")</f>
        <v>6853.5300000000007</v>
      </c>
      <c r="D74" s="6">
        <f>IF(AND(SUP_cms!D74&gt;0,MHG_cms!D74&gt;0,STC_cms!D74&gt;0,ERI_cms!D74&gt;0,ONT_cms!D74&gt;0), SUP_cms!D74+MHG_cms!D74+STC_cms!D74+ERI_cms!D74+ONT_cms!D74, "")</f>
        <v>9550.85</v>
      </c>
      <c r="E74" s="6">
        <f>IF(AND(SUP_cms!E74&gt;0,MHG_cms!E74&gt;0,STC_cms!E74&gt;0,ERI_cms!E74&gt;0,ONT_cms!E74&gt;0), SUP_cms!E74+MHG_cms!E74+STC_cms!E74+ERI_cms!E74+ONT_cms!E74, "")</f>
        <v>9134.25</v>
      </c>
      <c r="F74" s="6">
        <f>IF(AND(SUP_cms!F74&gt;0,MHG_cms!F74&gt;0,STC_cms!F74&gt;0,ERI_cms!F74&gt;0,ONT_cms!F74&gt;0), SUP_cms!F74+MHG_cms!F74+STC_cms!F74+ERI_cms!F74+ONT_cms!F74, "")</f>
        <v>8221</v>
      </c>
      <c r="G74" s="6">
        <f>IF(AND(SUP_cms!G74&gt;0,MHG_cms!G74&gt;0,STC_cms!G74&gt;0,ERI_cms!G74&gt;0,ONT_cms!G74&gt;0), SUP_cms!G74+MHG_cms!G74+STC_cms!G74+ERI_cms!G74+ONT_cms!G74, "")</f>
        <v>5384.8999999999987</v>
      </c>
      <c r="H74" s="6">
        <f>IF(AND(SUP_cms!H74&gt;0,MHG_cms!H74&gt;0,STC_cms!H74&gt;0,ERI_cms!H74&gt;0,ONT_cms!H74&gt;0), SUP_cms!H74+MHG_cms!H74+STC_cms!H74+ERI_cms!H74+ONT_cms!H74, "")</f>
        <v>3061.2999999999997</v>
      </c>
      <c r="I74" s="6">
        <f>IF(AND(SUP_cms!I74&gt;0,MHG_cms!I74&gt;0,STC_cms!I74&gt;0,ERI_cms!I74&gt;0,ONT_cms!I74&gt;0), SUP_cms!I74+MHG_cms!I74+STC_cms!I74+ERI_cms!I74+ONT_cms!I74, "")</f>
        <v>2754.8399999999997</v>
      </c>
      <c r="J74" s="6">
        <f>IF(AND(SUP_cms!J74&gt;0,MHG_cms!J74&gt;0,STC_cms!J74&gt;0,ERI_cms!J74&gt;0,ONT_cms!J74&gt;0), SUP_cms!J74+MHG_cms!J74+STC_cms!J74+ERI_cms!J74+ONT_cms!J74, "")</f>
        <v>2529.5300000000002</v>
      </c>
      <c r="K74" s="6">
        <f>IF(AND(SUP_cms!K74&gt;0,MHG_cms!K74&gt;0,STC_cms!K74&gt;0,ERI_cms!K74&gt;0,ONT_cms!K74&gt;0), SUP_cms!K74+MHG_cms!K74+STC_cms!K74+ERI_cms!K74+ONT_cms!K74, "")</f>
        <v>3270.41</v>
      </c>
      <c r="L74" s="6">
        <f>IF(AND(SUP_cms!L74&gt;0,MHG_cms!L74&gt;0,STC_cms!L74&gt;0,ERI_cms!L74&gt;0,ONT_cms!L74&gt;0), SUP_cms!L74+MHG_cms!L74+STC_cms!L74+ERI_cms!L74+ONT_cms!L74, "")</f>
        <v>5162.7499999999991</v>
      </c>
      <c r="M74" s="6">
        <f>IF(AND(SUP_cms!M74&gt;0,MHG_cms!M74&gt;0,STC_cms!M74&gt;0,ERI_cms!M74&gt;0,ONT_cms!M74&gt;0), SUP_cms!M74+MHG_cms!M74+STC_cms!M74+ERI_cms!M74+ONT_cms!M74, "")</f>
        <v>8918.11</v>
      </c>
      <c r="N74" s="6">
        <f>IF(AND(SUP_cms!N74&gt;0,MHG_cms!N74&gt;0,STC_cms!N74&gt;0,ERI_cms!N74&gt;0,ONT_cms!N74&gt;0), SUP_cms!N74+MHG_cms!N74+STC_cms!N74+ERI_cms!N74+ONT_cms!N74, "")</f>
        <v>5919.76</v>
      </c>
    </row>
    <row r="75" spans="1:14" x14ac:dyDescent="0.2">
      <c r="A75">
        <v>1967</v>
      </c>
      <c r="B75" s="6">
        <f>IF(AND(SUP_cms!B75&gt;0,MHG_cms!B75&gt;0,STC_cms!B75&gt;0,ERI_cms!B75&gt;0,ONT_cms!B75&gt;0), SUP_cms!B75+MHG_cms!B75+STC_cms!B75+ERI_cms!B75+ONT_cms!B75, "")</f>
        <v>5565.9600000000009</v>
      </c>
      <c r="C75" s="6">
        <f>IF(AND(SUP_cms!C75&gt;0,MHG_cms!C75&gt;0,STC_cms!C75&gt;0,ERI_cms!C75&gt;0,ONT_cms!C75&gt;0), SUP_cms!C75+MHG_cms!C75+STC_cms!C75+ERI_cms!C75+ONT_cms!C75, "")</f>
        <v>5763.12</v>
      </c>
      <c r="D75" s="6">
        <f>IF(AND(SUP_cms!D75&gt;0,MHG_cms!D75&gt;0,STC_cms!D75&gt;0,ERI_cms!D75&gt;0,ONT_cms!D75&gt;0), SUP_cms!D75+MHG_cms!D75+STC_cms!D75+ERI_cms!D75+ONT_cms!D75, "")</f>
        <v>8160.420000000001</v>
      </c>
      <c r="E75" s="6">
        <f>IF(AND(SUP_cms!E75&gt;0,MHG_cms!E75&gt;0,STC_cms!E75&gt;0,ERI_cms!E75&gt;0,ONT_cms!E75&gt;0), SUP_cms!E75+MHG_cms!E75+STC_cms!E75+ERI_cms!E75+ONT_cms!E75, "")</f>
        <v>14726.7</v>
      </c>
      <c r="F75" s="6">
        <f>IF(AND(SUP_cms!F75&gt;0,MHG_cms!F75&gt;0,STC_cms!F75&gt;0,ERI_cms!F75&gt;0,ONT_cms!F75&gt;0), SUP_cms!F75+MHG_cms!F75+STC_cms!F75+ERI_cms!F75+ONT_cms!F75, "")</f>
        <v>9105.5300000000007</v>
      </c>
      <c r="G75" s="6">
        <f>IF(AND(SUP_cms!G75&gt;0,MHG_cms!G75&gt;0,STC_cms!G75&gt;0,ERI_cms!G75&gt;0,ONT_cms!G75&gt;0), SUP_cms!G75+MHG_cms!G75+STC_cms!G75+ERI_cms!G75+ONT_cms!G75, "")</f>
        <v>6619.8399999999992</v>
      </c>
      <c r="H75" s="6">
        <f>IF(AND(SUP_cms!H75&gt;0,MHG_cms!H75&gt;0,STC_cms!H75&gt;0,ERI_cms!H75&gt;0,ONT_cms!H75&gt;0), SUP_cms!H75+MHG_cms!H75+STC_cms!H75+ERI_cms!H75+ONT_cms!H75, "")</f>
        <v>4348.2899999999991</v>
      </c>
      <c r="I75" s="6">
        <f>IF(AND(SUP_cms!I75&gt;0,MHG_cms!I75&gt;0,STC_cms!I75&gt;0,ERI_cms!I75&gt;0,ONT_cms!I75&gt;0), SUP_cms!I75+MHG_cms!I75+STC_cms!I75+ERI_cms!I75+ONT_cms!I75, "")</f>
        <v>3281.8399999999992</v>
      </c>
      <c r="J75" s="6">
        <f>IF(AND(SUP_cms!J75&gt;0,MHG_cms!J75&gt;0,STC_cms!J75&gt;0,ERI_cms!J75&gt;0,ONT_cms!J75&gt;0), SUP_cms!J75+MHG_cms!J75+STC_cms!J75+ERI_cms!J75+ONT_cms!J75, "")</f>
        <v>2923.46</v>
      </c>
      <c r="K75" s="6">
        <f>IF(AND(SUP_cms!K75&gt;0,MHG_cms!K75&gt;0,STC_cms!K75&gt;0,ERI_cms!K75&gt;0,ONT_cms!K75&gt;0), SUP_cms!K75+MHG_cms!K75+STC_cms!K75+ERI_cms!K75+ONT_cms!K75, "")</f>
        <v>4726.4500000000007</v>
      </c>
      <c r="L75" s="6">
        <f>IF(AND(SUP_cms!L75&gt;0,MHG_cms!L75&gt;0,STC_cms!L75&gt;0,ERI_cms!L75&gt;0,ONT_cms!L75&gt;0), SUP_cms!L75+MHG_cms!L75+STC_cms!L75+ERI_cms!L75+ONT_cms!L75, "")</f>
        <v>7901</v>
      </c>
      <c r="M75" s="6">
        <f>IF(AND(SUP_cms!M75&gt;0,MHG_cms!M75&gt;0,STC_cms!M75&gt;0,ERI_cms!M75&gt;0,ONT_cms!M75&gt;0), SUP_cms!M75+MHG_cms!M75+STC_cms!M75+ERI_cms!M75+ONT_cms!M75, "")</f>
        <v>7685.6</v>
      </c>
      <c r="N75" s="6">
        <f>IF(AND(SUP_cms!N75&gt;0,MHG_cms!N75&gt;0,STC_cms!N75&gt;0,ERI_cms!N75&gt;0,ONT_cms!N75&gt;0), SUP_cms!N75+MHG_cms!N75+STC_cms!N75+ERI_cms!N75+ONT_cms!N75, "")</f>
        <v>6734.01</v>
      </c>
    </row>
    <row r="76" spans="1:14" x14ac:dyDescent="0.2">
      <c r="A76">
        <v>1968</v>
      </c>
      <c r="B76" s="6">
        <f>IF(AND(SUP_cms!B76&gt;0,MHG_cms!B76&gt;0,STC_cms!B76&gt;0,ERI_cms!B76&gt;0,ONT_cms!B76&gt;0), SUP_cms!B76+MHG_cms!B76+STC_cms!B76+ERI_cms!B76+ONT_cms!B76, "")</f>
        <v>5249.0300000000007</v>
      </c>
      <c r="C76" s="6">
        <f>IF(AND(SUP_cms!C76&gt;0,MHG_cms!C76&gt;0,STC_cms!C76&gt;0,ERI_cms!C76&gt;0,ONT_cms!C76&gt;0), SUP_cms!C76+MHG_cms!C76+STC_cms!C76+ERI_cms!C76+ONT_cms!C76, "")</f>
        <v>7551.48</v>
      </c>
      <c r="D76" s="6">
        <f>IF(AND(SUP_cms!D76&gt;0,MHG_cms!D76&gt;0,STC_cms!D76&gt;0,ERI_cms!D76&gt;0,ONT_cms!D76&gt;0), SUP_cms!D76+MHG_cms!D76+STC_cms!D76+ERI_cms!D76+ONT_cms!D76, "")</f>
        <v>8094.07</v>
      </c>
      <c r="E76" s="6">
        <f>IF(AND(SUP_cms!E76&gt;0,MHG_cms!E76&gt;0,STC_cms!E76&gt;0,ERI_cms!E76&gt;0,ONT_cms!E76&gt;0), SUP_cms!E76+MHG_cms!E76+STC_cms!E76+ERI_cms!E76+ONT_cms!E76, "")</f>
        <v>9533.32</v>
      </c>
      <c r="F76" s="6">
        <f>IF(AND(SUP_cms!F76&gt;0,MHG_cms!F76&gt;0,STC_cms!F76&gt;0,ERI_cms!F76&gt;0,ONT_cms!F76&gt;0), SUP_cms!F76+MHG_cms!F76+STC_cms!F76+ERI_cms!F76+ONT_cms!F76, "")</f>
        <v>6643.7</v>
      </c>
      <c r="G76" s="6">
        <f>IF(AND(SUP_cms!G76&gt;0,MHG_cms!G76&gt;0,STC_cms!G76&gt;0,ERI_cms!G76&gt;0,ONT_cms!G76&gt;0), SUP_cms!G76+MHG_cms!G76+STC_cms!G76+ERI_cms!G76+ONT_cms!G76, "")</f>
        <v>7066.18</v>
      </c>
      <c r="H76" s="6">
        <f>IF(AND(SUP_cms!H76&gt;0,MHG_cms!H76&gt;0,STC_cms!H76&gt;0,ERI_cms!H76&gt;0,ONT_cms!H76&gt;0), SUP_cms!H76+MHG_cms!H76+STC_cms!H76+ERI_cms!H76+ONT_cms!H76, "")</f>
        <v>5756.58</v>
      </c>
      <c r="I76" s="6">
        <f>IF(AND(SUP_cms!I76&gt;0,MHG_cms!I76&gt;0,STC_cms!I76&gt;0,ERI_cms!I76&gt;0,ONT_cms!I76&gt;0), SUP_cms!I76+MHG_cms!I76+STC_cms!I76+ERI_cms!I76+ONT_cms!I76, "")</f>
        <v>3909.1900000000005</v>
      </c>
      <c r="J76" s="6">
        <f>IF(AND(SUP_cms!J76&gt;0,MHG_cms!J76&gt;0,STC_cms!J76&gt;0,ERI_cms!J76&gt;0,ONT_cms!J76&gt;0), SUP_cms!J76+MHG_cms!J76+STC_cms!J76+ERI_cms!J76+ONT_cms!J76, "")</f>
        <v>4568.6399999999994</v>
      </c>
      <c r="K76" s="6">
        <f>IF(AND(SUP_cms!K76&gt;0,MHG_cms!K76&gt;0,STC_cms!K76&gt;0,ERI_cms!K76&gt;0,ONT_cms!K76&gt;0), SUP_cms!K76+MHG_cms!K76+STC_cms!K76+ERI_cms!K76+ONT_cms!K76, "")</f>
        <v>5193.369999999999</v>
      </c>
      <c r="L76" s="6">
        <f>IF(AND(SUP_cms!L76&gt;0,MHG_cms!L76&gt;0,STC_cms!L76&gt;0,ERI_cms!L76&gt;0,ONT_cms!L76&gt;0), SUP_cms!L76+MHG_cms!L76+STC_cms!L76+ERI_cms!L76+ONT_cms!L76, "")</f>
        <v>6032.9299999999994</v>
      </c>
      <c r="M76" s="6">
        <f>IF(AND(SUP_cms!M76&gt;0,MHG_cms!M76&gt;0,STC_cms!M76&gt;0,ERI_cms!M76&gt;0,ONT_cms!M76&gt;0), SUP_cms!M76+MHG_cms!M76+STC_cms!M76+ERI_cms!M76+ONT_cms!M76, "")</f>
        <v>7129.87</v>
      </c>
      <c r="N76" s="6">
        <f>IF(AND(SUP_cms!N76&gt;0,MHG_cms!N76&gt;0,STC_cms!N76&gt;0,ERI_cms!N76&gt;0,ONT_cms!N76&gt;0), SUP_cms!N76+MHG_cms!N76+STC_cms!N76+ERI_cms!N76+ONT_cms!N76, "")</f>
        <v>6394.0300000000007</v>
      </c>
    </row>
    <row r="77" spans="1:14" x14ac:dyDescent="0.2">
      <c r="A77">
        <v>1969</v>
      </c>
      <c r="B77" s="6">
        <f>IF(AND(SUP_cms!B77&gt;0,MHG_cms!B77&gt;0,STC_cms!B77&gt;0,ERI_cms!B77&gt;0,ONT_cms!B77&gt;0), SUP_cms!B77+MHG_cms!B77+STC_cms!B77+ERI_cms!B77+ONT_cms!B77, "")</f>
        <v>7516.84</v>
      </c>
      <c r="C77" s="6">
        <f>IF(AND(SUP_cms!C77&gt;0,MHG_cms!C77&gt;0,STC_cms!C77&gt;0,ERI_cms!C77&gt;0,ONT_cms!C77&gt;0), SUP_cms!C77+MHG_cms!C77+STC_cms!C77+ERI_cms!C77+ONT_cms!C77, "")</f>
        <v>6997.3</v>
      </c>
      <c r="D77" s="6">
        <f>IF(AND(SUP_cms!D77&gt;0,MHG_cms!D77&gt;0,STC_cms!D77&gt;0,ERI_cms!D77&gt;0,ONT_cms!D77&gt;0), SUP_cms!D77+MHG_cms!D77+STC_cms!D77+ERI_cms!D77+ONT_cms!D77, "")</f>
        <v>6903.08</v>
      </c>
      <c r="E77" s="6">
        <f>IF(AND(SUP_cms!E77&gt;0,MHG_cms!E77&gt;0,STC_cms!E77&gt;0,ERI_cms!E77&gt;0,ONT_cms!E77&gt;0), SUP_cms!E77+MHG_cms!E77+STC_cms!E77+ERI_cms!E77+ONT_cms!E77, "")</f>
        <v>15100.630000000001</v>
      </c>
      <c r="F77" s="6">
        <f>IF(AND(SUP_cms!F77&gt;0,MHG_cms!F77&gt;0,STC_cms!F77&gt;0,ERI_cms!F77&gt;0,ONT_cms!F77&gt;0), SUP_cms!F77+MHG_cms!F77+STC_cms!F77+ERI_cms!F77+ONT_cms!F77, "")</f>
        <v>10850.220000000001</v>
      </c>
      <c r="G77" s="6">
        <f>IF(AND(SUP_cms!G77&gt;0,MHG_cms!G77&gt;0,STC_cms!G77&gt;0,ERI_cms!G77&gt;0,ONT_cms!G77&gt;0), SUP_cms!G77+MHG_cms!G77+STC_cms!G77+ERI_cms!G77+ONT_cms!G77, "")</f>
        <v>6458.68</v>
      </c>
      <c r="H77" s="6">
        <f>IF(AND(SUP_cms!H77&gt;0,MHG_cms!H77&gt;0,STC_cms!H77&gt;0,ERI_cms!H77&gt;0,ONT_cms!H77&gt;0), SUP_cms!H77+MHG_cms!H77+STC_cms!H77+ERI_cms!H77+ONT_cms!H77, "")</f>
        <v>5756.65</v>
      </c>
      <c r="I77" s="6">
        <f>IF(AND(SUP_cms!I77&gt;0,MHG_cms!I77&gt;0,STC_cms!I77&gt;0,ERI_cms!I77&gt;0,ONT_cms!I77&gt;0), SUP_cms!I77+MHG_cms!I77+STC_cms!I77+ERI_cms!I77+ONT_cms!I77, "")</f>
        <v>3140.8299999999995</v>
      </c>
      <c r="J77" s="6">
        <f>IF(AND(SUP_cms!J77&gt;0,MHG_cms!J77&gt;0,STC_cms!J77&gt;0,ERI_cms!J77&gt;0,ONT_cms!J77&gt;0), SUP_cms!J77+MHG_cms!J77+STC_cms!J77+ERI_cms!J77+ONT_cms!J77, "")</f>
        <v>2639.4900000000007</v>
      </c>
      <c r="K77" s="6">
        <f>IF(AND(SUP_cms!K77&gt;0,MHG_cms!K77&gt;0,STC_cms!K77&gt;0,ERI_cms!K77&gt;0,ONT_cms!K77&gt;0), SUP_cms!K77+MHG_cms!K77+STC_cms!K77+ERI_cms!K77+ONT_cms!K77, "")</f>
        <v>3601.08</v>
      </c>
      <c r="L77" s="6">
        <f>IF(AND(SUP_cms!L77&gt;0,MHG_cms!L77&gt;0,STC_cms!L77&gt;0,ERI_cms!L77&gt;0,ONT_cms!L77&gt;0), SUP_cms!L77+MHG_cms!L77+STC_cms!L77+ERI_cms!L77+ONT_cms!L77, "")</f>
        <v>5725.23</v>
      </c>
      <c r="M77" s="6">
        <f>IF(AND(SUP_cms!M77&gt;0,MHG_cms!M77&gt;0,STC_cms!M77&gt;0,ERI_cms!M77&gt;0,ONT_cms!M77&gt;0), SUP_cms!M77+MHG_cms!M77+STC_cms!M77+ERI_cms!M77+ONT_cms!M77, "")</f>
        <v>4934.579999999999</v>
      </c>
      <c r="N77" s="6">
        <f>IF(AND(SUP_cms!N77&gt;0,MHG_cms!N77&gt;0,STC_cms!N77&gt;0,ERI_cms!N77&gt;0,ONT_cms!N77&gt;0), SUP_cms!N77+MHG_cms!N77+STC_cms!N77+ERI_cms!N77+ONT_cms!N77, "")</f>
        <v>6635.39</v>
      </c>
    </row>
    <row r="78" spans="1:14" x14ac:dyDescent="0.2">
      <c r="A78">
        <v>1970</v>
      </c>
      <c r="B78" s="6">
        <f>IF(AND(SUP_cms!B78&gt;0,MHG_cms!B78&gt;0,STC_cms!B78&gt;0,ERI_cms!B78&gt;0,ONT_cms!B78&gt;0), SUP_cms!B78+MHG_cms!B78+STC_cms!B78+ERI_cms!B78+ONT_cms!B78, "")</f>
        <v>4191.43</v>
      </c>
      <c r="C78" s="6">
        <f>IF(AND(SUP_cms!C78&gt;0,MHG_cms!C78&gt;0,STC_cms!C78&gt;0,ERI_cms!C78&gt;0,ONT_cms!C78&gt;0), SUP_cms!C78+MHG_cms!C78+STC_cms!C78+ERI_cms!C78+ONT_cms!C78, "")</f>
        <v>5111.22</v>
      </c>
      <c r="D78" s="6">
        <f>IF(AND(SUP_cms!D78&gt;0,MHG_cms!D78&gt;0,STC_cms!D78&gt;0,ERI_cms!D78&gt;0,ONT_cms!D78&gt;0), SUP_cms!D78+MHG_cms!D78+STC_cms!D78+ERI_cms!D78+ONT_cms!D78, "")</f>
        <v>6162.2800000000007</v>
      </c>
      <c r="E78" s="6">
        <f>IF(AND(SUP_cms!E78&gt;0,MHG_cms!E78&gt;0,STC_cms!E78&gt;0,ERI_cms!E78&gt;0,ONT_cms!E78&gt;0), SUP_cms!E78+MHG_cms!E78+STC_cms!E78+ERI_cms!E78+ONT_cms!E78, "")</f>
        <v>11232.86</v>
      </c>
      <c r="F78" s="6">
        <f>IF(AND(SUP_cms!F78&gt;0,MHG_cms!F78&gt;0,STC_cms!F78&gt;0,ERI_cms!F78&gt;0,ONT_cms!F78&gt;0), SUP_cms!F78+MHG_cms!F78+STC_cms!F78+ERI_cms!F78+ONT_cms!F78, "")</f>
        <v>8996.43</v>
      </c>
      <c r="G78" s="6">
        <f>IF(AND(SUP_cms!G78&gt;0,MHG_cms!G78&gt;0,STC_cms!G78&gt;0,ERI_cms!G78&gt;0,ONT_cms!G78&gt;0), SUP_cms!G78+MHG_cms!G78+STC_cms!G78+ERI_cms!G78+ONT_cms!G78, "")</f>
        <v>7099</v>
      </c>
      <c r="H78" s="6">
        <f>IF(AND(SUP_cms!H78&gt;0,MHG_cms!H78&gt;0,STC_cms!H78&gt;0,ERI_cms!H78&gt;0,ONT_cms!H78&gt;0), SUP_cms!H78+MHG_cms!H78+STC_cms!H78+ERI_cms!H78+ONT_cms!H78, "")</f>
        <v>4611.2000000000007</v>
      </c>
      <c r="I78" s="6">
        <f>IF(AND(SUP_cms!I78&gt;0,MHG_cms!I78&gt;0,STC_cms!I78&gt;0,ERI_cms!I78&gt;0,ONT_cms!I78&gt;0), SUP_cms!I78+MHG_cms!I78+STC_cms!I78+ERI_cms!I78+ONT_cms!I78, "")</f>
        <v>3100.44</v>
      </c>
      <c r="J78" s="6">
        <f>IF(AND(SUP_cms!J78&gt;0,MHG_cms!J78&gt;0,STC_cms!J78&gt;0,ERI_cms!J78&gt;0,ONT_cms!J78&gt;0), SUP_cms!J78+MHG_cms!J78+STC_cms!J78+ERI_cms!J78+ONT_cms!J78, "")</f>
        <v>3573.9099999999994</v>
      </c>
      <c r="K78" s="6">
        <f>IF(AND(SUP_cms!K78&gt;0,MHG_cms!K78&gt;0,STC_cms!K78&gt;0,ERI_cms!K78&gt;0,ONT_cms!K78&gt;0), SUP_cms!K78+MHG_cms!K78+STC_cms!K78+ERI_cms!K78+ONT_cms!K78, "")</f>
        <v>5084.9299999999994</v>
      </c>
      <c r="L78" s="6">
        <f>IF(AND(SUP_cms!L78&gt;0,MHG_cms!L78&gt;0,STC_cms!L78&gt;0,ERI_cms!L78&gt;0,ONT_cms!L78&gt;0), SUP_cms!L78+MHG_cms!L78+STC_cms!L78+ERI_cms!L78+ONT_cms!L78, "")</f>
        <v>7376.9899999999989</v>
      </c>
      <c r="M78" s="6">
        <f>IF(AND(SUP_cms!M78&gt;0,MHG_cms!M78&gt;0,STC_cms!M78&gt;0,ERI_cms!M78&gt;0,ONT_cms!M78&gt;0), SUP_cms!M78+MHG_cms!M78+STC_cms!M78+ERI_cms!M78+ONT_cms!M78, "")</f>
        <v>6993.8899999999994</v>
      </c>
      <c r="N78" s="6">
        <f>IF(AND(SUP_cms!N78&gt;0,MHG_cms!N78&gt;0,STC_cms!N78&gt;0,ERI_cms!N78&gt;0,ONT_cms!N78&gt;0), SUP_cms!N78+MHG_cms!N78+STC_cms!N78+ERI_cms!N78+ONT_cms!N78, "")</f>
        <v>6127.8899999999994</v>
      </c>
    </row>
    <row r="79" spans="1:14" x14ac:dyDescent="0.2">
      <c r="A79">
        <v>1971</v>
      </c>
      <c r="B79" s="6">
        <f>IF(AND(SUP_cms!B79&gt;0,MHG_cms!B79&gt;0,STC_cms!B79&gt;0,ERI_cms!B79&gt;0,ONT_cms!B79&gt;0), SUP_cms!B79+MHG_cms!B79+STC_cms!B79+ERI_cms!B79+ONT_cms!B79, "")</f>
        <v>4643.4000000000005</v>
      </c>
      <c r="C79" s="6">
        <f>IF(AND(SUP_cms!C79&gt;0,MHG_cms!C79&gt;0,STC_cms!C79&gt;0,ERI_cms!C79&gt;0,ONT_cms!C79&gt;0), SUP_cms!C79+MHG_cms!C79+STC_cms!C79+ERI_cms!C79+ONT_cms!C79, "")</f>
        <v>6688.079999999999</v>
      </c>
      <c r="D79" s="6">
        <f>IF(AND(SUP_cms!D79&gt;0,MHG_cms!D79&gt;0,STC_cms!D79&gt;0,ERI_cms!D79&gt;0,ONT_cms!D79&gt;0), SUP_cms!D79+MHG_cms!D79+STC_cms!D79+ERI_cms!D79+ONT_cms!D79, "")</f>
        <v>9338.58</v>
      </c>
      <c r="E79" s="6">
        <f>IF(AND(SUP_cms!E79&gt;0,MHG_cms!E79&gt;0,STC_cms!E79&gt;0,ERI_cms!E79&gt;0,ONT_cms!E79&gt;0), SUP_cms!E79+MHG_cms!E79+STC_cms!E79+ERI_cms!E79+ONT_cms!E79, "")</f>
        <v>14661.210000000001</v>
      </c>
      <c r="F79" s="6">
        <f>IF(AND(SUP_cms!F79&gt;0,MHG_cms!F79&gt;0,STC_cms!F79&gt;0,ERI_cms!F79&gt;0,ONT_cms!F79&gt;0), SUP_cms!F79+MHG_cms!F79+STC_cms!F79+ERI_cms!F79+ONT_cms!F79, "")</f>
        <v>9948.25</v>
      </c>
      <c r="G79" s="6">
        <f>IF(AND(SUP_cms!G79&gt;0,MHG_cms!G79&gt;0,STC_cms!G79&gt;0,ERI_cms!G79&gt;0,ONT_cms!G79&gt;0), SUP_cms!G79+MHG_cms!G79+STC_cms!G79+ERI_cms!G79+ONT_cms!G79, "")</f>
        <v>5532.2899999999991</v>
      </c>
      <c r="H79" s="6">
        <f>IF(AND(SUP_cms!H79&gt;0,MHG_cms!H79&gt;0,STC_cms!H79&gt;0,ERI_cms!H79&gt;0,ONT_cms!H79&gt;0), SUP_cms!H79+MHG_cms!H79+STC_cms!H79+ERI_cms!H79+ONT_cms!H79, "")</f>
        <v>3126.73</v>
      </c>
      <c r="I79" s="6">
        <f>IF(AND(SUP_cms!I79&gt;0,MHG_cms!I79&gt;0,STC_cms!I79&gt;0,ERI_cms!I79&gt;0,ONT_cms!I79&gt;0), SUP_cms!I79+MHG_cms!I79+STC_cms!I79+ERI_cms!I79+ONT_cms!I79, "")</f>
        <v>2596.71</v>
      </c>
      <c r="J79" s="6">
        <f>IF(AND(SUP_cms!J79&gt;0,MHG_cms!J79&gt;0,STC_cms!J79&gt;0,ERI_cms!J79&gt;0,ONT_cms!J79&gt;0), SUP_cms!J79+MHG_cms!J79+STC_cms!J79+ERI_cms!J79+ONT_cms!J79, "")</f>
        <v>2567.8100000000004</v>
      </c>
      <c r="K79" s="6">
        <f>IF(AND(SUP_cms!K79&gt;0,MHG_cms!K79&gt;0,STC_cms!K79&gt;0,ERI_cms!K79&gt;0,ONT_cms!K79&gt;0), SUP_cms!K79+MHG_cms!K79+STC_cms!K79+ERI_cms!K79+ONT_cms!K79, "")</f>
        <v>3513.78</v>
      </c>
      <c r="L79" s="6">
        <f>IF(AND(SUP_cms!L79&gt;0,MHG_cms!L79&gt;0,STC_cms!L79&gt;0,ERI_cms!L79&gt;0,ONT_cms!L79&gt;0), SUP_cms!L79+MHG_cms!L79+STC_cms!L79+ERI_cms!L79+ONT_cms!L79, "")</f>
        <v>4588.68</v>
      </c>
      <c r="M79" s="6">
        <f>IF(AND(SUP_cms!M79&gt;0,MHG_cms!M79&gt;0,STC_cms!M79&gt;0,ERI_cms!M79&gt;0,ONT_cms!M79&gt;0), SUP_cms!M79+MHG_cms!M79+STC_cms!M79+ERI_cms!M79+ONT_cms!M79, "")</f>
        <v>6077.74</v>
      </c>
      <c r="N79" s="6">
        <f>IF(AND(SUP_cms!N79&gt;0,MHG_cms!N79&gt;0,STC_cms!N79&gt;0,ERI_cms!N79&gt;0,ONT_cms!N79&gt;0), SUP_cms!N79+MHG_cms!N79+STC_cms!N79+ERI_cms!N79+ONT_cms!N79, "")</f>
        <v>6106.9400000000005</v>
      </c>
    </row>
    <row r="80" spans="1:14" x14ac:dyDescent="0.2">
      <c r="A80">
        <v>1972</v>
      </c>
      <c r="B80" s="6">
        <f>IF(AND(SUP_cms!B80&gt;0,MHG_cms!B80&gt;0,STC_cms!B80&gt;0,ERI_cms!B80&gt;0,ONT_cms!B80&gt;0), SUP_cms!B80+MHG_cms!B80+STC_cms!B80+ERI_cms!B80+ONT_cms!B80, "")</f>
        <v>5195.3600000000006</v>
      </c>
      <c r="C80" s="6">
        <f>IF(AND(SUP_cms!C80&gt;0,MHG_cms!C80&gt;0,STC_cms!C80&gt;0,ERI_cms!C80&gt;0,ONT_cms!C80&gt;0), SUP_cms!C80+MHG_cms!C80+STC_cms!C80+ERI_cms!C80+ONT_cms!C80, "")</f>
        <v>4234.9399999999996</v>
      </c>
      <c r="D80" s="6">
        <f>IF(AND(SUP_cms!D80&gt;0,MHG_cms!D80&gt;0,STC_cms!D80&gt;0,ERI_cms!D80&gt;0,ONT_cms!D80&gt;0), SUP_cms!D80+MHG_cms!D80+STC_cms!D80+ERI_cms!D80+ONT_cms!D80, "")</f>
        <v>8076.63</v>
      </c>
      <c r="E80" s="6">
        <f>IF(AND(SUP_cms!E80&gt;0,MHG_cms!E80&gt;0,STC_cms!E80&gt;0,ERI_cms!E80&gt;0,ONT_cms!E80&gt;0), SUP_cms!E80+MHG_cms!E80+STC_cms!E80+ERI_cms!E80+ONT_cms!E80, "")</f>
        <v>13644.54</v>
      </c>
      <c r="F80" s="6">
        <f>IF(AND(SUP_cms!F80&gt;0,MHG_cms!F80&gt;0,STC_cms!F80&gt;0,ERI_cms!F80&gt;0,ONT_cms!F80&gt;0), SUP_cms!F80+MHG_cms!F80+STC_cms!F80+ERI_cms!F80+ONT_cms!F80, "")</f>
        <v>12192.75</v>
      </c>
      <c r="G80" s="6">
        <f>IF(AND(SUP_cms!G80&gt;0,MHG_cms!G80&gt;0,STC_cms!G80&gt;0,ERI_cms!G80&gt;0,ONT_cms!G80&gt;0), SUP_cms!G80+MHG_cms!G80+STC_cms!G80+ERI_cms!G80+ONT_cms!G80, "")</f>
        <v>5945.2599999999993</v>
      </c>
      <c r="H80" s="6">
        <f>IF(AND(SUP_cms!H80&gt;0,MHG_cms!H80&gt;0,STC_cms!H80&gt;0,ERI_cms!H80&gt;0,ONT_cms!H80&gt;0), SUP_cms!H80+MHG_cms!H80+STC_cms!H80+ERI_cms!H80+ONT_cms!H80, "")</f>
        <v>5114.87</v>
      </c>
      <c r="I80" s="6">
        <f>IF(AND(SUP_cms!I80&gt;0,MHG_cms!I80&gt;0,STC_cms!I80&gt;0,ERI_cms!I80&gt;0,ONT_cms!I80&gt;0), SUP_cms!I80+MHG_cms!I80+STC_cms!I80+ERI_cms!I80+ONT_cms!I80, "")</f>
        <v>4777.2199999999993</v>
      </c>
      <c r="J80" s="6">
        <f>IF(AND(SUP_cms!J80&gt;0,MHG_cms!J80&gt;0,STC_cms!J80&gt;0,ERI_cms!J80&gt;0,ONT_cms!J80&gt;0), SUP_cms!J80+MHG_cms!J80+STC_cms!J80+ERI_cms!J80+ONT_cms!J80, "")</f>
        <v>5012.4799999999996</v>
      </c>
      <c r="K80" s="6">
        <f>IF(AND(SUP_cms!K80&gt;0,MHG_cms!K80&gt;0,STC_cms!K80&gt;0,ERI_cms!K80&gt;0,ONT_cms!K80&gt;0), SUP_cms!K80+MHG_cms!K80+STC_cms!K80+ERI_cms!K80+ONT_cms!K80, "")</f>
        <v>5226.62</v>
      </c>
      <c r="L80" s="6">
        <f>IF(AND(SUP_cms!L80&gt;0,MHG_cms!L80&gt;0,STC_cms!L80&gt;0,ERI_cms!L80&gt;0,ONT_cms!L80&gt;0), SUP_cms!L80+MHG_cms!L80+STC_cms!L80+ERI_cms!L80+ONT_cms!L80, "")</f>
        <v>7945.5399999999991</v>
      </c>
      <c r="M80" s="6">
        <f>IF(AND(SUP_cms!M80&gt;0,MHG_cms!M80&gt;0,STC_cms!M80&gt;0,ERI_cms!M80&gt;0,ONT_cms!M80&gt;0), SUP_cms!M80+MHG_cms!M80+STC_cms!M80+ERI_cms!M80+ONT_cms!M80, "")</f>
        <v>7332.3</v>
      </c>
      <c r="N80" s="6">
        <f>IF(AND(SUP_cms!N80&gt;0,MHG_cms!N80&gt;0,STC_cms!N80&gt;0,ERI_cms!N80&gt;0,ONT_cms!N80&gt;0), SUP_cms!N80+MHG_cms!N80+STC_cms!N80+ERI_cms!N80+ONT_cms!N80, "")</f>
        <v>7058.21</v>
      </c>
    </row>
    <row r="81" spans="1:14" x14ac:dyDescent="0.2">
      <c r="A81">
        <v>1973</v>
      </c>
      <c r="B81" s="6">
        <f>IF(AND(SUP_cms!B81&gt;0,MHG_cms!B81&gt;0,STC_cms!B81&gt;0,ERI_cms!B81&gt;0,ONT_cms!B81&gt;0), SUP_cms!B81+MHG_cms!B81+STC_cms!B81+ERI_cms!B81+ONT_cms!B81, "")</f>
        <v>8377.66</v>
      </c>
      <c r="C81" s="6">
        <f>IF(AND(SUP_cms!C81&gt;0,MHG_cms!C81&gt;0,STC_cms!C81&gt;0,ERI_cms!C81&gt;0,ONT_cms!C81&gt;0), SUP_cms!C81+MHG_cms!C81+STC_cms!C81+ERI_cms!C81+ONT_cms!C81, "")</f>
        <v>6066.6100000000006</v>
      </c>
      <c r="D81" s="6">
        <f>IF(AND(SUP_cms!D81&gt;0,MHG_cms!D81&gt;0,STC_cms!D81&gt;0,ERI_cms!D81&gt;0,ONT_cms!D81&gt;0), SUP_cms!D81+MHG_cms!D81+STC_cms!D81+ERI_cms!D81+ONT_cms!D81, "")</f>
        <v>13694.79</v>
      </c>
      <c r="E81" s="6">
        <f>IF(AND(SUP_cms!E81&gt;0,MHG_cms!E81&gt;0,STC_cms!E81&gt;0,ERI_cms!E81&gt;0,ONT_cms!E81&gt;0), SUP_cms!E81+MHG_cms!E81+STC_cms!E81+ERI_cms!E81+ONT_cms!E81, "")</f>
        <v>11575.64</v>
      </c>
      <c r="F81" s="6">
        <f>IF(AND(SUP_cms!F81&gt;0,MHG_cms!F81&gt;0,STC_cms!F81&gt;0,ERI_cms!F81&gt;0,ONT_cms!F81&gt;0), SUP_cms!F81+MHG_cms!F81+STC_cms!F81+ERI_cms!F81+ONT_cms!F81, "")</f>
        <v>10579.67</v>
      </c>
      <c r="G81" s="6">
        <f>IF(AND(SUP_cms!G81&gt;0,MHG_cms!G81&gt;0,STC_cms!G81&gt;0,ERI_cms!G81&gt;0,ONT_cms!G81&gt;0), SUP_cms!G81+MHG_cms!G81+STC_cms!G81+ERI_cms!G81+ONT_cms!G81, "")</f>
        <v>6762.38</v>
      </c>
      <c r="H81" s="6">
        <f>IF(AND(SUP_cms!H81&gt;0,MHG_cms!H81&gt;0,STC_cms!H81&gt;0,ERI_cms!H81&gt;0,ONT_cms!H81&gt;0), SUP_cms!H81+MHG_cms!H81+STC_cms!H81+ERI_cms!H81+ONT_cms!H81, "")</f>
        <v>3959.21</v>
      </c>
      <c r="I81" s="6">
        <f>IF(AND(SUP_cms!I81&gt;0,MHG_cms!I81&gt;0,STC_cms!I81&gt;0,ERI_cms!I81&gt;0,ONT_cms!I81&gt;0), SUP_cms!I81+MHG_cms!I81+STC_cms!I81+ERI_cms!I81+ONT_cms!I81, "")</f>
        <v>3745.8099999999995</v>
      </c>
      <c r="J81" s="6">
        <f>IF(AND(SUP_cms!J81&gt;0,MHG_cms!J81&gt;0,STC_cms!J81&gt;0,ERI_cms!J81&gt;0,ONT_cms!J81&gt;0), SUP_cms!J81+MHG_cms!J81+STC_cms!J81+ERI_cms!J81+ONT_cms!J81, "")</f>
        <v>3012.6</v>
      </c>
      <c r="K81" s="6">
        <f>IF(AND(SUP_cms!K81&gt;0,MHG_cms!K81&gt;0,STC_cms!K81&gt;0,ERI_cms!K81&gt;0,ONT_cms!K81&gt;0), SUP_cms!K81+MHG_cms!K81+STC_cms!K81+ERI_cms!K81+ONT_cms!K81, "")</f>
        <v>3643.87</v>
      </c>
      <c r="L81" s="6">
        <f>IF(AND(SUP_cms!L81&gt;0,MHG_cms!L81&gt;0,STC_cms!L81&gt;0,ERI_cms!L81&gt;0,ONT_cms!L81&gt;0), SUP_cms!L81+MHG_cms!L81+STC_cms!L81+ERI_cms!L81+ONT_cms!L81, "")</f>
        <v>5168.2999999999993</v>
      </c>
      <c r="M81" s="6">
        <f>IF(AND(SUP_cms!M81&gt;0,MHG_cms!M81&gt;0,STC_cms!M81&gt;0,ERI_cms!M81&gt;0,ONT_cms!M81&gt;0), SUP_cms!M81+MHG_cms!M81+STC_cms!M81+ERI_cms!M81+ONT_cms!M81, "")</f>
        <v>6499.95</v>
      </c>
      <c r="N81" s="6">
        <f>IF(AND(SUP_cms!N81&gt;0,MHG_cms!N81&gt;0,STC_cms!N81&gt;0,ERI_cms!N81&gt;0,ONT_cms!N81&gt;0), SUP_cms!N81+MHG_cms!N81+STC_cms!N81+ERI_cms!N81+ONT_cms!N81, "")</f>
        <v>6923.87</v>
      </c>
    </row>
    <row r="82" spans="1:14" x14ac:dyDescent="0.2">
      <c r="A82">
        <v>1974</v>
      </c>
      <c r="B82" s="6">
        <f>IF(AND(SUP_cms!B82&gt;0,MHG_cms!B82&gt;0,STC_cms!B82&gt;0,ERI_cms!B82&gt;0,ONT_cms!B82&gt;0), SUP_cms!B82+MHG_cms!B82+STC_cms!B82+ERI_cms!B82+ONT_cms!B82, "")</f>
        <v>7606.15</v>
      </c>
      <c r="C82" s="6">
        <f>IF(AND(SUP_cms!C82&gt;0,MHG_cms!C82&gt;0,STC_cms!C82&gt;0,ERI_cms!C82&gt;0,ONT_cms!C82&gt;0), SUP_cms!C82+MHG_cms!C82+STC_cms!C82+ERI_cms!C82+ONT_cms!C82, "")</f>
        <v>6363.51</v>
      </c>
      <c r="D82" s="6">
        <f>IF(AND(SUP_cms!D82&gt;0,MHG_cms!D82&gt;0,STC_cms!D82&gt;0,ERI_cms!D82&gt;0,ONT_cms!D82&gt;0), SUP_cms!D82+MHG_cms!D82+STC_cms!D82+ERI_cms!D82+ONT_cms!D82, "")</f>
        <v>9700.2699999999986</v>
      </c>
      <c r="E82" s="6">
        <f>IF(AND(SUP_cms!E82&gt;0,MHG_cms!E82&gt;0,STC_cms!E82&gt;0,ERI_cms!E82&gt;0,ONT_cms!E82&gt;0), SUP_cms!E82+MHG_cms!E82+STC_cms!E82+ERI_cms!E82+ONT_cms!E82, "")</f>
        <v>12930.05</v>
      </c>
      <c r="F82" s="6">
        <f>IF(AND(SUP_cms!F82&gt;0,MHG_cms!F82&gt;0,STC_cms!F82&gt;0,ERI_cms!F82&gt;0,ONT_cms!F82&gt;0), SUP_cms!F82+MHG_cms!F82+STC_cms!F82+ERI_cms!F82+ONT_cms!F82, "")</f>
        <v>11354.419999999998</v>
      </c>
      <c r="G82" s="6">
        <f>IF(AND(SUP_cms!G82&gt;0,MHG_cms!G82&gt;0,STC_cms!G82&gt;0,ERI_cms!G82&gt;0,ONT_cms!G82&gt;0), SUP_cms!G82+MHG_cms!G82+STC_cms!G82+ERI_cms!G82+ONT_cms!G82, "")</f>
        <v>6919.0899999999992</v>
      </c>
      <c r="H82" s="6">
        <f>IF(AND(SUP_cms!H82&gt;0,MHG_cms!H82&gt;0,STC_cms!H82&gt;0,ERI_cms!H82&gt;0,ONT_cms!H82&gt;0), SUP_cms!H82+MHG_cms!H82+STC_cms!H82+ERI_cms!H82+ONT_cms!H82, "")</f>
        <v>4064.1800000000003</v>
      </c>
      <c r="I82" s="6">
        <f>IF(AND(SUP_cms!I82&gt;0,MHG_cms!I82&gt;0,STC_cms!I82&gt;0,ERI_cms!I82&gt;0,ONT_cms!I82&gt;0), SUP_cms!I82+MHG_cms!I82+STC_cms!I82+ERI_cms!I82+ONT_cms!I82, "")</f>
        <v>3349.25</v>
      </c>
      <c r="J82" s="6">
        <f>IF(AND(SUP_cms!J82&gt;0,MHG_cms!J82&gt;0,STC_cms!J82&gt;0,ERI_cms!J82&gt;0,ONT_cms!J82&gt;0), SUP_cms!J82+MHG_cms!J82+STC_cms!J82+ERI_cms!J82+ONT_cms!J82, "")</f>
        <v>3154.3300000000004</v>
      </c>
      <c r="K82" s="6">
        <f>IF(AND(SUP_cms!K82&gt;0,MHG_cms!K82&gt;0,STC_cms!K82&gt;0,ERI_cms!K82&gt;0,ONT_cms!K82&gt;0), SUP_cms!K82+MHG_cms!K82+STC_cms!K82+ERI_cms!K82+ONT_cms!K82, "")</f>
        <v>3724.0599999999995</v>
      </c>
      <c r="L82" s="6">
        <f>IF(AND(SUP_cms!L82&gt;0,MHG_cms!L82&gt;0,STC_cms!L82&gt;0,ERI_cms!L82&gt;0,ONT_cms!L82&gt;0), SUP_cms!L82+MHG_cms!L82+STC_cms!L82+ERI_cms!L82+ONT_cms!L82, "")</f>
        <v>6078.87</v>
      </c>
      <c r="M82" s="6">
        <f>IF(AND(SUP_cms!M82&gt;0,MHG_cms!M82&gt;0,STC_cms!M82&gt;0,ERI_cms!M82&gt;0,ONT_cms!M82&gt;0), SUP_cms!M82+MHG_cms!M82+STC_cms!M82+ERI_cms!M82+ONT_cms!M82, "")</f>
        <v>5890.9</v>
      </c>
      <c r="N82" s="6">
        <f>IF(AND(SUP_cms!N82&gt;0,MHG_cms!N82&gt;0,STC_cms!N82&gt;0,ERI_cms!N82&gt;0,ONT_cms!N82&gt;0), SUP_cms!N82+MHG_cms!N82+STC_cms!N82+ERI_cms!N82+ONT_cms!N82, "")</f>
        <v>6761.27</v>
      </c>
    </row>
    <row r="83" spans="1:14" x14ac:dyDescent="0.2">
      <c r="A83">
        <v>1975</v>
      </c>
      <c r="B83" s="6">
        <f>IF(AND(SUP_cms!B83&gt;0,MHG_cms!B83&gt;0,STC_cms!B83&gt;0,ERI_cms!B83&gt;0,ONT_cms!B83&gt;0), SUP_cms!B83+MHG_cms!B83+STC_cms!B83+ERI_cms!B83+ONT_cms!B83, "")</f>
        <v>6877.61</v>
      </c>
      <c r="C83" s="6">
        <f>IF(AND(SUP_cms!C83&gt;0,MHG_cms!C83&gt;0,STC_cms!C83&gt;0,ERI_cms!C83&gt;0,ONT_cms!C83&gt;0), SUP_cms!C83+MHG_cms!C83+STC_cms!C83+ERI_cms!C83+ONT_cms!C83, "")</f>
        <v>6842.01</v>
      </c>
      <c r="D83" s="6">
        <f>IF(AND(SUP_cms!D83&gt;0,MHG_cms!D83&gt;0,STC_cms!D83&gt;0,ERI_cms!D83&gt;0,ONT_cms!D83&gt;0), SUP_cms!D83+MHG_cms!D83+STC_cms!D83+ERI_cms!D83+ONT_cms!D83, "")</f>
        <v>8512.69</v>
      </c>
      <c r="E83" s="6">
        <f>IF(AND(SUP_cms!E83&gt;0,MHG_cms!E83&gt;0,STC_cms!E83&gt;0,ERI_cms!E83&gt;0,ONT_cms!E83&gt;0), SUP_cms!E83+MHG_cms!E83+STC_cms!E83+ERI_cms!E83+ONT_cms!E83, "")</f>
        <v>11927.759999999998</v>
      </c>
      <c r="F83" s="6">
        <f>IF(AND(SUP_cms!F83&gt;0,MHG_cms!F83&gt;0,STC_cms!F83&gt;0,ERI_cms!F83&gt;0,ONT_cms!F83&gt;0), SUP_cms!F83+MHG_cms!F83+STC_cms!F83+ERI_cms!F83+ONT_cms!F83, "")</f>
        <v>9924.4700000000012</v>
      </c>
      <c r="G83" s="6">
        <f>IF(AND(SUP_cms!G83&gt;0,MHG_cms!G83&gt;0,STC_cms!G83&gt;0,ERI_cms!G83&gt;0,ONT_cms!G83&gt;0), SUP_cms!G83+MHG_cms!G83+STC_cms!G83+ERI_cms!G83+ONT_cms!G83, "")</f>
        <v>6288.619999999999</v>
      </c>
      <c r="H83" s="6">
        <f>IF(AND(SUP_cms!H83&gt;0,MHG_cms!H83&gt;0,STC_cms!H83&gt;0,ERI_cms!H83&gt;0,ONT_cms!H83&gt;0), SUP_cms!H83+MHG_cms!H83+STC_cms!H83+ERI_cms!H83+ONT_cms!H83, "")</f>
        <v>3217.1200000000003</v>
      </c>
      <c r="I83" s="6">
        <f>IF(AND(SUP_cms!I83&gt;0,MHG_cms!I83&gt;0,STC_cms!I83&gt;0,ERI_cms!I83&gt;0,ONT_cms!I83&gt;0), SUP_cms!I83+MHG_cms!I83+STC_cms!I83+ERI_cms!I83+ONT_cms!I83, "")</f>
        <v>2889.7</v>
      </c>
      <c r="J83" s="6">
        <f>IF(AND(SUP_cms!J83&gt;0,MHG_cms!J83&gt;0,STC_cms!J83&gt;0,ERI_cms!J83&gt;0,ONT_cms!J83&gt;0), SUP_cms!J83+MHG_cms!J83+STC_cms!J83+ERI_cms!J83+ONT_cms!J83, "")</f>
        <v>4608.28</v>
      </c>
      <c r="K83" s="6">
        <f>IF(AND(SUP_cms!K83&gt;0,MHG_cms!K83&gt;0,STC_cms!K83&gt;0,ERI_cms!K83&gt;0,ONT_cms!K83&gt;0), SUP_cms!K83+MHG_cms!K83+STC_cms!K83+ERI_cms!K83+ONT_cms!K83, "")</f>
        <v>3508.81</v>
      </c>
      <c r="L83" s="6">
        <f>IF(AND(SUP_cms!L83&gt;0,MHG_cms!L83&gt;0,STC_cms!L83&gt;0,ERI_cms!L83&gt;0,ONT_cms!L83&gt;0), SUP_cms!L83+MHG_cms!L83+STC_cms!L83+ERI_cms!L83+ONT_cms!L83, "")</f>
        <v>4508.16</v>
      </c>
      <c r="M83" s="6">
        <f>IF(AND(SUP_cms!M83&gt;0,MHG_cms!M83&gt;0,STC_cms!M83&gt;0,ERI_cms!M83&gt;0,ONT_cms!M83&gt;0), SUP_cms!M83+MHG_cms!M83+STC_cms!M83+ERI_cms!M83+ONT_cms!M83, "")</f>
        <v>7048.2899999999991</v>
      </c>
      <c r="N83" s="6">
        <f>IF(AND(SUP_cms!N83&gt;0,MHG_cms!N83&gt;0,STC_cms!N83&gt;0,ERI_cms!N83&gt;0,ONT_cms!N83&gt;0), SUP_cms!N83+MHG_cms!N83+STC_cms!N83+ERI_cms!N83+ONT_cms!N83, "")</f>
        <v>6346.12</v>
      </c>
    </row>
    <row r="84" spans="1:14" x14ac:dyDescent="0.2">
      <c r="A84">
        <v>1976</v>
      </c>
      <c r="B84" s="6">
        <f>IF(AND(SUP_cms!B84&gt;0,MHG_cms!B84&gt;0,STC_cms!B84&gt;0,ERI_cms!B84&gt;0,ONT_cms!B84&gt;0), SUP_cms!B84+MHG_cms!B84+STC_cms!B84+ERI_cms!B84+ONT_cms!B84, "")</f>
        <v>5144.58</v>
      </c>
      <c r="C84" s="6">
        <f>IF(AND(SUP_cms!C84&gt;0,MHG_cms!C84&gt;0,STC_cms!C84&gt;0,ERI_cms!C84&gt;0,ONT_cms!C84&gt;0), SUP_cms!C84+MHG_cms!C84+STC_cms!C84+ERI_cms!C84+ONT_cms!C84, "")</f>
        <v>10277.57</v>
      </c>
      <c r="D84" s="6">
        <f>IF(AND(SUP_cms!D84&gt;0,MHG_cms!D84&gt;0,STC_cms!D84&gt;0,ERI_cms!D84&gt;0,ONT_cms!D84&gt;0), SUP_cms!D84+MHG_cms!D84+STC_cms!D84+ERI_cms!D84+ONT_cms!D84, "")</f>
        <v>14008.460000000001</v>
      </c>
      <c r="E84" s="6">
        <f>IF(AND(SUP_cms!E84&gt;0,MHG_cms!E84&gt;0,STC_cms!E84&gt;0,ERI_cms!E84&gt;0,ONT_cms!E84&gt;0), SUP_cms!E84+MHG_cms!E84+STC_cms!E84+ERI_cms!E84+ONT_cms!E84, "")</f>
        <v>14987.84</v>
      </c>
      <c r="F84" s="6">
        <f>IF(AND(SUP_cms!F84&gt;0,MHG_cms!F84&gt;0,STC_cms!F84&gt;0,ERI_cms!F84&gt;0,ONT_cms!F84&gt;0), SUP_cms!F84+MHG_cms!F84+STC_cms!F84+ERI_cms!F84+ONT_cms!F84, "")</f>
        <v>9661.68</v>
      </c>
      <c r="G84" s="6">
        <f>IF(AND(SUP_cms!G84&gt;0,MHG_cms!G84&gt;0,STC_cms!G84&gt;0,ERI_cms!G84&gt;0,ONT_cms!G84&gt;0), SUP_cms!G84+MHG_cms!G84+STC_cms!G84+ERI_cms!G84+ONT_cms!G84, "")</f>
        <v>4730.55</v>
      </c>
      <c r="H84" s="6">
        <f>IF(AND(SUP_cms!H84&gt;0,MHG_cms!H84&gt;0,STC_cms!H84&gt;0,ERI_cms!H84&gt;0,ONT_cms!H84&gt;0), SUP_cms!H84+MHG_cms!H84+STC_cms!H84+ERI_cms!H84+ONT_cms!H84, "")</f>
        <v>3777.6900000000005</v>
      </c>
      <c r="I84" s="6">
        <f>IF(AND(SUP_cms!I84&gt;0,MHG_cms!I84&gt;0,STC_cms!I84&gt;0,ERI_cms!I84&gt;0,ONT_cms!I84&gt;0), SUP_cms!I84+MHG_cms!I84+STC_cms!I84+ERI_cms!I84+ONT_cms!I84, "")</f>
        <v>2716.07</v>
      </c>
      <c r="J84" s="6">
        <f>IF(AND(SUP_cms!J84&gt;0,MHG_cms!J84&gt;0,STC_cms!J84&gt;0,ERI_cms!J84&gt;0,ONT_cms!J84&gt;0), SUP_cms!J84+MHG_cms!J84+STC_cms!J84+ERI_cms!J84+ONT_cms!J84, "")</f>
        <v>2388.7000000000003</v>
      </c>
      <c r="K84" s="6">
        <f>IF(AND(SUP_cms!K84&gt;0,MHG_cms!K84&gt;0,STC_cms!K84&gt;0,ERI_cms!K84&gt;0,ONT_cms!K84&gt;0), SUP_cms!K84+MHG_cms!K84+STC_cms!K84+ERI_cms!K84+ONT_cms!K84, "")</f>
        <v>3331.0299999999997</v>
      </c>
      <c r="L84" s="6">
        <f>IF(AND(SUP_cms!L84&gt;0,MHG_cms!L84&gt;0,STC_cms!L84&gt;0,ERI_cms!L84&gt;0,ONT_cms!L84&gt;0), SUP_cms!L84+MHG_cms!L84+STC_cms!L84+ERI_cms!L84+ONT_cms!L84, "")</f>
        <v>3468.6099999999997</v>
      </c>
      <c r="M84" s="6">
        <f>IF(AND(SUP_cms!M84&gt;0,MHG_cms!M84&gt;0,STC_cms!M84&gt;0,ERI_cms!M84&gt;0,ONT_cms!M84&gt;0), SUP_cms!M84+MHG_cms!M84+STC_cms!M84+ERI_cms!M84+ONT_cms!M84, "")</f>
        <v>3227.1</v>
      </c>
      <c r="N84" s="6">
        <f>IF(AND(SUP_cms!N84&gt;0,MHG_cms!N84&gt;0,STC_cms!N84&gt;0,ERI_cms!N84&gt;0,ONT_cms!N84&gt;0), SUP_cms!N84+MHG_cms!N84+STC_cms!N84+ERI_cms!N84+ONT_cms!N84, "")</f>
        <v>6476.6500000000005</v>
      </c>
    </row>
    <row r="85" spans="1:14" x14ac:dyDescent="0.2">
      <c r="A85">
        <v>1977</v>
      </c>
      <c r="B85" s="6">
        <f>IF(AND(SUP_cms!B85&gt;0,MHG_cms!B85&gt;0,STC_cms!B85&gt;0,ERI_cms!B85&gt;0,ONT_cms!B85&gt;0), SUP_cms!B85+MHG_cms!B85+STC_cms!B85+ERI_cms!B85+ONT_cms!B85, "")</f>
        <v>2495.5700000000002</v>
      </c>
      <c r="C85" s="6">
        <f>IF(AND(SUP_cms!C85&gt;0,MHG_cms!C85&gt;0,STC_cms!C85&gt;0,ERI_cms!C85&gt;0,ONT_cms!C85&gt;0), SUP_cms!C85+MHG_cms!C85+STC_cms!C85+ERI_cms!C85+ONT_cms!C85, "")</f>
        <v>3277.3199999999997</v>
      </c>
      <c r="D85" s="6">
        <f>IF(AND(SUP_cms!D85&gt;0,MHG_cms!D85&gt;0,STC_cms!D85&gt;0,ERI_cms!D85&gt;0,ONT_cms!D85&gt;0), SUP_cms!D85+MHG_cms!D85+STC_cms!D85+ERI_cms!D85+ONT_cms!D85, "")</f>
        <v>11416.619999999999</v>
      </c>
      <c r="E85" s="6">
        <f>IF(AND(SUP_cms!E85&gt;0,MHG_cms!E85&gt;0,STC_cms!E85&gt;0,ERI_cms!E85&gt;0,ONT_cms!E85&gt;0), SUP_cms!E85+MHG_cms!E85+STC_cms!E85+ERI_cms!E85+ONT_cms!E85, "")</f>
        <v>11191.050000000001</v>
      </c>
      <c r="F85" s="6">
        <f>IF(AND(SUP_cms!F85&gt;0,MHG_cms!F85&gt;0,STC_cms!F85&gt;0,ERI_cms!F85&gt;0,ONT_cms!F85&gt;0), SUP_cms!F85+MHG_cms!F85+STC_cms!F85+ERI_cms!F85+ONT_cms!F85, "")</f>
        <v>4544.4399999999996</v>
      </c>
      <c r="G85" s="6">
        <f>IF(AND(SUP_cms!G85&gt;0,MHG_cms!G85&gt;0,STC_cms!G85&gt;0,ERI_cms!G85&gt;0,ONT_cms!G85&gt;0), SUP_cms!G85+MHG_cms!G85+STC_cms!G85+ERI_cms!G85+ONT_cms!G85, "")</f>
        <v>2563.3100000000004</v>
      </c>
      <c r="H85" s="6">
        <f>IF(AND(SUP_cms!H85&gt;0,MHG_cms!H85&gt;0,STC_cms!H85&gt;0,ERI_cms!H85&gt;0,ONT_cms!H85&gt;0), SUP_cms!H85+MHG_cms!H85+STC_cms!H85+ERI_cms!H85+ONT_cms!H85, "")</f>
        <v>2642.4</v>
      </c>
      <c r="I85" s="6">
        <f>IF(AND(SUP_cms!I85&gt;0,MHG_cms!I85&gt;0,STC_cms!I85&gt;0,ERI_cms!I85&gt;0,ONT_cms!I85&gt;0), SUP_cms!I85+MHG_cms!I85+STC_cms!I85+ERI_cms!I85+ONT_cms!I85, "")</f>
        <v>2826.3500000000004</v>
      </c>
      <c r="J85" s="6">
        <f>IF(AND(SUP_cms!J85&gt;0,MHG_cms!J85&gt;0,STC_cms!J85&gt;0,ERI_cms!J85&gt;0,ONT_cms!J85&gt;0), SUP_cms!J85+MHG_cms!J85+STC_cms!J85+ERI_cms!J85+ONT_cms!J85, "")</f>
        <v>6249.46</v>
      </c>
      <c r="K85" s="6">
        <f>IF(AND(SUP_cms!K85&gt;0,MHG_cms!K85&gt;0,STC_cms!K85&gt;0,ERI_cms!K85&gt;0,ONT_cms!K85&gt;0), SUP_cms!K85+MHG_cms!K85+STC_cms!K85+ERI_cms!K85+ONT_cms!K85, "")</f>
        <v>7590.55</v>
      </c>
      <c r="L85" s="6">
        <f>IF(AND(SUP_cms!L85&gt;0,MHG_cms!L85&gt;0,STC_cms!L85&gt;0,ERI_cms!L85&gt;0,ONT_cms!L85&gt;0), SUP_cms!L85+MHG_cms!L85+STC_cms!L85+ERI_cms!L85+ONT_cms!L85, "")</f>
        <v>7931.21</v>
      </c>
      <c r="M85" s="6">
        <f>IF(AND(SUP_cms!M85&gt;0,MHG_cms!M85&gt;0,STC_cms!M85&gt;0,ERI_cms!M85&gt;0,ONT_cms!M85&gt;0), SUP_cms!M85+MHG_cms!M85+STC_cms!M85+ERI_cms!M85+ONT_cms!M85, "")</f>
        <v>9610.1200000000008</v>
      </c>
      <c r="N85" s="6">
        <f>IF(AND(SUP_cms!N85&gt;0,MHG_cms!N85&gt;0,STC_cms!N85&gt;0,ERI_cms!N85&gt;0,ONT_cms!N85&gt;0), SUP_cms!N85+MHG_cms!N85+STC_cms!N85+ERI_cms!N85+ONT_cms!N85, "")</f>
        <v>6028.1999999999989</v>
      </c>
    </row>
    <row r="86" spans="1:14" x14ac:dyDescent="0.2">
      <c r="A86">
        <v>1978</v>
      </c>
      <c r="B86" s="6">
        <f>IF(AND(SUP_cms!B86&gt;0,MHG_cms!B86&gt;0,STC_cms!B86&gt;0,ERI_cms!B86&gt;0,ONT_cms!B86&gt;0), SUP_cms!B86+MHG_cms!B86+STC_cms!B86+ERI_cms!B86+ONT_cms!B86, "")</f>
        <v>5879.4500000000007</v>
      </c>
      <c r="C86" s="6">
        <f>IF(AND(SUP_cms!C86&gt;0,MHG_cms!C86&gt;0,STC_cms!C86&gt;0,ERI_cms!C86&gt;0,ONT_cms!C86&gt;0), SUP_cms!C86+MHG_cms!C86+STC_cms!C86+ERI_cms!C86+ONT_cms!C86, "")</f>
        <v>4589.6500000000005</v>
      </c>
      <c r="D86" s="6">
        <f>IF(AND(SUP_cms!D86&gt;0,MHG_cms!D86&gt;0,STC_cms!D86&gt;0,ERI_cms!D86&gt;0,ONT_cms!D86&gt;0), SUP_cms!D86+MHG_cms!D86+STC_cms!D86+ERI_cms!D86+ONT_cms!D86, "")</f>
        <v>8878.630000000001</v>
      </c>
      <c r="E86" s="6">
        <f>IF(AND(SUP_cms!E86&gt;0,MHG_cms!E86&gt;0,STC_cms!E86&gt;0,ERI_cms!E86&gt;0,ONT_cms!E86&gt;0), SUP_cms!E86+MHG_cms!E86+STC_cms!E86+ERI_cms!E86+ONT_cms!E86, "")</f>
        <v>13691.17</v>
      </c>
      <c r="F86" s="6">
        <f>IF(AND(SUP_cms!F86&gt;0,MHG_cms!F86&gt;0,STC_cms!F86&gt;0,ERI_cms!F86&gt;0,ONT_cms!F86&gt;0), SUP_cms!F86+MHG_cms!F86+STC_cms!F86+ERI_cms!F86+ONT_cms!F86, "")</f>
        <v>8523.17</v>
      </c>
      <c r="G86" s="6">
        <f>IF(AND(SUP_cms!G86&gt;0,MHG_cms!G86&gt;0,STC_cms!G86&gt;0,ERI_cms!G86&gt;0,ONT_cms!G86&gt;0), SUP_cms!G86+MHG_cms!G86+STC_cms!G86+ERI_cms!G86+ONT_cms!G86, "")</f>
        <v>4737.9100000000008</v>
      </c>
      <c r="H86" s="6">
        <f>IF(AND(SUP_cms!H86&gt;0,MHG_cms!H86&gt;0,STC_cms!H86&gt;0,ERI_cms!H86&gt;0,ONT_cms!H86&gt;0), SUP_cms!H86+MHG_cms!H86+STC_cms!H86+ERI_cms!H86+ONT_cms!H86, "")</f>
        <v>3473.86</v>
      </c>
      <c r="I86" s="6">
        <f>IF(AND(SUP_cms!I86&gt;0,MHG_cms!I86&gt;0,STC_cms!I86&gt;0,ERI_cms!I86&gt;0,ONT_cms!I86&gt;0), SUP_cms!I86+MHG_cms!I86+STC_cms!I86+ERI_cms!I86+ONT_cms!I86, "")</f>
        <v>3003.92</v>
      </c>
      <c r="J86" s="6">
        <f>IF(AND(SUP_cms!J86&gt;0,MHG_cms!J86&gt;0,STC_cms!J86&gt;0,ERI_cms!J86&gt;0,ONT_cms!J86&gt;0), SUP_cms!J86+MHG_cms!J86+STC_cms!J86+ERI_cms!J86+ONT_cms!J86, "")</f>
        <v>3922.17</v>
      </c>
      <c r="K86" s="6">
        <f>IF(AND(SUP_cms!K86&gt;0,MHG_cms!K86&gt;0,STC_cms!K86&gt;0,ERI_cms!K86&gt;0,ONT_cms!K86&gt;0), SUP_cms!K86+MHG_cms!K86+STC_cms!K86+ERI_cms!K86+ONT_cms!K86, "")</f>
        <v>4624.08</v>
      </c>
      <c r="L86" s="6">
        <f>IF(AND(SUP_cms!L86&gt;0,MHG_cms!L86&gt;0,STC_cms!L86&gt;0,ERI_cms!L86&gt;0,ONT_cms!L86&gt;0), SUP_cms!L86+MHG_cms!L86+STC_cms!L86+ERI_cms!L86+ONT_cms!L86, "")</f>
        <v>3959.86</v>
      </c>
      <c r="M86" s="6">
        <f>IF(AND(SUP_cms!M86&gt;0,MHG_cms!M86&gt;0,STC_cms!M86&gt;0,ERI_cms!M86&gt;0,ONT_cms!M86&gt;0), SUP_cms!M86+MHG_cms!M86+STC_cms!M86+ERI_cms!M86+ONT_cms!M86, "")</f>
        <v>4562.68</v>
      </c>
      <c r="N86" s="6">
        <f>IF(AND(SUP_cms!N86&gt;0,MHG_cms!N86&gt;0,STC_cms!N86&gt;0,ERI_cms!N86&gt;0,ONT_cms!N86&gt;0), SUP_cms!N86+MHG_cms!N86+STC_cms!N86+ERI_cms!N86+ONT_cms!N86, "")</f>
        <v>5820.55</v>
      </c>
    </row>
    <row r="87" spans="1:14" x14ac:dyDescent="0.2">
      <c r="A87">
        <v>1979</v>
      </c>
      <c r="B87" s="6">
        <f>IF(AND(SUP_cms!B87&gt;0,MHG_cms!B87&gt;0,STC_cms!B87&gt;0,ERI_cms!B87&gt;0,ONT_cms!B87&gt;0), SUP_cms!B87+MHG_cms!B87+STC_cms!B87+ERI_cms!B87+ONT_cms!B87, "")</f>
        <v>5349.53</v>
      </c>
      <c r="C87" s="6">
        <f>IF(AND(SUP_cms!C87&gt;0,MHG_cms!C87&gt;0,STC_cms!C87&gt;0,ERI_cms!C87&gt;0,ONT_cms!C87&gt;0), SUP_cms!C87+MHG_cms!C87+STC_cms!C87+ERI_cms!C87+ONT_cms!C87, "")</f>
        <v>4533.5</v>
      </c>
      <c r="D87" s="6">
        <f>IF(AND(SUP_cms!D87&gt;0,MHG_cms!D87&gt;0,STC_cms!D87&gt;0,ERI_cms!D87&gt;0,ONT_cms!D87&gt;0), SUP_cms!D87+MHG_cms!D87+STC_cms!D87+ERI_cms!D87+ONT_cms!D87, "")</f>
        <v>13062.77</v>
      </c>
      <c r="E87" s="6">
        <f>IF(AND(SUP_cms!E87&gt;0,MHG_cms!E87&gt;0,STC_cms!E87&gt;0,ERI_cms!E87&gt;0,ONT_cms!E87&gt;0), SUP_cms!E87+MHG_cms!E87+STC_cms!E87+ERI_cms!E87+ONT_cms!E87, "")</f>
        <v>16775.48</v>
      </c>
      <c r="F87" s="6">
        <f>IF(AND(SUP_cms!F87&gt;0,MHG_cms!F87&gt;0,STC_cms!F87&gt;0,ERI_cms!F87&gt;0,ONT_cms!F87&gt;0), SUP_cms!F87+MHG_cms!F87+STC_cms!F87+ERI_cms!F87+ONT_cms!F87, "")</f>
        <v>12607.519999999999</v>
      </c>
      <c r="G87" s="6">
        <f>IF(AND(SUP_cms!G87&gt;0,MHG_cms!G87&gt;0,STC_cms!G87&gt;0,ERI_cms!G87&gt;0,ONT_cms!G87&gt;0), SUP_cms!G87+MHG_cms!G87+STC_cms!G87+ERI_cms!G87+ONT_cms!G87, "")</f>
        <v>6566.0199999999995</v>
      </c>
      <c r="H87" s="6">
        <f>IF(AND(SUP_cms!H87&gt;0,MHG_cms!H87&gt;0,STC_cms!H87&gt;0,ERI_cms!H87&gt;0,ONT_cms!H87&gt;0), SUP_cms!H87+MHG_cms!H87+STC_cms!H87+ERI_cms!H87+ONT_cms!H87, "")</f>
        <v>3852.58</v>
      </c>
      <c r="I87" s="6">
        <f>IF(AND(SUP_cms!I87&gt;0,MHG_cms!I87&gt;0,STC_cms!I87&gt;0,ERI_cms!I87&gt;0,ONT_cms!I87&gt;0), SUP_cms!I87+MHG_cms!I87+STC_cms!I87+ERI_cms!I87+ONT_cms!I87, "")</f>
        <v>3511.69</v>
      </c>
      <c r="J87" s="6">
        <f>IF(AND(SUP_cms!J87&gt;0,MHG_cms!J87&gt;0,STC_cms!J87&gt;0,ERI_cms!J87&gt;0,ONT_cms!J87&gt;0), SUP_cms!J87+MHG_cms!J87+STC_cms!J87+ERI_cms!J87+ONT_cms!J87, "")</f>
        <v>3777.8799999999997</v>
      </c>
      <c r="K87" s="6">
        <f>IF(AND(SUP_cms!K87&gt;0,MHG_cms!K87&gt;0,STC_cms!K87&gt;0,ERI_cms!K87&gt;0,ONT_cms!K87&gt;0), SUP_cms!K87+MHG_cms!K87+STC_cms!K87+ERI_cms!K87+ONT_cms!K87, "")</f>
        <v>4719.8700000000008</v>
      </c>
      <c r="L87" s="6">
        <f>IF(AND(SUP_cms!L87&gt;0,MHG_cms!L87&gt;0,STC_cms!L87&gt;0,ERI_cms!L87&gt;0,ONT_cms!L87&gt;0), SUP_cms!L87+MHG_cms!L87+STC_cms!L87+ERI_cms!L87+ONT_cms!L87, "")</f>
        <v>7235.6100000000006</v>
      </c>
      <c r="M87" s="6">
        <f>IF(AND(SUP_cms!M87&gt;0,MHG_cms!M87&gt;0,STC_cms!M87&gt;0,ERI_cms!M87&gt;0,ONT_cms!M87&gt;0), SUP_cms!M87+MHG_cms!M87+STC_cms!M87+ERI_cms!M87+ONT_cms!M87, "")</f>
        <v>8116.67</v>
      </c>
      <c r="N87" s="6">
        <f>IF(AND(SUP_cms!N87&gt;0,MHG_cms!N87&gt;0,STC_cms!N87&gt;0,ERI_cms!N87&gt;0,ONT_cms!N87&gt;0), SUP_cms!N87+MHG_cms!N87+STC_cms!N87+ERI_cms!N87+ONT_cms!N87, "")</f>
        <v>7509.09</v>
      </c>
    </row>
    <row r="88" spans="1:14" x14ac:dyDescent="0.2">
      <c r="A88">
        <v>1980</v>
      </c>
      <c r="B88" s="6">
        <f>IF(AND(SUP_cms!B88&gt;0,MHG_cms!B88&gt;0,STC_cms!B88&gt;0,ERI_cms!B88&gt;0,ONT_cms!B88&gt;0), SUP_cms!B88+MHG_cms!B88+STC_cms!B88+ERI_cms!B88+ONT_cms!B88, "")</f>
        <v>5790.23</v>
      </c>
      <c r="C88" s="6">
        <f>IF(AND(SUP_cms!C88&gt;0,MHG_cms!C88&gt;0,STC_cms!C88&gt;0,ERI_cms!C88&gt;0,ONT_cms!C88&gt;0), SUP_cms!C88+MHG_cms!C88+STC_cms!C88+ERI_cms!C88+ONT_cms!C88, "")</f>
        <v>3983.94</v>
      </c>
      <c r="D88" s="6">
        <f>IF(AND(SUP_cms!D88&gt;0,MHG_cms!D88&gt;0,STC_cms!D88&gt;0,ERI_cms!D88&gt;0,ONT_cms!D88&gt;0), SUP_cms!D88+MHG_cms!D88+STC_cms!D88+ERI_cms!D88+ONT_cms!D88, "")</f>
        <v>8043.5699999999988</v>
      </c>
      <c r="E88" s="6">
        <f>IF(AND(SUP_cms!E88&gt;0,MHG_cms!E88&gt;0,STC_cms!E88&gt;0,ERI_cms!E88&gt;0,ONT_cms!E88&gt;0), SUP_cms!E88+MHG_cms!E88+STC_cms!E88+ERI_cms!E88+ONT_cms!E88, "")</f>
        <v>12516.52</v>
      </c>
      <c r="F88" s="6">
        <f>IF(AND(SUP_cms!F88&gt;0,MHG_cms!F88&gt;0,STC_cms!F88&gt;0,ERI_cms!F88&gt;0,ONT_cms!F88&gt;0), SUP_cms!F88+MHG_cms!F88+STC_cms!F88+ERI_cms!F88+ONT_cms!F88, "")</f>
        <v>6719.1</v>
      </c>
      <c r="G88" s="6">
        <f>IF(AND(SUP_cms!G88&gt;0,MHG_cms!G88&gt;0,STC_cms!G88&gt;0,ERI_cms!G88&gt;0,ONT_cms!G88&gt;0), SUP_cms!G88+MHG_cms!G88+STC_cms!G88+ERI_cms!G88+ONT_cms!G88, "")</f>
        <v>5197.43</v>
      </c>
      <c r="H88" s="6">
        <f>IF(AND(SUP_cms!H88&gt;0,MHG_cms!H88&gt;0,STC_cms!H88&gt;0,ERI_cms!H88&gt;0,ONT_cms!H88&gt;0), SUP_cms!H88+MHG_cms!H88+STC_cms!H88+ERI_cms!H88+ONT_cms!H88, "")</f>
        <v>3548.4599999999996</v>
      </c>
      <c r="I88" s="6">
        <f>IF(AND(SUP_cms!I88&gt;0,MHG_cms!I88&gt;0,STC_cms!I88&gt;0,ERI_cms!I88&gt;0,ONT_cms!I88&gt;0), SUP_cms!I88+MHG_cms!I88+STC_cms!I88+ERI_cms!I88+ONT_cms!I88, "")</f>
        <v>3789.72</v>
      </c>
      <c r="J88" s="6">
        <f>IF(AND(SUP_cms!J88&gt;0,MHG_cms!J88&gt;0,STC_cms!J88&gt;0,ERI_cms!J88&gt;0,ONT_cms!J88&gt;0), SUP_cms!J88+MHG_cms!J88+STC_cms!J88+ERI_cms!J88+ONT_cms!J88, "")</f>
        <v>4634.26</v>
      </c>
      <c r="K88" s="6">
        <f>IF(AND(SUP_cms!K88&gt;0,MHG_cms!K88&gt;0,STC_cms!K88&gt;0,ERI_cms!K88&gt;0,ONT_cms!K88&gt;0), SUP_cms!K88+MHG_cms!K88+STC_cms!K88+ERI_cms!K88+ONT_cms!K88, "")</f>
        <v>5126.91</v>
      </c>
      <c r="L88" s="6">
        <f>IF(AND(SUP_cms!L88&gt;0,MHG_cms!L88&gt;0,STC_cms!L88&gt;0,ERI_cms!L88&gt;0,ONT_cms!L88&gt;0), SUP_cms!L88+MHG_cms!L88+STC_cms!L88+ERI_cms!L88+ONT_cms!L88, "")</f>
        <v>4987.0200000000004</v>
      </c>
      <c r="M88" s="6">
        <f>IF(AND(SUP_cms!M88&gt;0,MHG_cms!M88&gt;0,STC_cms!M88&gt;0,ERI_cms!M88&gt;0,ONT_cms!M88&gt;0), SUP_cms!M88+MHG_cms!M88+STC_cms!M88+ERI_cms!M88+ONT_cms!M88, "")</f>
        <v>5426.72</v>
      </c>
      <c r="N88" s="6">
        <f>IF(AND(SUP_cms!N88&gt;0,MHG_cms!N88&gt;0,STC_cms!N88&gt;0,ERI_cms!N88&gt;0,ONT_cms!N88&gt;0), SUP_cms!N88+MHG_cms!N88+STC_cms!N88+ERI_cms!N88+ONT_cms!N88, "")</f>
        <v>5813.6499999999987</v>
      </c>
    </row>
    <row r="89" spans="1:14" x14ac:dyDescent="0.2">
      <c r="A89">
        <v>1981</v>
      </c>
      <c r="B89" s="6">
        <f>IF(AND(SUP_cms!B89&gt;0,MHG_cms!B89&gt;0,STC_cms!B89&gt;0,ERI_cms!B89&gt;0,ONT_cms!B89&gt;0), SUP_cms!B89+MHG_cms!B89+STC_cms!B89+ERI_cms!B89+ONT_cms!B89, "")</f>
        <v>3572.1499999999996</v>
      </c>
      <c r="C89" s="6">
        <f>IF(AND(SUP_cms!C89&gt;0,MHG_cms!C89&gt;0,STC_cms!C89&gt;0,ERI_cms!C89&gt;0,ONT_cms!C89&gt;0), SUP_cms!C89+MHG_cms!C89+STC_cms!C89+ERI_cms!C89+ONT_cms!C89, "")</f>
        <v>10122.64</v>
      </c>
      <c r="D89" s="6">
        <f>IF(AND(SUP_cms!D89&gt;0,MHG_cms!D89&gt;0,STC_cms!D89&gt;0,ERI_cms!D89&gt;0,ONT_cms!D89&gt;0), SUP_cms!D89+MHG_cms!D89+STC_cms!D89+ERI_cms!D89+ONT_cms!D89, "")</f>
        <v>6947.78</v>
      </c>
      <c r="E89" s="6">
        <f>IF(AND(SUP_cms!E89&gt;0,MHG_cms!E89&gt;0,STC_cms!E89&gt;0,ERI_cms!E89&gt;0,ONT_cms!E89&gt;0), SUP_cms!E89+MHG_cms!E89+STC_cms!E89+ERI_cms!E89+ONT_cms!E89, "")</f>
        <v>10930.36</v>
      </c>
      <c r="F89" s="6">
        <f>IF(AND(SUP_cms!F89&gt;0,MHG_cms!F89&gt;0,STC_cms!F89&gt;0,ERI_cms!F89&gt;0,ONT_cms!F89&gt;0), SUP_cms!F89+MHG_cms!F89+STC_cms!F89+ERI_cms!F89+ONT_cms!F89, "")</f>
        <v>7638.16</v>
      </c>
      <c r="G89" s="6">
        <f>IF(AND(SUP_cms!G89&gt;0,MHG_cms!G89&gt;0,STC_cms!G89&gt;0,ERI_cms!G89&gt;0,ONT_cms!G89&gt;0), SUP_cms!G89+MHG_cms!G89+STC_cms!G89+ERI_cms!G89+ONT_cms!G89, "")</f>
        <v>6858.54</v>
      </c>
      <c r="H89" s="6">
        <f>IF(AND(SUP_cms!H89&gt;0,MHG_cms!H89&gt;0,STC_cms!H89&gt;0,ERI_cms!H89&gt;0,ONT_cms!H89&gt;0), SUP_cms!H89+MHG_cms!H89+STC_cms!H89+ERI_cms!H89+ONT_cms!H89, "")</f>
        <v>3888.8199999999997</v>
      </c>
      <c r="I89" s="6">
        <f>IF(AND(SUP_cms!I89&gt;0,MHG_cms!I89&gt;0,STC_cms!I89&gt;0,ERI_cms!I89&gt;0,ONT_cms!I89&gt;0), SUP_cms!I89+MHG_cms!I89+STC_cms!I89+ERI_cms!I89+ONT_cms!I89, "")</f>
        <v>3177.18</v>
      </c>
      <c r="J89" s="6">
        <f>IF(AND(SUP_cms!J89&gt;0,MHG_cms!J89&gt;0,STC_cms!J89&gt;0,ERI_cms!J89&gt;0,ONT_cms!J89&gt;0), SUP_cms!J89+MHG_cms!J89+STC_cms!J89+ERI_cms!J89+ONT_cms!J89, "")</f>
        <v>5119.51</v>
      </c>
      <c r="K89" s="6">
        <f>IF(AND(SUP_cms!K89&gt;0,MHG_cms!K89&gt;0,STC_cms!K89&gt;0,ERI_cms!K89&gt;0,ONT_cms!K89&gt;0), SUP_cms!K89+MHG_cms!K89+STC_cms!K89+ERI_cms!K89+ONT_cms!K89, "")</f>
        <v>6732.8300000000008</v>
      </c>
      <c r="L89" s="6">
        <f>IF(AND(SUP_cms!L89&gt;0,MHG_cms!L89&gt;0,STC_cms!L89&gt;0,ERI_cms!L89&gt;0,ONT_cms!L89&gt;0), SUP_cms!L89+MHG_cms!L89+STC_cms!L89+ERI_cms!L89+ONT_cms!L89, "")</f>
        <v>5584.2100000000009</v>
      </c>
      <c r="M89" s="6">
        <f>IF(AND(SUP_cms!M89&gt;0,MHG_cms!M89&gt;0,STC_cms!M89&gt;0,ERI_cms!M89&gt;0,ONT_cms!M89&gt;0), SUP_cms!M89+MHG_cms!M89+STC_cms!M89+ERI_cms!M89+ONT_cms!M89, "")</f>
        <v>4818.5599999999995</v>
      </c>
      <c r="N89" s="6">
        <f>IF(AND(SUP_cms!N89&gt;0,MHG_cms!N89&gt;0,STC_cms!N89&gt;0,ERI_cms!N89&gt;0,ONT_cms!N89&gt;0), SUP_cms!N89+MHG_cms!N89+STC_cms!N89+ERI_cms!N89+ONT_cms!N89, "")</f>
        <v>6282.56</v>
      </c>
    </row>
    <row r="90" spans="1:14" x14ac:dyDescent="0.2">
      <c r="A90">
        <v>1982</v>
      </c>
      <c r="B90" s="6">
        <f>IF(AND(SUP_cms!B90&gt;0,MHG_cms!B90&gt;0,STC_cms!B90&gt;0,ERI_cms!B90&gt;0,ONT_cms!B90&gt;0), SUP_cms!B90+MHG_cms!B90+STC_cms!B90+ERI_cms!B90+ONT_cms!B90, "")</f>
        <v>4599.2</v>
      </c>
      <c r="C90" s="6">
        <f>IF(AND(SUP_cms!C90&gt;0,MHG_cms!C90&gt;0,STC_cms!C90&gt;0,ERI_cms!C90&gt;0,ONT_cms!C90&gt;0), SUP_cms!C90+MHG_cms!C90+STC_cms!C90+ERI_cms!C90+ONT_cms!C90, "")</f>
        <v>4376.3200000000006</v>
      </c>
      <c r="D90" s="6">
        <f>IF(AND(SUP_cms!D90&gt;0,MHG_cms!D90&gt;0,STC_cms!D90&gt;0,ERI_cms!D90&gt;0,ONT_cms!D90&gt;0), SUP_cms!D90+MHG_cms!D90+STC_cms!D90+ERI_cms!D90+ONT_cms!D90, "")</f>
        <v>10739.16</v>
      </c>
      <c r="E90" s="6">
        <f>IF(AND(SUP_cms!E90&gt;0,MHG_cms!E90&gt;0,STC_cms!E90&gt;0,ERI_cms!E90&gt;0,ONT_cms!E90&gt;0), SUP_cms!E90+MHG_cms!E90+STC_cms!E90+ERI_cms!E90+ONT_cms!E90, "")</f>
        <v>14002.179999999998</v>
      </c>
      <c r="F90" s="6">
        <f>IF(AND(SUP_cms!F90&gt;0,MHG_cms!F90&gt;0,STC_cms!F90&gt;0,ERI_cms!F90&gt;0,ONT_cms!F90&gt;0), SUP_cms!F90+MHG_cms!F90+STC_cms!F90+ERI_cms!F90+ONT_cms!F90, "")</f>
        <v>8253.7699999999986</v>
      </c>
      <c r="G90" s="6">
        <f>IF(AND(SUP_cms!G90&gt;0,MHG_cms!G90&gt;0,STC_cms!G90&gt;0,ERI_cms!G90&gt;0,ONT_cms!G90&gt;0), SUP_cms!G90+MHG_cms!G90+STC_cms!G90+ERI_cms!G90+ONT_cms!G90, "")</f>
        <v>5122.3500000000004</v>
      </c>
      <c r="H90" s="6">
        <f>IF(AND(SUP_cms!H90&gt;0,MHG_cms!H90&gt;0,STC_cms!H90&gt;0,ERI_cms!H90&gt;0,ONT_cms!H90&gt;0), SUP_cms!H90+MHG_cms!H90+STC_cms!H90+ERI_cms!H90+ONT_cms!H90, "")</f>
        <v>4254.91</v>
      </c>
      <c r="I90" s="6">
        <f>IF(AND(SUP_cms!I90&gt;0,MHG_cms!I90&gt;0,STC_cms!I90&gt;0,ERI_cms!I90&gt;0,ONT_cms!I90&gt;0), SUP_cms!I90+MHG_cms!I90+STC_cms!I90+ERI_cms!I90+ONT_cms!I90, "")</f>
        <v>2747.9799999999996</v>
      </c>
      <c r="J90" s="6">
        <f>IF(AND(SUP_cms!J90&gt;0,MHG_cms!J90&gt;0,STC_cms!J90&gt;0,ERI_cms!J90&gt;0,ONT_cms!J90&gt;0), SUP_cms!J90+MHG_cms!J90+STC_cms!J90+ERI_cms!J90+ONT_cms!J90, "")</f>
        <v>3232.24</v>
      </c>
      <c r="K90" s="6">
        <f>IF(AND(SUP_cms!K90&gt;0,MHG_cms!K90&gt;0,STC_cms!K90&gt;0,ERI_cms!K90&gt;0,ONT_cms!K90&gt;0), SUP_cms!K90+MHG_cms!K90+STC_cms!K90+ERI_cms!K90+ONT_cms!K90, "")</f>
        <v>5603.59</v>
      </c>
      <c r="L90" s="6">
        <f>IF(AND(SUP_cms!L90&gt;0,MHG_cms!L90&gt;0,STC_cms!L90&gt;0,ERI_cms!L90&gt;0,ONT_cms!L90&gt;0), SUP_cms!L90+MHG_cms!L90+STC_cms!L90+ERI_cms!L90+ONT_cms!L90, "")</f>
        <v>8685.73</v>
      </c>
      <c r="M90" s="6">
        <f>IF(AND(SUP_cms!M90&gt;0,MHG_cms!M90&gt;0,STC_cms!M90&gt;0,ERI_cms!M90&gt;0,ONT_cms!M90&gt;0), SUP_cms!M90+MHG_cms!M90+STC_cms!M90+ERI_cms!M90+ONT_cms!M90, "")</f>
        <v>10450.950000000001</v>
      </c>
      <c r="N90" s="6">
        <f>IF(AND(SUP_cms!N90&gt;0,MHG_cms!N90&gt;0,STC_cms!N90&gt;0,ERI_cms!N90&gt;0,ONT_cms!N90&gt;0), SUP_cms!N90+MHG_cms!N90+STC_cms!N90+ERI_cms!N90+ONT_cms!N90, "")</f>
        <v>6839.0299999999988</v>
      </c>
    </row>
    <row r="91" spans="1:14" x14ac:dyDescent="0.2">
      <c r="A91">
        <v>1983</v>
      </c>
      <c r="B91" s="6">
        <f>IF(AND(SUP_cms!B91&gt;0,MHG_cms!B91&gt;0,STC_cms!B91&gt;0,ERI_cms!B91&gt;0,ONT_cms!B91&gt;0), SUP_cms!B91+MHG_cms!B91+STC_cms!B91+ERI_cms!B91+ONT_cms!B91, "")</f>
        <v>6438.35</v>
      </c>
      <c r="C91" s="6">
        <f>IF(AND(SUP_cms!C91&gt;0,MHG_cms!C91&gt;0,STC_cms!C91&gt;0,ERI_cms!C91&gt;0,ONT_cms!C91&gt;0), SUP_cms!C91+MHG_cms!C91+STC_cms!C91+ERI_cms!C91+ONT_cms!C91, "")</f>
        <v>6146</v>
      </c>
      <c r="D91" s="6">
        <f>IF(AND(SUP_cms!D91&gt;0,MHG_cms!D91&gt;0,STC_cms!D91&gt;0,ERI_cms!D91&gt;0,ONT_cms!D91&gt;0), SUP_cms!D91+MHG_cms!D91+STC_cms!D91+ERI_cms!D91+ONT_cms!D91, "")</f>
        <v>7426.6799999999994</v>
      </c>
      <c r="E91" s="6">
        <f>IF(AND(SUP_cms!E91&gt;0,MHG_cms!E91&gt;0,STC_cms!E91&gt;0,ERI_cms!E91&gt;0,ONT_cms!E91&gt;0), SUP_cms!E91+MHG_cms!E91+STC_cms!E91+ERI_cms!E91+ONT_cms!E91, "")</f>
        <v>11150.43</v>
      </c>
      <c r="F91" s="6">
        <f>IF(AND(SUP_cms!F91&gt;0,MHG_cms!F91&gt;0,STC_cms!F91&gt;0,ERI_cms!F91&gt;0,ONT_cms!F91&gt;0), SUP_cms!F91+MHG_cms!F91+STC_cms!F91+ERI_cms!F91+ONT_cms!F91, "")</f>
        <v>12486.42</v>
      </c>
      <c r="G91" s="6">
        <f>IF(AND(SUP_cms!G91&gt;0,MHG_cms!G91&gt;0,STC_cms!G91&gt;0,ERI_cms!G91&gt;0,ONT_cms!G91&gt;0), SUP_cms!G91+MHG_cms!G91+STC_cms!G91+ERI_cms!G91+ONT_cms!G91, "")</f>
        <v>7125.1100000000006</v>
      </c>
      <c r="H91" s="6">
        <f>IF(AND(SUP_cms!H91&gt;0,MHG_cms!H91&gt;0,STC_cms!H91&gt;0,ERI_cms!H91&gt;0,ONT_cms!H91&gt;0), SUP_cms!H91+MHG_cms!H91+STC_cms!H91+ERI_cms!H91+ONT_cms!H91, "")</f>
        <v>3371.0699999999997</v>
      </c>
      <c r="I91" s="6">
        <f>IF(AND(SUP_cms!I91&gt;0,MHG_cms!I91&gt;0,STC_cms!I91&gt;0,ERI_cms!I91&gt;0,ONT_cms!I91&gt;0), SUP_cms!I91+MHG_cms!I91+STC_cms!I91+ERI_cms!I91+ONT_cms!I91, "")</f>
        <v>2700.55</v>
      </c>
      <c r="J91" s="6">
        <f>IF(AND(SUP_cms!J91&gt;0,MHG_cms!J91&gt;0,STC_cms!J91&gt;0,ERI_cms!J91&gt;0,ONT_cms!J91&gt;0), SUP_cms!J91+MHG_cms!J91+STC_cms!J91+ERI_cms!J91+ONT_cms!J91, "")</f>
        <v>2821.23</v>
      </c>
      <c r="K91" s="6">
        <f>IF(AND(SUP_cms!K91&gt;0,MHG_cms!K91&gt;0,STC_cms!K91&gt;0,ERI_cms!K91&gt;0,ONT_cms!K91&gt;0), SUP_cms!K91+MHG_cms!K91+STC_cms!K91+ERI_cms!K91+ONT_cms!K91, "")</f>
        <v>4955.7300000000005</v>
      </c>
      <c r="L91" s="6">
        <f>IF(AND(SUP_cms!L91&gt;0,MHG_cms!L91&gt;0,STC_cms!L91&gt;0,ERI_cms!L91&gt;0,ONT_cms!L91&gt;0), SUP_cms!L91+MHG_cms!L91+STC_cms!L91+ERI_cms!L91+ONT_cms!L91, "")</f>
        <v>6417.14</v>
      </c>
      <c r="M91" s="6">
        <f>IF(AND(SUP_cms!M91&gt;0,MHG_cms!M91&gt;0,STC_cms!M91&gt;0,ERI_cms!M91&gt;0,ONT_cms!M91&gt;0), SUP_cms!M91+MHG_cms!M91+STC_cms!M91+ERI_cms!M91+ONT_cms!M91, "")</f>
        <v>7921.91</v>
      </c>
      <c r="N91" s="6">
        <f>IF(AND(SUP_cms!N91&gt;0,MHG_cms!N91&gt;0,STC_cms!N91&gt;0,ERI_cms!N91&gt;0,ONT_cms!N91&gt;0), SUP_cms!N91+MHG_cms!N91+STC_cms!N91+ERI_cms!N91+ONT_cms!N91, "")</f>
        <v>6580.06</v>
      </c>
    </row>
    <row r="92" spans="1:14" x14ac:dyDescent="0.2">
      <c r="A92">
        <v>1984</v>
      </c>
      <c r="B92" s="6">
        <f>IF(AND(SUP_cms!B92&gt;0,MHG_cms!B92&gt;0,STC_cms!B92&gt;0,ERI_cms!B92&gt;0,ONT_cms!B92&gt;0), SUP_cms!B92+MHG_cms!B92+STC_cms!B92+ERI_cms!B92+ONT_cms!B92, "")</f>
        <v>4360.5700000000006</v>
      </c>
      <c r="C92" s="6">
        <f>IF(AND(SUP_cms!C92&gt;0,MHG_cms!C92&gt;0,STC_cms!C92&gt;0,ERI_cms!C92&gt;0,ONT_cms!C92&gt;0), SUP_cms!C92+MHG_cms!C92+STC_cms!C92+ERI_cms!C92+ONT_cms!C92, "")</f>
        <v>10032.99</v>
      </c>
      <c r="D92" s="6">
        <f>IF(AND(SUP_cms!D92&gt;0,MHG_cms!D92&gt;0,STC_cms!D92&gt;0,ERI_cms!D92&gt;0,ONT_cms!D92&gt;0), SUP_cms!D92+MHG_cms!D92+STC_cms!D92+ERI_cms!D92+ONT_cms!D92, "")</f>
        <v>8681.0299999999988</v>
      </c>
      <c r="E92" s="6">
        <f>IF(AND(SUP_cms!E92&gt;0,MHG_cms!E92&gt;0,STC_cms!E92&gt;0,ERI_cms!E92&gt;0,ONT_cms!E92&gt;0), SUP_cms!E92+MHG_cms!E92+STC_cms!E92+ERI_cms!E92+ONT_cms!E92, "")</f>
        <v>11999.779999999999</v>
      </c>
      <c r="F92" s="6">
        <f>IF(AND(SUP_cms!F92&gt;0,MHG_cms!F92&gt;0,STC_cms!F92&gt;0,ERI_cms!F92&gt;0,ONT_cms!F92&gt;0), SUP_cms!F92+MHG_cms!F92+STC_cms!F92+ERI_cms!F92+ONT_cms!F92, "")</f>
        <v>8879.75</v>
      </c>
      <c r="G92" s="6">
        <f>IF(AND(SUP_cms!G92&gt;0,MHG_cms!G92&gt;0,STC_cms!G92&gt;0,ERI_cms!G92&gt;0,ONT_cms!G92&gt;0), SUP_cms!G92+MHG_cms!G92+STC_cms!G92+ERI_cms!G92+ONT_cms!G92, "")</f>
        <v>6931.1599999999989</v>
      </c>
      <c r="H92" s="6">
        <f>IF(AND(SUP_cms!H92&gt;0,MHG_cms!H92&gt;0,STC_cms!H92&gt;0,ERI_cms!H92&gt;0,ONT_cms!H92&gt;0), SUP_cms!H92+MHG_cms!H92+STC_cms!H92+ERI_cms!H92+ONT_cms!H92, "")</f>
        <v>4294.74</v>
      </c>
      <c r="I92" s="6">
        <f>IF(AND(SUP_cms!I92&gt;0,MHG_cms!I92&gt;0,STC_cms!I92&gt;0,ERI_cms!I92&gt;0,ONT_cms!I92&gt;0), SUP_cms!I92+MHG_cms!I92+STC_cms!I92+ERI_cms!I92+ONT_cms!I92, "")</f>
        <v>3124.45</v>
      </c>
      <c r="J92" s="6">
        <f>IF(AND(SUP_cms!J92&gt;0,MHG_cms!J92&gt;0,STC_cms!J92&gt;0,ERI_cms!J92&gt;0,ONT_cms!J92&gt;0), SUP_cms!J92+MHG_cms!J92+STC_cms!J92+ERI_cms!J92+ONT_cms!J92, "")</f>
        <v>3807.7200000000003</v>
      </c>
      <c r="K92" s="6">
        <f>IF(AND(SUP_cms!K92&gt;0,MHG_cms!K92&gt;0,STC_cms!K92&gt;0,ERI_cms!K92&gt;0,ONT_cms!K92&gt;0), SUP_cms!K92+MHG_cms!K92+STC_cms!K92+ERI_cms!K92+ONT_cms!K92, "")</f>
        <v>4119.42</v>
      </c>
      <c r="L92" s="6">
        <f>IF(AND(SUP_cms!L92&gt;0,MHG_cms!L92&gt;0,STC_cms!L92&gt;0,ERI_cms!L92&gt;0,ONT_cms!L92&gt;0), SUP_cms!L92+MHG_cms!L92+STC_cms!L92+ERI_cms!L92+ONT_cms!L92, "")</f>
        <v>6709.96</v>
      </c>
      <c r="M92" s="6">
        <f>IF(AND(SUP_cms!M92&gt;0,MHG_cms!M92&gt;0,STC_cms!M92&gt;0,ERI_cms!M92&gt;0,ONT_cms!M92&gt;0), SUP_cms!M92+MHG_cms!M92+STC_cms!M92+ERI_cms!M92+ONT_cms!M92, "")</f>
        <v>7569.7300000000005</v>
      </c>
      <c r="N92" s="6">
        <f>IF(AND(SUP_cms!N92&gt;0,MHG_cms!N92&gt;0,STC_cms!N92&gt;0,ERI_cms!N92&gt;0,ONT_cms!N92&gt;0), SUP_cms!N92+MHG_cms!N92+STC_cms!N92+ERI_cms!N92+ONT_cms!N92, "")</f>
        <v>6709.27</v>
      </c>
    </row>
    <row r="93" spans="1:14" x14ac:dyDescent="0.2">
      <c r="A93">
        <v>1985</v>
      </c>
      <c r="B93" s="6">
        <f>IF(AND(SUP_cms!B93&gt;0,MHG_cms!B93&gt;0,STC_cms!B93&gt;0,ERI_cms!B93&gt;0,ONT_cms!B93&gt;0), SUP_cms!B93+MHG_cms!B93+STC_cms!B93+ERI_cms!B93+ONT_cms!B93, "")</f>
        <v>6866.5999999999995</v>
      </c>
      <c r="C93" s="6">
        <f>IF(AND(SUP_cms!C93&gt;0,MHG_cms!C93&gt;0,STC_cms!C93&gt;0,ERI_cms!C93&gt;0,ONT_cms!C93&gt;0), SUP_cms!C93+MHG_cms!C93+STC_cms!C93+ERI_cms!C93+ONT_cms!C93, "")</f>
        <v>8295.02</v>
      </c>
      <c r="D93" s="6">
        <f>IF(AND(SUP_cms!D93&gt;0,MHG_cms!D93&gt;0,STC_cms!D93&gt;0,ERI_cms!D93&gt;0,ONT_cms!D93&gt;0), SUP_cms!D93+MHG_cms!D93+STC_cms!D93+ERI_cms!D93+ONT_cms!D93, "")</f>
        <v>12995.55</v>
      </c>
      <c r="E93" s="6">
        <f>IF(AND(SUP_cms!E93&gt;0,MHG_cms!E93&gt;0,STC_cms!E93&gt;0,ERI_cms!E93&gt;0,ONT_cms!E93&gt;0), SUP_cms!E93+MHG_cms!E93+STC_cms!E93+ERI_cms!E93+ONT_cms!E93, "")</f>
        <v>14934.099999999999</v>
      </c>
      <c r="F93" s="6">
        <f>IF(AND(SUP_cms!F93&gt;0,MHG_cms!F93&gt;0,STC_cms!F93&gt;0,ERI_cms!F93&gt;0,ONT_cms!F93&gt;0), SUP_cms!F93+MHG_cms!F93+STC_cms!F93+ERI_cms!F93+ONT_cms!F93, "")</f>
        <v>7780.93</v>
      </c>
      <c r="G93" s="6">
        <f>IF(AND(SUP_cms!G93&gt;0,MHG_cms!G93&gt;0,STC_cms!G93&gt;0,ERI_cms!G93&gt;0,ONT_cms!G93&gt;0), SUP_cms!G93+MHG_cms!G93+STC_cms!G93+ERI_cms!G93+ONT_cms!G93, "")</f>
        <v>4720.66</v>
      </c>
      <c r="H93" s="6">
        <f>IF(AND(SUP_cms!H93&gt;0,MHG_cms!H93&gt;0,STC_cms!H93&gt;0,ERI_cms!H93&gt;0,ONT_cms!H93&gt;0), SUP_cms!H93+MHG_cms!H93+STC_cms!H93+ERI_cms!H93+ONT_cms!H93, "")</f>
        <v>3368.17</v>
      </c>
      <c r="I93" s="6">
        <f>IF(AND(SUP_cms!I93&gt;0,MHG_cms!I93&gt;0,STC_cms!I93&gt;0,ERI_cms!I93&gt;0,ONT_cms!I93&gt;0), SUP_cms!I93+MHG_cms!I93+STC_cms!I93+ERI_cms!I93+ONT_cms!I93, "")</f>
        <v>3543.8900000000008</v>
      </c>
      <c r="J93" s="6">
        <f>IF(AND(SUP_cms!J93&gt;0,MHG_cms!J93&gt;0,STC_cms!J93&gt;0,ERI_cms!J93&gt;0,ONT_cms!J93&gt;0), SUP_cms!J93+MHG_cms!J93+STC_cms!J93+ERI_cms!J93+ONT_cms!J93, "")</f>
        <v>4933.45</v>
      </c>
      <c r="K93" s="6">
        <f>IF(AND(SUP_cms!K93&gt;0,MHG_cms!K93&gt;0,STC_cms!K93&gt;0,ERI_cms!K93&gt;0,ONT_cms!K93&gt;0), SUP_cms!K93+MHG_cms!K93+STC_cms!K93+ERI_cms!K93+ONT_cms!K93, "")</f>
        <v>6767.0299999999988</v>
      </c>
      <c r="L93" s="6">
        <f>IF(AND(SUP_cms!L93&gt;0,MHG_cms!L93&gt;0,STC_cms!L93&gt;0,ERI_cms!L93&gt;0,ONT_cms!L93&gt;0), SUP_cms!L93+MHG_cms!L93+STC_cms!L93+ERI_cms!L93+ONT_cms!L93, "")</f>
        <v>11141.55</v>
      </c>
      <c r="M93" s="6">
        <f>IF(AND(SUP_cms!M93&gt;0,MHG_cms!M93&gt;0,STC_cms!M93&gt;0,ERI_cms!M93&gt;0,ONT_cms!M93&gt;0), SUP_cms!M93+MHG_cms!M93+STC_cms!M93+ERI_cms!M93+ONT_cms!M93, "")</f>
        <v>7311.47</v>
      </c>
      <c r="N93" s="6">
        <f>IF(AND(SUP_cms!N93&gt;0,MHG_cms!N93&gt;0,STC_cms!N93&gt;0,ERI_cms!N93&gt;0,ONT_cms!N93&gt;0), SUP_cms!N93+MHG_cms!N93+STC_cms!N93+ERI_cms!N93+ONT_cms!N93, "")</f>
        <v>7721.53</v>
      </c>
    </row>
    <row r="94" spans="1:14" x14ac:dyDescent="0.2">
      <c r="A94">
        <v>1986</v>
      </c>
      <c r="B94" s="6">
        <f>IF(AND(SUP_cms!B94&gt;0,MHG_cms!B94&gt;0,STC_cms!B94&gt;0,ERI_cms!B94&gt;0,ONT_cms!B94&gt;0), SUP_cms!B94+MHG_cms!B94+STC_cms!B94+ERI_cms!B94+ONT_cms!B94, "")</f>
        <v>6100.63</v>
      </c>
      <c r="C94" s="6">
        <f>IF(AND(SUP_cms!C94&gt;0,MHG_cms!C94&gt;0,STC_cms!C94&gt;0,ERI_cms!C94&gt;0,ONT_cms!C94&gt;0), SUP_cms!C94+MHG_cms!C94+STC_cms!C94+ERI_cms!C94+ONT_cms!C94, "")</f>
        <v>6189.2800000000007</v>
      </c>
      <c r="D94" s="6">
        <f>IF(AND(SUP_cms!D94&gt;0,MHG_cms!D94&gt;0,STC_cms!D94&gt;0,ERI_cms!D94&gt;0,ONT_cms!D94&gt;0), SUP_cms!D94+MHG_cms!D94+STC_cms!D94+ERI_cms!D94+ONT_cms!D94, "")</f>
        <v>11055.580000000002</v>
      </c>
      <c r="E94" s="6">
        <f>IF(AND(SUP_cms!E94&gt;0,MHG_cms!E94&gt;0,STC_cms!E94&gt;0,ERI_cms!E94&gt;0,ONT_cms!E94&gt;0), SUP_cms!E94+MHG_cms!E94+STC_cms!E94+ERI_cms!E94+ONT_cms!E94, "")</f>
        <v>12132.09</v>
      </c>
      <c r="F94" s="6">
        <f>IF(AND(SUP_cms!F94&gt;0,MHG_cms!F94&gt;0,STC_cms!F94&gt;0,ERI_cms!F94&gt;0,ONT_cms!F94&gt;0), SUP_cms!F94+MHG_cms!F94+STC_cms!F94+ERI_cms!F94+ONT_cms!F94, "")</f>
        <v>7038.91</v>
      </c>
      <c r="G94" s="6">
        <f>IF(AND(SUP_cms!G94&gt;0,MHG_cms!G94&gt;0,STC_cms!G94&gt;0,ERI_cms!G94&gt;0,ONT_cms!G94&gt;0), SUP_cms!G94+MHG_cms!G94+STC_cms!G94+ERI_cms!G94+ONT_cms!G94, "")</f>
        <v>5834.3600000000006</v>
      </c>
      <c r="H94" s="6">
        <f>IF(AND(SUP_cms!H94&gt;0,MHG_cms!H94&gt;0,STC_cms!H94&gt;0,ERI_cms!H94&gt;0,ONT_cms!H94&gt;0), SUP_cms!H94+MHG_cms!H94+STC_cms!H94+ERI_cms!H94+ONT_cms!H94, "")</f>
        <v>4509.5000000000009</v>
      </c>
      <c r="I94" s="6">
        <f>IF(AND(SUP_cms!I94&gt;0,MHG_cms!I94&gt;0,STC_cms!I94&gt;0,ERI_cms!I94&gt;0,ONT_cms!I94&gt;0), SUP_cms!I94+MHG_cms!I94+STC_cms!I94+ERI_cms!I94+ONT_cms!I94, "")</f>
        <v>3963.96</v>
      </c>
      <c r="J94" s="6">
        <f>IF(AND(SUP_cms!J94&gt;0,MHG_cms!J94&gt;0,STC_cms!J94&gt;0,ERI_cms!J94&gt;0,ONT_cms!J94&gt;0), SUP_cms!J94+MHG_cms!J94+STC_cms!J94+ERI_cms!J94+ONT_cms!J94, "")</f>
        <v>7587.6500000000005</v>
      </c>
      <c r="K94" s="6">
        <f>IF(AND(SUP_cms!K94&gt;0,MHG_cms!K94&gt;0,STC_cms!K94&gt;0,ERI_cms!K94&gt;0,ONT_cms!K94&gt;0), SUP_cms!K94+MHG_cms!K94+STC_cms!K94+ERI_cms!K94+ONT_cms!K94, "")</f>
        <v>9857.83</v>
      </c>
      <c r="L94" s="6">
        <f>IF(AND(SUP_cms!L94&gt;0,MHG_cms!L94&gt;0,STC_cms!L94&gt;0,ERI_cms!L94&gt;0,ONT_cms!L94&gt;0), SUP_cms!L94+MHG_cms!L94+STC_cms!L94+ERI_cms!L94+ONT_cms!L94, "")</f>
        <v>6098.91</v>
      </c>
      <c r="M94" s="6">
        <f>IF(AND(SUP_cms!M94&gt;0,MHG_cms!M94&gt;0,STC_cms!M94&gt;0,ERI_cms!M94&gt;0,ONT_cms!M94&gt;0), SUP_cms!M94+MHG_cms!M94+STC_cms!M94+ERI_cms!M94+ONT_cms!M94, "")</f>
        <v>6877.3099999999995</v>
      </c>
      <c r="N94" s="6">
        <f>IF(AND(SUP_cms!N94&gt;0,MHG_cms!N94&gt;0,STC_cms!N94&gt;0,ERI_cms!N94&gt;0,ONT_cms!N94&gt;0), SUP_cms!N94+MHG_cms!N94+STC_cms!N94+ERI_cms!N94+ONT_cms!N94, "")</f>
        <v>7270.4999999999991</v>
      </c>
    </row>
    <row r="95" spans="1:14" x14ac:dyDescent="0.2">
      <c r="A95">
        <v>1987</v>
      </c>
      <c r="B95" s="6">
        <f>IF(AND(SUP_cms!B95&gt;0,MHG_cms!B95&gt;0,STC_cms!B95&gt;0,ERI_cms!B95&gt;0,ONT_cms!B95&gt;0), SUP_cms!B95+MHG_cms!B95+STC_cms!B95+ERI_cms!B95+ONT_cms!B95, "")</f>
        <v>4695.1900000000005</v>
      </c>
      <c r="C95" s="6">
        <f>IF(AND(SUP_cms!C95&gt;0,MHG_cms!C95&gt;0,STC_cms!C95&gt;0,ERI_cms!C95&gt;0,ONT_cms!C95&gt;0), SUP_cms!C95+MHG_cms!C95+STC_cms!C95+ERI_cms!C95+ONT_cms!C95, "")</f>
        <v>3989.67</v>
      </c>
      <c r="D95" s="6">
        <f>IF(AND(SUP_cms!D95&gt;0,MHG_cms!D95&gt;0,STC_cms!D95&gt;0,ERI_cms!D95&gt;0,ONT_cms!D95&gt;0), SUP_cms!D95+MHG_cms!D95+STC_cms!D95+ERI_cms!D95+ONT_cms!D95, "")</f>
        <v>7477.5999999999995</v>
      </c>
      <c r="E95" s="6">
        <f>IF(AND(SUP_cms!E95&gt;0,MHG_cms!E95&gt;0,STC_cms!E95&gt;0,ERI_cms!E95&gt;0,ONT_cms!E95&gt;0), SUP_cms!E95+MHG_cms!E95+STC_cms!E95+ERI_cms!E95+ONT_cms!E95, "")</f>
        <v>8573.51</v>
      </c>
      <c r="F95" s="6">
        <f>IF(AND(SUP_cms!F95&gt;0,MHG_cms!F95&gt;0,STC_cms!F95&gt;0,ERI_cms!F95&gt;0,ONT_cms!F95&gt;0), SUP_cms!F95+MHG_cms!F95+STC_cms!F95+ERI_cms!F95+ONT_cms!F95, "")</f>
        <v>3730.9000000000005</v>
      </c>
      <c r="G95" s="6">
        <f>IF(AND(SUP_cms!G95&gt;0,MHG_cms!G95&gt;0,STC_cms!G95&gt;0,ERI_cms!G95&gt;0,ONT_cms!G95&gt;0), SUP_cms!G95+MHG_cms!G95+STC_cms!G95+ERI_cms!G95+ONT_cms!G95, "")</f>
        <v>2988.7299999999996</v>
      </c>
      <c r="H95" s="6">
        <f>IF(AND(SUP_cms!H95&gt;0,MHG_cms!H95&gt;0,STC_cms!H95&gt;0,ERI_cms!H95&gt;0,ONT_cms!H95&gt;0), SUP_cms!H95+MHG_cms!H95+STC_cms!H95+ERI_cms!H95+ONT_cms!H95, "")</f>
        <v>2863.69</v>
      </c>
      <c r="I95" s="6">
        <f>IF(AND(SUP_cms!I95&gt;0,MHG_cms!I95&gt;0,STC_cms!I95&gt;0,ERI_cms!I95&gt;0,ONT_cms!I95&gt;0), SUP_cms!I95+MHG_cms!I95+STC_cms!I95+ERI_cms!I95+ONT_cms!I95, "")</f>
        <v>2490.52</v>
      </c>
      <c r="J95" s="6">
        <f>IF(AND(SUP_cms!J95&gt;0,MHG_cms!J95&gt;0,STC_cms!J95&gt;0,ERI_cms!J95&gt;0,ONT_cms!J95&gt;0), SUP_cms!J95+MHG_cms!J95+STC_cms!J95+ERI_cms!J95+ONT_cms!J95, "")</f>
        <v>2647.55</v>
      </c>
      <c r="K95" s="6">
        <f>IF(AND(SUP_cms!K95&gt;0,MHG_cms!K95&gt;0,STC_cms!K95&gt;0,ERI_cms!K95&gt;0,ONT_cms!K95&gt;0), SUP_cms!K95+MHG_cms!K95+STC_cms!K95+ERI_cms!K95+ONT_cms!K95, "")</f>
        <v>3184.5600000000004</v>
      </c>
      <c r="L95" s="6">
        <f>IF(AND(SUP_cms!L95&gt;0,MHG_cms!L95&gt;0,STC_cms!L95&gt;0,ERI_cms!L95&gt;0,ONT_cms!L95&gt;0), SUP_cms!L95+MHG_cms!L95+STC_cms!L95+ERI_cms!L95+ONT_cms!L95, "")</f>
        <v>4475.2</v>
      </c>
      <c r="M95" s="6">
        <f>IF(AND(SUP_cms!M95&gt;0,MHG_cms!M95&gt;0,STC_cms!M95&gt;0,ERI_cms!M95&gt;0,ONT_cms!M95&gt;0), SUP_cms!M95+MHG_cms!M95+STC_cms!M95+ERI_cms!M95+ONT_cms!M95, "")</f>
        <v>7465.7</v>
      </c>
      <c r="N95" s="6">
        <f>IF(AND(SUP_cms!N95&gt;0,MHG_cms!N95&gt;0,STC_cms!N95&gt;0,ERI_cms!N95&gt;0,ONT_cms!N95&gt;0), SUP_cms!N95+MHG_cms!N95+STC_cms!N95+ERI_cms!N95+ONT_cms!N95, "")</f>
        <v>4548.5599999999995</v>
      </c>
    </row>
    <row r="96" spans="1:14" x14ac:dyDescent="0.2">
      <c r="A96">
        <v>1988</v>
      </c>
      <c r="B96" s="6">
        <f>IF(AND(SUP_cms!B96&gt;0,MHG_cms!B96&gt;0,STC_cms!B96&gt;0,ERI_cms!B96&gt;0,ONT_cms!B96&gt;0), SUP_cms!B96+MHG_cms!B96+STC_cms!B96+ERI_cms!B96+ONT_cms!B96, "")</f>
        <v>4623.5</v>
      </c>
      <c r="C96" s="6">
        <f>IF(AND(SUP_cms!C96&gt;0,MHG_cms!C96&gt;0,STC_cms!C96&gt;0,ERI_cms!C96&gt;0,ONT_cms!C96&gt;0), SUP_cms!C96+MHG_cms!C96+STC_cms!C96+ERI_cms!C96+ONT_cms!C96, "")</f>
        <v>5681.89</v>
      </c>
      <c r="D96" s="6">
        <f>IF(AND(SUP_cms!D96&gt;0,MHG_cms!D96&gt;0,STC_cms!D96&gt;0,ERI_cms!D96&gt;0,ONT_cms!D96&gt;0), SUP_cms!D96+MHG_cms!D96+STC_cms!D96+ERI_cms!D96+ONT_cms!D96, "")</f>
        <v>6903.1</v>
      </c>
      <c r="E96" s="6">
        <f>IF(AND(SUP_cms!E96&gt;0,MHG_cms!E96&gt;0,STC_cms!E96&gt;0,ERI_cms!E96&gt;0,ONT_cms!E96&gt;0), SUP_cms!E96+MHG_cms!E96+STC_cms!E96+ERI_cms!E96+ONT_cms!E96, "")</f>
        <v>10992.59</v>
      </c>
      <c r="F96" s="6">
        <f>IF(AND(SUP_cms!F96&gt;0,MHG_cms!F96&gt;0,STC_cms!F96&gt;0,ERI_cms!F96&gt;0,ONT_cms!F96&gt;0), SUP_cms!F96+MHG_cms!F96+STC_cms!F96+ERI_cms!F96+ONT_cms!F96, "")</f>
        <v>6239.9000000000015</v>
      </c>
      <c r="G96" s="6">
        <f>IF(AND(SUP_cms!G96&gt;0,MHG_cms!G96&gt;0,STC_cms!G96&gt;0,ERI_cms!G96&gt;0,ONT_cms!G96&gt;0), SUP_cms!G96+MHG_cms!G96+STC_cms!G96+ERI_cms!G96+ONT_cms!G96, "")</f>
        <v>2615</v>
      </c>
      <c r="H96" s="6">
        <f>IF(AND(SUP_cms!H96&gt;0,MHG_cms!H96&gt;0,STC_cms!H96&gt;0,ERI_cms!H96&gt;0,ONT_cms!H96&gt;0), SUP_cms!H96+MHG_cms!H96+STC_cms!H96+ERI_cms!H96+ONT_cms!H96, "")</f>
        <v>1768.91</v>
      </c>
      <c r="I96" s="6">
        <f>IF(AND(SUP_cms!I96&gt;0,MHG_cms!I96&gt;0,STC_cms!I96&gt;0,ERI_cms!I96&gt;0,ONT_cms!I96&gt;0), SUP_cms!I96+MHG_cms!I96+STC_cms!I96+ERI_cms!I96+ONT_cms!I96, "")</f>
        <v>2605.5700000000002</v>
      </c>
      <c r="J96" s="6">
        <f>IF(AND(SUP_cms!J96&gt;0,MHG_cms!J96&gt;0,STC_cms!J96&gt;0,ERI_cms!J96&gt;0,ONT_cms!J96&gt;0), SUP_cms!J96+MHG_cms!J96+STC_cms!J96+ERI_cms!J96+ONT_cms!J96, "")</f>
        <v>3058.42</v>
      </c>
      <c r="K96" s="6">
        <f>IF(AND(SUP_cms!K96&gt;0,MHG_cms!K96&gt;0,STC_cms!K96&gt;0,ERI_cms!K96&gt;0,ONT_cms!K96&gt;0), SUP_cms!K96+MHG_cms!K96+STC_cms!K96+ERI_cms!K96+ONT_cms!K96, "")</f>
        <v>4909.99</v>
      </c>
      <c r="L96" s="6">
        <f>IF(AND(SUP_cms!L96&gt;0,MHG_cms!L96&gt;0,STC_cms!L96&gt;0,ERI_cms!L96&gt;0,ONT_cms!L96&gt;0), SUP_cms!L96+MHG_cms!L96+STC_cms!L96+ERI_cms!L96+ONT_cms!L96, "")</f>
        <v>9630.33</v>
      </c>
      <c r="M96" s="6">
        <f>IF(AND(SUP_cms!M96&gt;0,MHG_cms!M96&gt;0,STC_cms!M96&gt;0,ERI_cms!M96&gt;0,ONT_cms!M96&gt;0), SUP_cms!M96+MHG_cms!M96+STC_cms!M96+ERI_cms!M96+ONT_cms!M96, "")</f>
        <v>6118.6500000000005</v>
      </c>
      <c r="N96" s="6">
        <f>IF(AND(SUP_cms!N96&gt;0,MHG_cms!N96&gt;0,STC_cms!N96&gt;0,ERI_cms!N96&gt;0,ONT_cms!N96&gt;0), SUP_cms!N96+MHG_cms!N96+STC_cms!N96+ERI_cms!N96+ONT_cms!N96, "")</f>
        <v>5428.9900000000007</v>
      </c>
    </row>
    <row r="97" spans="1:14" x14ac:dyDescent="0.2">
      <c r="A97">
        <v>1989</v>
      </c>
      <c r="B97" s="6">
        <f>IF(AND(SUP_cms!B97&gt;0,MHG_cms!B97&gt;0,STC_cms!B97&gt;0,ERI_cms!B97&gt;0,ONT_cms!B97&gt;0), SUP_cms!B97+MHG_cms!B97+STC_cms!B97+ERI_cms!B97+ONT_cms!B97, "")</f>
        <v>5722.9299999999994</v>
      </c>
      <c r="C97" s="6">
        <f>IF(AND(SUP_cms!C97&gt;0,MHG_cms!C97&gt;0,STC_cms!C97&gt;0,ERI_cms!C97&gt;0,ONT_cms!C97&gt;0), SUP_cms!C97+MHG_cms!C97+STC_cms!C97+ERI_cms!C97+ONT_cms!C97, "")</f>
        <v>4521.67</v>
      </c>
      <c r="D97" s="6">
        <f>IF(AND(SUP_cms!D97&gt;0,MHG_cms!D97&gt;0,STC_cms!D97&gt;0,ERI_cms!D97&gt;0,ONT_cms!D97&gt;0), SUP_cms!D97+MHG_cms!D97+STC_cms!D97+ERI_cms!D97+ONT_cms!D97, "")</f>
        <v>6642.1900000000005</v>
      </c>
      <c r="E97" s="6">
        <f>IF(AND(SUP_cms!E97&gt;0,MHG_cms!E97&gt;0,STC_cms!E97&gt;0,ERI_cms!E97&gt;0,ONT_cms!E97&gt;0), SUP_cms!E97+MHG_cms!E97+STC_cms!E97+ERI_cms!E97+ONT_cms!E97, "")</f>
        <v>10801.41</v>
      </c>
      <c r="F97" s="6">
        <f>IF(AND(SUP_cms!F97&gt;0,MHG_cms!F97&gt;0,STC_cms!F97&gt;0,ERI_cms!F97&gt;0,ONT_cms!F97&gt;0), SUP_cms!F97+MHG_cms!F97+STC_cms!F97+ERI_cms!F97+ONT_cms!F97, "")</f>
        <v>9728.39</v>
      </c>
      <c r="G97" s="6">
        <f>IF(AND(SUP_cms!G97&gt;0,MHG_cms!G97&gt;0,STC_cms!G97&gt;0,ERI_cms!G97&gt;0,ONT_cms!G97&gt;0), SUP_cms!G97+MHG_cms!G97+STC_cms!G97+ERI_cms!G97+ONT_cms!G97, "")</f>
        <v>9127.9000000000015</v>
      </c>
      <c r="H97" s="6">
        <f>IF(AND(SUP_cms!H97&gt;0,MHG_cms!H97&gt;0,STC_cms!H97&gt;0,ERI_cms!H97&gt;0,ONT_cms!H97&gt;0), SUP_cms!H97+MHG_cms!H97+STC_cms!H97+ERI_cms!H97+ONT_cms!H97, "")</f>
        <v>3523.55</v>
      </c>
      <c r="I97" s="6">
        <f>IF(AND(SUP_cms!I97&gt;0,MHG_cms!I97&gt;0,STC_cms!I97&gt;0,ERI_cms!I97&gt;0,ONT_cms!I97&gt;0), SUP_cms!I97+MHG_cms!I97+STC_cms!I97+ERI_cms!I97+ONT_cms!I97, "")</f>
        <v>2449.62</v>
      </c>
      <c r="J97" s="6">
        <f>IF(AND(SUP_cms!J97&gt;0,MHG_cms!J97&gt;0,STC_cms!J97&gt;0,ERI_cms!J97&gt;0,ONT_cms!J97&gt;0), SUP_cms!J97+MHG_cms!J97+STC_cms!J97+ERI_cms!J97+ONT_cms!J97, "")</f>
        <v>2810.3100000000004</v>
      </c>
      <c r="K97" s="6">
        <f>IF(AND(SUP_cms!K97&gt;0,MHG_cms!K97&gt;0,STC_cms!K97&gt;0,ERI_cms!K97&gt;0,ONT_cms!K97&gt;0), SUP_cms!K97+MHG_cms!K97+STC_cms!K97+ERI_cms!K97+ONT_cms!K97, "")</f>
        <v>2760.7200000000003</v>
      </c>
      <c r="L97" s="6">
        <f>IF(AND(SUP_cms!L97&gt;0,MHG_cms!L97&gt;0,STC_cms!L97&gt;0,ERI_cms!L97&gt;0,ONT_cms!L97&gt;0), SUP_cms!L97+MHG_cms!L97+STC_cms!L97+ERI_cms!L97+ONT_cms!L97, "")</f>
        <v>4902.66</v>
      </c>
      <c r="M97" s="6">
        <f>IF(AND(SUP_cms!M97&gt;0,MHG_cms!M97&gt;0,STC_cms!M97&gt;0,ERI_cms!M97&gt;0,ONT_cms!M97&gt;0), SUP_cms!M97+MHG_cms!M97+STC_cms!M97+ERI_cms!M97+ONT_cms!M97, "")</f>
        <v>3618.2400000000002</v>
      </c>
      <c r="N97" s="6">
        <f>IF(AND(SUP_cms!N97&gt;0,MHG_cms!N97&gt;0,STC_cms!N97&gt;0,ERI_cms!N97&gt;0,ONT_cms!N97&gt;0), SUP_cms!N97+MHG_cms!N97+STC_cms!N97+ERI_cms!N97+ONT_cms!N97, "")</f>
        <v>5550.79</v>
      </c>
    </row>
    <row r="98" spans="1:14" x14ac:dyDescent="0.2">
      <c r="A98">
        <v>1990</v>
      </c>
      <c r="B98" s="6">
        <f>IF(AND(SUP_cms!B98&gt;0,MHG_cms!B98&gt;0,STC_cms!B98&gt;0,ERI_cms!B98&gt;0,ONT_cms!B98&gt;0), SUP_cms!B98+MHG_cms!B98+STC_cms!B98+ERI_cms!B98+ONT_cms!B98, "")</f>
        <v>6160.0399999999991</v>
      </c>
      <c r="C98" s="6">
        <f>IF(AND(SUP_cms!C98&gt;0,MHG_cms!C98&gt;0,STC_cms!C98&gt;0,ERI_cms!C98&gt;0,ONT_cms!C98&gt;0), SUP_cms!C98+MHG_cms!C98+STC_cms!C98+ERI_cms!C98+ONT_cms!C98, "")</f>
        <v>7801.07</v>
      </c>
      <c r="D98" s="6">
        <f>IF(AND(SUP_cms!D98&gt;0,MHG_cms!D98&gt;0,STC_cms!D98&gt;0,ERI_cms!D98&gt;0,ONT_cms!D98&gt;0), SUP_cms!D98+MHG_cms!D98+STC_cms!D98+ERI_cms!D98+ONT_cms!D98, "")</f>
        <v>9679.85</v>
      </c>
      <c r="E98" s="6">
        <f>IF(AND(SUP_cms!E98&gt;0,MHG_cms!E98&gt;0,STC_cms!E98&gt;0,ERI_cms!E98&gt;0,ONT_cms!E98&gt;0), SUP_cms!E98+MHG_cms!E98+STC_cms!E98+ERI_cms!E98+ONT_cms!E98, "")</f>
        <v>8944.77</v>
      </c>
      <c r="F98" s="6">
        <f>IF(AND(SUP_cms!F98&gt;0,MHG_cms!F98&gt;0,STC_cms!F98&gt;0,ERI_cms!F98&gt;0,ONT_cms!F98&gt;0), SUP_cms!F98+MHG_cms!F98+STC_cms!F98+ERI_cms!F98+ONT_cms!F98, "")</f>
        <v>9511.92</v>
      </c>
      <c r="G98" s="6">
        <f>IF(AND(SUP_cms!G98&gt;0,MHG_cms!G98&gt;0,STC_cms!G98&gt;0,ERI_cms!G98&gt;0,ONT_cms!G98&gt;0), SUP_cms!G98+MHG_cms!G98+STC_cms!G98+ERI_cms!G98+ONT_cms!G98, "")</f>
        <v>5911.41</v>
      </c>
      <c r="H98" s="6">
        <f>IF(AND(SUP_cms!H98&gt;0,MHG_cms!H98&gt;0,STC_cms!H98&gt;0,ERI_cms!H98&gt;0,ONT_cms!H98&gt;0), SUP_cms!H98+MHG_cms!H98+STC_cms!H98+ERI_cms!H98+ONT_cms!H98, "")</f>
        <v>4579.92</v>
      </c>
      <c r="I98" s="6">
        <f>IF(AND(SUP_cms!I98&gt;0,MHG_cms!I98&gt;0,STC_cms!I98&gt;0,ERI_cms!I98&gt;0,ONT_cms!I98&gt;0), SUP_cms!I98+MHG_cms!I98+STC_cms!I98+ERI_cms!I98+ONT_cms!I98, "")</f>
        <v>3280.64</v>
      </c>
      <c r="J98" s="6">
        <f>IF(AND(SUP_cms!J98&gt;0,MHG_cms!J98&gt;0,STC_cms!J98&gt;0,ERI_cms!J98&gt;0,ONT_cms!J98&gt;0), SUP_cms!J98+MHG_cms!J98+STC_cms!J98+ERI_cms!J98+ONT_cms!J98, "")</f>
        <v>3624.3100000000004</v>
      </c>
      <c r="K98" s="6">
        <f>IF(AND(SUP_cms!K98&gt;0,MHG_cms!K98&gt;0,STC_cms!K98&gt;0,ERI_cms!K98&gt;0,ONT_cms!K98&gt;0), SUP_cms!K98+MHG_cms!K98+STC_cms!K98+ERI_cms!K98+ONT_cms!K98, "")</f>
        <v>6845.15</v>
      </c>
      <c r="L98" s="6">
        <f>IF(AND(SUP_cms!L98&gt;0,MHG_cms!L98&gt;0,STC_cms!L98&gt;0,ERI_cms!L98&gt;0,ONT_cms!L98&gt;0), SUP_cms!L98+MHG_cms!L98+STC_cms!L98+ERI_cms!L98+ONT_cms!L98, "")</f>
        <v>7397.41</v>
      </c>
      <c r="M98" s="6">
        <f>IF(AND(SUP_cms!M98&gt;0,MHG_cms!M98&gt;0,STC_cms!M98&gt;0,ERI_cms!M98&gt;0,ONT_cms!M98&gt;0), SUP_cms!M98+MHG_cms!M98+STC_cms!M98+ERI_cms!M98+ONT_cms!M98, "")</f>
        <v>9778.98</v>
      </c>
      <c r="N98" s="6">
        <f>IF(AND(SUP_cms!N98&gt;0,MHG_cms!N98&gt;0,STC_cms!N98&gt;0,ERI_cms!N98&gt;0,ONT_cms!N98&gt;0), SUP_cms!N98+MHG_cms!N98+STC_cms!N98+ERI_cms!N98+ONT_cms!N98, "")</f>
        <v>6959.6399999999994</v>
      </c>
    </row>
    <row r="99" spans="1:14" x14ac:dyDescent="0.2">
      <c r="A99">
        <v>1991</v>
      </c>
      <c r="B99" s="6">
        <f>IF(AND(SUP_cms!B99&gt;0,MHG_cms!B99&gt;0,STC_cms!B99&gt;0,ERI_cms!B99&gt;0,ONT_cms!B99&gt;0), SUP_cms!B99+MHG_cms!B99+STC_cms!B99+ERI_cms!B99+ONT_cms!B99, "")</f>
        <v>7438.3399999999992</v>
      </c>
      <c r="C99" s="6">
        <f>IF(AND(SUP_cms!C99&gt;0,MHG_cms!C99&gt;0,STC_cms!C99&gt;0,ERI_cms!C99&gt;0,ONT_cms!C99&gt;0), SUP_cms!C99+MHG_cms!C99+STC_cms!C99+ERI_cms!C99+ONT_cms!C99, "")</f>
        <v>6582.54</v>
      </c>
      <c r="D99" s="6">
        <f>IF(AND(SUP_cms!D99&gt;0,MHG_cms!D99&gt;0,STC_cms!D99&gt;0,ERI_cms!D99&gt;0,ONT_cms!D99&gt;0), SUP_cms!D99+MHG_cms!D99+STC_cms!D99+ERI_cms!D99+ONT_cms!D99, "")</f>
        <v>10010.44</v>
      </c>
      <c r="E99" s="6">
        <f>IF(AND(SUP_cms!E99&gt;0,MHG_cms!E99&gt;0,STC_cms!E99&gt;0,ERI_cms!E99&gt;0,ONT_cms!E99&gt;0), SUP_cms!E99+MHG_cms!E99+STC_cms!E99+ERI_cms!E99+ONT_cms!E99, "")</f>
        <v>13844.820000000002</v>
      </c>
      <c r="F99" s="6">
        <f>IF(AND(SUP_cms!F99&gt;0,MHG_cms!F99&gt;0,STC_cms!F99&gt;0,ERI_cms!F99&gt;0,ONT_cms!F99&gt;0), SUP_cms!F99+MHG_cms!F99+STC_cms!F99+ERI_cms!F99+ONT_cms!F99, "")</f>
        <v>7593.17</v>
      </c>
      <c r="G99" s="6">
        <f>IF(AND(SUP_cms!G99&gt;0,MHG_cms!G99&gt;0,STC_cms!G99&gt;0,ERI_cms!G99&gt;0,ONT_cms!G99&gt;0), SUP_cms!G99+MHG_cms!G99+STC_cms!G99+ERI_cms!G99+ONT_cms!G99, "")</f>
        <v>4170.88</v>
      </c>
      <c r="H99" s="6">
        <f>IF(AND(SUP_cms!H99&gt;0,MHG_cms!H99&gt;0,STC_cms!H99&gt;0,ERI_cms!H99&gt;0,ONT_cms!H99&gt;0), SUP_cms!H99+MHG_cms!H99+STC_cms!H99+ERI_cms!H99+ONT_cms!H99, "")</f>
        <v>2940.4300000000003</v>
      </c>
      <c r="I99" s="6">
        <f>IF(AND(SUP_cms!I99&gt;0,MHG_cms!I99&gt;0,STC_cms!I99&gt;0,ERI_cms!I99&gt;0,ONT_cms!I99&gt;0), SUP_cms!I99+MHG_cms!I99+STC_cms!I99+ERI_cms!I99+ONT_cms!I99, "")</f>
        <v>2276.7200000000003</v>
      </c>
      <c r="J99" s="6">
        <f>IF(AND(SUP_cms!J99&gt;0,MHG_cms!J99&gt;0,STC_cms!J99&gt;0,ERI_cms!J99&gt;0,ONT_cms!J99&gt;0), SUP_cms!J99+MHG_cms!J99+STC_cms!J99+ERI_cms!J99+ONT_cms!J99, "")</f>
        <v>2456.29</v>
      </c>
      <c r="K99" s="6">
        <f>IF(AND(SUP_cms!K99&gt;0,MHG_cms!K99&gt;0,STC_cms!K99&gt;0,ERI_cms!K99&gt;0,ONT_cms!K99&gt;0), SUP_cms!K99+MHG_cms!K99+STC_cms!K99+ERI_cms!K99+ONT_cms!K99, "")</f>
        <v>4192.82</v>
      </c>
      <c r="L99" s="6">
        <f>IF(AND(SUP_cms!L99&gt;0,MHG_cms!L99&gt;0,STC_cms!L99&gt;0,ERI_cms!L99&gt;0,ONT_cms!L99&gt;0), SUP_cms!L99+MHG_cms!L99+STC_cms!L99+ERI_cms!L99+ONT_cms!L99, "")</f>
        <v>6438.28</v>
      </c>
      <c r="M99" s="6">
        <f>IF(AND(SUP_cms!M99&gt;0,MHG_cms!M99&gt;0,STC_cms!M99&gt;0,ERI_cms!M99&gt;0,ONT_cms!M99&gt;0), SUP_cms!M99+MHG_cms!M99+STC_cms!M99+ERI_cms!M99+ONT_cms!M99, "")</f>
        <v>6878.23</v>
      </c>
      <c r="N99" s="6">
        <f>IF(AND(SUP_cms!N99&gt;0,MHG_cms!N99&gt;0,STC_cms!N99&gt;0,ERI_cms!N99&gt;0,ONT_cms!N99&gt;0), SUP_cms!N99+MHG_cms!N99+STC_cms!N99+ERI_cms!N99+ONT_cms!N99, "")</f>
        <v>6235.2400000000007</v>
      </c>
    </row>
    <row r="100" spans="1:14" x14ac:dyDescent="0.2">
      <c r="A100">
        <v>1992</v>
      </c>
      <c r="B100" s="6">
        <f>IF(AND(SUP_cms!B100&gt;0,MHG_cms!B100&gt;0,STC_cms!B100&gt;0,ERI_cms!B100&gt;0,ONT_cms!B100&gt;0), SUP_cms!B100+MHG_cms!B100+STC_cms!B100+ERI_cms!B100+ONT_cms!B100, "")</f>
        <v>5629.58</v>
      </c>
      <c r="C100" s="6">
        <f>IF(AND(SUP_cms!C100&gt;0,MHG_cms!C100&gt;0,STC_cms!C100&gt;0,ERI_cms!C100&gt;0,ONT_cms!C100&gt;0), SUP_cms!C100+MHG_cms!C100+STC_cms!C100+ERI_cms!C100+ONT_cms!C100, "")</f>
        <v>5445.45</v>
      </c>
      <c r="D100" s="6">
        <f>IF(AND(SUP_cms!D100&gt;0,MHG_cms!D100&gt;0,STC_cms!D100&gt;0,ERI_cms!D100&gt;0,ONT_cms!D100&gt;0), SUP_cms!D100+MHG_cms!D100+STC_cms!D100+ERI_cms!D100+ONT_cms!D100, "")</f>
        <v>8149.1899999999987</v>
      </c>
      <c r="E100" s="6">
        <f>IF(AND(SUP_cms!E100&gt;0,MHG_cms!E100&gt;0,STC_cms!E100&gt;0,ERI_cms!E100&gt;0,ONT_cms!E100&gt;0), SUP_cms!E100+MHG_cms!E100+STC_cms!E100+ERI_cms!E100+ONT_cms!E100, "")</f>
        <v>11902.54</v>
      </c>
      <c r="F100" s="6">
        <f>IF(AND(SUP_cms!F100&gt;0,MHG_cms!F100&gt;0,STC_cms!F100&gt;0,ERI_cms!F100&gt;0,ONT_cms!F100&gt;0), SUP_cms!F100+MHG_cms!F100+STC_cms!F100+ERI_cms!F100+ONT_cms!F100, "")</f>
        <v>8628.75</v>
      </c>
      <c r="G100" s="6">
        <f>IF(AND(SUP_cms!G100&gt;0,MHG_cms!G100&gt;0,STC_cms!G100&gt;0,ERI_cms!G100&gt;0,ONT_cms!G100&gt;0), SUP_cms!G100+MHG_cms!G100+STC_cms!G100+ERI_cms!G100+ONT_cms!G100, "")</f>
        <v>4076.7099999999996</v>
      </c>
      <c r="H100" s="6">
        <f>IF(AND(SUP_cms!H100&gt;0,MHG_cms!H100&gt;0,STC_cms!H100&gt;0,ERI_cms!H100&gt;0,ONT_cms!H100&gt;0), SUP_cms!H100+MHG_cms!H100+STC_cms!H100+ERI_cms!H100+ONT_cms!H100, "")</f>
        <v>5298.66</v>
      </c>
      <c r="I100" s="6">
        <f>IF(AND(SUP_cms!I100&gt;0,MHG_cms!I100&gt;0,STC_cms!I100&gt;0,ERI_cms!I100&gt;0,ONT_cms!I100&gt;0), SUP_cms!I100+MHG_cms!I100+STC_cms!I100+ERI_cms!I100+ONT_cms!I100, "")</f>
        <v>4165.92</v>
      </c>
      <c r="J100" s="6">
        <f>IF(AND(SUP_cms!J100&gt;0,MHG_cms!J100&gt;0,STC_cms!J100&gt;0,ERI_cms!J100&gt;0,ONT_cms!J100&gt;0), SUP_cms!J100+MHG_cms!J100+STC_cms!J100+ERI_cms!J100+ONT_cms!J100, "")</f>
        <v>7031.6599999999989</v>
      </c>
      <c r="K100" s="6">
        <f>IF(AND(SUP_cms!K100&gt;0,MHG_cms!K100&gt;0,STC_cms!K100&gt;0,ERI_cms!K100&gt;0,ONT_cms!K100&gt;0), SUP_cms!K100+MHG_cms!K100+STC_cms!K100+ERI_cms!K100+ONT_cms!K100, "")</f>
        <v>6219.93</v>
      </c>
      <c r="L100" s="6">
        <f>IF(AND(SUP_cms!L100&gt;0,MHG_cms!L100&gt;0,STC_cms!L100&gt;0,ERI_cms!L100&gt;0,ONT_cms!L100&gt;0), SUP_cms!L100+MHG_cms!L100+STC_cms!L100+ERI_cms!L100+ONT_cms!L100, "")</f>
        <v>11710.45</v>
      </c>
      <c r="M100" s="6">
        <f>IF(AND(SUP_cms!M100&gt;0,MHG_cms!M100&gt;0,STC_cms!M100&gt;0,ERI_cms!M100&gt;0,ONT_cms!M100&gt;0), SUP_cms!M100+MHG_cms!M100+STC_cms!M100+ERI_cms!M100+ONT_cms!M100, "")</f>
        <v>7651.2799999999988</v>
      </c>
      <c r="N100" s="6">
        <f>IF(AND(SUP_cms!N100&gt;0,MHG_cms!N100&gt;0,STC_cms!N100&gt;0,ERI_cms!N100&gt;0,ONT_cms!N100&gt;0), SUP_cms!N100+MHG_cms!N100+STC_cms!N100+ERI_cms!N100+ONT_cms!N100, "")</f>
        <v>7159.1799999999994</v>
      </c>
    </row>
    <row r="101" spans="1:14" x14ac:dyDescent="0.2">
      <c r="A101">
        <v>1993</v>
      </c>
      <c r="B101" s="6">
        <f>IF(AND(SUP_cms!B101&gt;0,MHG_cms!B101&gt;0,STC_cms!B101&gt;0,ERI_cms!B101&gt;0,ONT_cms!B101&gt;0), SUP_cms!B101+MHG_cms!B101+STC_cms!B101+ERI_cms!B101+ONT_cms!B101, "")</f>
        <v>10365.900000000001</v>
      </c>
      <c r="C101" s="6">
        <f>IF(AND(SUP_cms!C101&gt;0,MHG_cms!C101&gt;0,STC_cms!C101&gt;0,ERI_cms!C101&gt;0,ONT_cms!C101&gt;0), SUP_cms!C101+MHG_cms!C101+STC_cms!C101+ERI_cms!C101+ONT_cms!C101, "")</f>
        <v>4907.4999999999991</v>
      </c>
      <c r="D101" s="6">
        <f>IF(AND(SUP_cms!D101&gt;0,MHG_cms!D101&gt;0,STC_cms!D101&gt;0,ERI_cms!D101&gt;0,ONT_cms!D101&gt;0), SUP_cms!D101+MHG_cms!D101+STC_cms!D101+ERI_cms!D101+ONT_cms!D101, "")</f>
        <v>8072.9599999999991</v>
      </c>
      <c r="E101" s="6">
        <f>IF(AND(SUP_cms!E101&gt;0,MHG_cms!E101&gt;0,STC_cms!E101&gt;0,ERI_cms!E101&gt;0,ONT_cms!E101&gt;0), SUP_cms!E101+MHG_cms!E101+STC_cms!E101+ERI_cms!E101+ONT_cms!E101, "")</f>
        <v>14734.359999999999</v>
      </c>
      <c r="F101" s="6">
        <f>IF(AND(SUP_cms!F101&gt;0,MHG_cms!F101&gt;0,STC_cms!F101&gt;0,ERI_cms!F101&gt;0,ONT_cms!F101&gt;0), SUP_cms!F101+MHG_cms!F101+STC_cms!F101+ERI_cms!F101+ONT_cms!F101, "")</f>
        <v>8764.9500000000007</v>
      </c>
      <c r="G101" s="6">
        <f>IF(AND(SUP_cms!G101&gt;0,MHG_cms!G101&gt;0,STC_cms!G101&gt;0,ERI_cms!G101&gt;0,ONT_cms!G101&gt;0), SUP_cms!G101+MHG_cms!G101+STC_cms!G101+ERI_cms!G101+ONT_cms!G101, "")</f>
        <v>8339.6899999999987</v>
      </c>
      <c r="H101" s="6">
        <f>IF(AND(SUP_cms!H101&gt;0,MHG_cms!H101&gt;0,STC_cms!H101&gt;0,ERI_cms!H101&gt;0,ONT_cms!H101&gt;0), SUP_cms!H101+MHG_cms!H101+STC_cms!H101+ERI_cms!H101+ONT_cms!H101, "")</f>
        <v>5383.9800000000005</v>
      </c>
      <c r="I101" s="6">
        <f>IF(AND(SUP_cms!I101&gt;0,MHG_cms!I101&gt;0,STC_cms!I101&gt;0,ERI_cms!I101&gt;0,ONT_cms!I101&gt;0), SUP_cms!I101+MHG_cms!I101+STC_cms!I101+ERI_cms!I101+ONT_cms!I101, "")</f>
        <v>3474.5600000000004</v>
      </c>
      <c r="J101" s="6">
        <f>IF(AND(SUP_cms!J101&gt;0,MHG_cms!J101&gt;0,STC_cms!J101&gt;0,ERI_cms!J101&gt;0,ONT_cms!J101&gt;0), SUP_cms!J101+MHG_cms!J101+STC_cms!J101+ERI_cms!J101+ONT_cms!J101, "")</f>
        <v>4219</v>
      </c>
      <c r="K101" s="6">
        <f>IF(AND(SUP_cms!K101&gt;0,MHG_cms!K101&gt;0,STC_cms!K101&gt;0,ERI_cms!K101&gt;0,ONT_cms!K101&gt;0), SUP_cms!K101+MHG_cms!K101+STC_cms!K101+ERI_cms!K101+ONT_cms!K101, "")</f>
        <v>5591.74</v>
      </c>
      <c r="L101" s="6">
        <f>IF(AND(SUP_cms!L101&gt;0,MHG_cms!L101&gt;0,STC_cms!L101&gt;0,ERI_cms!L101&gt;0,ONT_cms!L101&gt;0), SUP_cms!L101+MHG_cms!L101+STC_cms!L101+ERI_cms!L101+ONT_cms!L101, "")</f>
        <v>6298.37</v>
      </c>
      <c r="M101" s="6">
        <f>IF(AND(SUP_cms!M101&gt;0,MHG_cms!M101&gt;0,STC_cms!M101&gt;0,ERI_cms!M101&gt;0,ONT_cms!M101&gt;0), SUP_cms!M101+MHG_cms!M101+STC_cms!M101+ERI_cms!M101+ONT_cms!M101, "")</f>
        <v>5811.36</v>
      </c>
      <c r="N101" s="6">
        <f>IF(AND(SUP_cms!N101&gt;0,MHG_cms!N101&gt;0,STC_cms!N101&gt;0,ERI_cms!N101&gt;0,ONT_cms!N101&gt;0), SUP_cms!N101+MHG_cms!N101+STC_cms!N101+ERI_cms!N101+ONT_cms!N101, "")</f>
        <v>7163.7</v>
      </c>
    </row>
    <row r="102" spans="1:14" x14ac:dyDescent="0.2">
      <c r="A102">
        <v>1994</v>
      </c>
      <c r="B102" s="6">
        <f>IF(AND(SUP_cms!B102&gt;0,MHG_cms!B102&gt;0,STC_cms!B102&gt;0,ERI_cms!B102&gt;0,ONT_cms!B102&gt;0), SUP_cms!B102+MHG_cms!B102+STC_cms!B102+ERI_cms!B102+ONT_cms!B102, "")</f>
        <v>4302.6000000000004</v>
      </c>
      <c r="C102" s="6">
        <f>IF(AND(SUP_cms!C102&gt;0,MHG_cms!C102&gt;0,STC_cms!C102&gt;0,ERI_cms!C102&gt;0,ONT_cms!C102&gt;0), SUP_cms!C102+MHG_cms!C102+STC_cms!C102+ERI_cms!C102+ONT_cms!C102, "")</f>
        <v>6099.25</v>
      </c>
      <c r="D102" s="6">
        <f>IF(AND(SUP_cms!D102&gt;0,MHG_cms!D102&gt;0,STC_cms!D102&gt;0,ERI_cms!D102&gt;0,ONT_cms!D102&gt;0), SUP_cms!D102+MHG_cms!D102+STC_cms!D102+ERI_cms!D102+ONT_cms!D102, "")</f>
        <v>7863.84</v>
      </c>
      <c r="E102" s="6">
        <f>IF(AND(SUP_cms!E102&gt;0,MHG_cms!E102&gt;0,STC_cms!E102&gt;0,ERI_cms!E102&gt;0,ONT_cms!E102&gt;0), SUP_cms!E102+MHG_cms!E102+STC_cms!E102+ERI_cms!E102+ONT_cms!E102, "")</f>
        <v>11226.849999999999</v>
      </c>
      <c r="F102" s="6">
        <f>IF(AND(SUP_cms!F102&gt;0,MHG_cms!F102&gt;0,STC_cms!F102&gt;0,ERI_cms!F102&gt;0,ONT_cms!F102&gt;0), SUP_cms!F102+MHG_cms!F102+STC_cms!F102+ERI_cms!F102+ONT_cms!F102, "")</f>
        <v>7531.1799999999994</v>
      </c>
      <c r="G102" s="6">
        <f>IF(AND(SUP_cms!G102&gt;0,MHG_cms!G102&gt;0,STC_cms!G102&gt;0,ERI_cms!G102&gt;0,ONT_cms!G102&gt;0), SUP_cms!G102+MHG_cms!G102+STC_cms!G102+ERI_cms!G102+ONT_cms!G102, "")</f>
        <v>5211.09</v>
      </c>
      <c r="H102" s="6">
        <f>IF(AND(SUP_cms!H102&gt;0,MHG_cms!H102&gt;0,STC_cms!H102&gt;0,ERI_cms!H102&gt;0,ONT_cms!H102&gt;0), SUP_cms!H102+MHG_cms!H102+STC_cms!H102+ERI_cms!H102+ONT_cms!H102, "")</f>
        <v>5125.1000000000004</v>
      </c>
      <c r="I102" s="6">
        <f>IF(AND(SUP_cms!I102&gt;0,MHG_cms!I102&gt;0,STC_cms!I102&gt;0,ERI_cms!I102&gt;0,ONT_cms!I102&gt;0), SUP_cms!I102+MHG_cms!I102+STC_cms!I102+ERI_cms!I102+ONT_cms!I102, "")</f>
        <v>3929.8</v>
      </c>
      <c r="J102" s="6">
        <f>IF(AND(SUP_cms!J102&gt;0,MHG_cms!J102&gt;0,STC_cms!J102&gt;0,ERI_cms!J102&gt;0,ONT_cms!J102&gt;0), SUP_cms!J102+MHG_cms!J102+STC_cms!J102+ERI_cms!J102+ONT_cms!J102, "")</f>
        <v>3544.8599999999997</v>
      </c>
      <c r="K102" s="6">
        <f>IF(AND(SUP_cms!K102&gt;0,MHG_cms!K102&gt;0,STC_cms!K102&gt;0,ERI_cms!K102&gt;0,ONT_cms!K102&gt;0), SUP_cms!K102+MHG_cms!K102+STC_cms!K102+ERI_cms!K102+ONT_cms!K102, "")</f>
        <v>3684.89</v>
      </c>
      <c r="L102" s="6">
        <f>IF(AND(SUP_cms!L102&gt;0,MHG_cms!L102&gt;0,STC_cms!L102&gt;0,ERI_cms!L102&gt;0,ONT_cms!L102&gt;0), SUP_cms!L102+MHG_cms!L102+STC_cms!L102+ERI_cms!L102+ONT_cms!L102, "")</f>
        <v>5641.2300000000005</v>
      </c>
      <c r="M102" s="6">
        <f>IF(AND(SUP_cms!M102&gt;0,MHG_cms!M102&gt;0,STC_cms!M102&gt;0,ERI_cms!M102&gt;0,ONT_cms!M102&gt;0), SUP_cms!M102+MHG_cms!M102+STC_cms!M102+ERI_cms!M102+ONT_cms!M102, "")</f>
        <v>5656.0300000000007</v>
      </c>
      <c r="N102" s="6">
        <f>IF(AND(SUP_cms!N102&gt;0,MHG_cms!N102&gt;0,STC_cms!N102&gt;0,ERI_cms!N102&gt;0,ONT_cms!N102&gt;0), SUP_cms!N102+MHG_cms!N102+STC_cms!N102+ERI_cms!N102+ONT_cms!N102, "")</f>
        <v>5818.06</v>
      </c>
    </row>
    <row r="103" spans="1:14" x14ac:dyDescent="0.2">
      <c r="A103">
        <v>1995</v>
      </c>
      <c r="B103" s="6">
        <f>IF(AND(SUP_cms!B103&gt;0,MHG_cms!B103&gt;0,STC_cms!B103&gt;0,ERI_cms!B103&gt;0,ONT_cms!B103&gt;0), SUP_cms!B103+MHG_cms!B103+STC_cms!B103+ERI_cms!B103+ONT_cms!B103, "")</f>
        <v>6809.4100000000008</v>
      </c>
      <c r="C103" s="6">
        <f>IF(AND(SUP_cms!C103&gt;0,MHG_cms!C103&gt;0,STC_cms!C103&gt;0,ERI_cms!C103&gt;0,ONT_cms!C103&gt;0), SUP_cms!C103+MHG_cms!C103+STC_cms!C103+ERI_cms!C103+ONT_cms!C103, "")</f>
        <v>4013.94</v>
      </c>
      <c r="D103" s="6">
        <f>IF(AND(SUP_cms!D103&gt;0,MHG_cms!D103&gt;0,STC_cms!D103&gt;0,ERI_cms!D103&gt;0,ONT_cms!D103&gt;0), SUP_cms!D103+MHG_cms!D103+STC_cms!D103+ERI_cms!D103+ONT_cms!D103, "")</f>
        <v>7931.9800000000005</v>
      </c>
      <c r="E103" s="6">
        <f>IF(AND(SUP_cms!E103&gt;0,MHG_cms!E103&gt;0,STC_cms!E103&gt;0,ERI_cms!E103&gt;0,ONT_cms!E103&gt;0), SUP_cms!E103+MHG_cms!E103+STC_cms!E103+ERI_cms!E103+ONT_cms!E103, "")</f>
        <v>7255.67</v>
      </c>
      <c r="F103" s="6">
        <f>IF(AND(SUP_cms!F103&gt;0,MHG_cms!F103&gt;0,STC_cms!F103&gt;0,ERI_cms!F103&gt;0,ONT_cms!F103&gt;0), SUP_cms!F103+MHG_cms!F103+STC_cms!F103+ERI_cms!F103+ONT_cms!F103, "")</f>
        <v>8067.7300000000005</v>
      </c>
      <c r="G103" s="6">
        <f>IF(AND(SUP_cms!G103&gt;0,MHG_cms!G103&gt;0,STC_cms!G103&gt;0,ERI_cms!G103&gt;0,ONT_cms!G103&gt;0), SUP_cms!G103+MHG_cms!G103+STC_cms!G103+ERI_cms!G103+ONT_cms!G103, "")</f>
        <v>4866.34</v>
      </c>
      <c r="H103" s="6">
        <f>IF(AND(SUP_cms!H103&gt;0,MHG_cms!H103&gt;0,STC_cms!H103&gt;0,ERI_cms!H103&gt;0,ONT_cms!H103&gt;0), SUP_cms!H103+MHG_cms!H103+STC_cms!H103+ERI_cms!H103+ONT_cms!H103, "")</f>
        <v>3399.7700000000004</v>
      </c>
      <c r="I103" s="6">
        <f>IF(AND(SUP_cms!I103&gt;0,MHG_cms!I103&gt;0,STC_cms!I103&gt;0,ERI_cms!I103&gt;0,ONT_cms!I103&gt;0), SUP_cms!I103+MHG_cms!I103+STC_cms!I103+ERI_cms!I103+ONT_cms!I103, "")</f>
        <v>3185.1099999999997</v>
      </c>
      <c r="J103" s="6">
        <f>IF(AND(SUP_cms!J103&gt;0,MHG_cms!J103&gt;0,STC_cms!J103&gt;0,ERI_cms!J103&gt;0,ONT_cms!J103&gt;0), SUP_cms!J103+MHG_cms!J103+STC_cms!J103+ERI_cms!J103+ONT_cms!J103, "")</f>
        <v>2466.4599999999996</v>
      </c>
      <c r="K103" s="6">
        <f>IF(AND(SUP_cms!K103&gt;0,MHG_cms!K103&gt;0,STC_cms!K103&gt;0,ERI_cms!K103&gt;0,ONT_cms!K103&gt;0), SUP_cms!K103+MHG_cms!K103+STC_cms!K103+ERI_cms!K103+ONT_cms!K103, "")</f>
        <v>5710.5899999999992</v>
      </c>
      <c r="L103" s="6">
        <f>IF(AND(SUP_cms!L103&gt;0,MHG_cms!L103&gt;0,STC_cms!L103&gt;0,ERI_cms!L103&gt;0,ONT_cms!L103&gt;0), SUP_cms!L103+MHG_cms!L103+STC_cms!L103+ERI_cms!L103+ONT_cms!L103, "")</f>
        <v>8745.7999999999993</v>
      </c>
      <c r="M103" s="6">
        <f>IF(AND(SUP_cms!M103&gt;0,MHG_cms!M103&gt;0,STC_cms!M103&gt;0,ERI_cms!M103&gt;0,ONT_cms!M103&gt;0), SUP_cms!M103+MHG_cms!M103+STC_cms!M103+ERI_cms!M103+ONT_cms!M103, "")</f>
        <v>5265.15</v>
      </c>
      <c r="N103" s="6">
        <f>IF(AND(SUP_cms!N103&gt;0,MHG_cms!N103&gt;0,STC_cms!N103&gt;0,ERI_cms!N103&gt;0,ONT_cms!N103&gt;0), SUP_cms!N103+MHG_cms!N103+STC_cms!N103+ERI_cms!N103+ONT_cms!N103, "")</f>
        <v>5643.16</v>
      </c>
    </row>
    <row r="104" spans="1:14" x14ac:dyDescent="0.2">
      <c r="A104">
        <v>1996</v>
      </c>
      <c r="B104" s="6">
        <f>IF(AND(SUP_cms!B104&gt;0,MHG_cms!B104&gt;0,STC_cms!B104&gt;0,ERI_cms!B104&gt;0,ONT_cms!B104&gt;0), SUP_cms!B104+MHG_cms!B104+STC_cms!B104+ERI_cms!B104+ONT_cms!B104, "")</f>
        <v>7491.46</v>
      </c>
      <c r="C104" s="6">
        <f>IF(AND(SUP_cms!C104&gt;0,MHG_cms!C104&gt;0,STC_cms!C104&gt;0,ERI_cms!C104&gt;0,ONT_cms!C104&gt;0), SUP_cms!C104+MHG_cms!C104+STC_cms!C104+ERI_cms!C104+ONT_cms!C104, "")</f>
        <v>7368.130000000001</v>
      </c>
      <c r="D104" s="6">
        <f>IF(AND(SUP_cms!D104&gt;0,MHG_cms!D104&gt;0,STC_cms!D104&gt;0,ERI_cms!D104&gt;0,ONT_cms!D104&gt;0), SUP_cms!D104+MHG_cms!D104+STC_cms!D104+ERI_cms!D104+ONT_cms!D104, "")</f>
        <v>7145.2000000000007</v>
      </c>
      <c r="E104" s="6">
        <f>IF(AND(SUP_cms!E104&gt;0,MHG_cms!E104&gt;0,STC_cms!E104&gt;0,ERI_cms!E104&gt;0,ONT_cms!E104&gt;0), SUP_cms!E104+MHG_cms!E104+STC_cms!E104+ERI_cms!E104+ONT_cms!E104, "")</f>
        <v>12942.720000000001</v>
      </c>
      <c r="F104" s="6">
        <f>IF(AND(SUP_cms!F104&gt;0,MHG_cms!F104&gt;0,STC_cms!F104&gt;0,ERI_cms!F104&gt;0,ONT_cms!F104&gt;0), SUP_cms!F104+MHG_cms!F104+STC_cms!F104+ERI_cms!F104+ONT_cms!F104, "")</f>
        <v>17262.62</v>
      </c>
      <c r="G104" s="6">
        <f>IF(AND(SUP_cms!G104&gt;0,MHG_cms!G104&gt;0,STC_cms!G104&gt;0,ERI_cms!G104&gt;0,ONT_cms!G104&gt;0), SUP_cms!G104+MHG_cms!G104+STC_cms!G104+ERI_cms!G104+ONT_cms!G104, "")</f>
        <v>9706.0499999999993</v>
      </c>
      <c r="H104" s="6">
        <f>IF(AND(SUP_cms!H104&gt;0,MHG_cms!H104&gt;0,STC_cms!H104&gt;0,ERI_cms!H104&gt;0,ONT_cms!H104&gt;0), SUP_cms!H104+MHG_cms!H104+STC_cms!H104+ERI_cms!H104+ONT_cms!H104, "")</f>
        <v>5179.7400000000007</v>
      </c>
      <c r="I104" s="6">
        <f>IF(AND(SUP_cms!I104&gt;0,MHG_cms!I104&gt;0,STC_cms!I104&gt;0,ERI_cms!I104&gt;0,ONT_cms!I104&gt;0), SUP_cms!I104+MHG_cms!I104+STC_cms!I104+ERI_cms!I104+ONT_cms!I104, "")</f>
        <v>3926.63</v>
      </c>
      <c r="J104" s="6">
        <f>IF(AND(SUP_cms!J104&gt;0,MHG_cms!J104&gt;0,STC_cms!J104&gt;0,ERI_cms!J104&gt;0,ONT_cms!J104&gt;0), SUP_cms!J104+MHG_cms!J104+STC_cms!J104+ERI_cms!J104+ONT_cms!J104, "")</f>
        <v>4210.1200000000008</v>
      </c>
      <c r="K104" s="6">
        <f>IF(AND(SUP_cms!K104&gt;0,MHG_cms!K104&gt;0,STC_cms!K104&gt;0,ERI_cms!K104&gt;0,ONT_cms!K104&gt;0), SUP_cms!K104+MHG_cms!K104+STC_cms!K104+ERI_cms!K104+ONT_cms!K104, "")</f>
        <v>5453.77</v>
      </c>
      <c r="L104" s="6">
        <f>IF(AND(SUP_cms!L104&gt;0,MHG_cms!L104&gt;0,STC_cms!L104&gt;0,ERI_cms!L104&gt;0,ONT_cms!L104&gt;0), SUP_cms!L104+MHG_cms!L104+STC_cms!L104+ERI_cms!L104+ONT_cms!L104, "")</f>
        <v>8506.630000000001</v>
      </c>
      <c r="M104" s="6">
        <f>IF(AND(SUP_cms!M104&gt;0,MHG_cms!M104&gt;0,STC_cms!M104&gt;0,ERI_cms!M104&gt;0,ONT_cms!M104&gt;0), SUP_cms!M104+MHG_cms!M104+STC_cms!M104+ERI_cms!M104+ONT_cms!M104, "")</f>
        <v>8831.4900000000016</v>
      </c>
      <c r="N104" s="6">
        <f>IF(AND(SUP_cms!N104&gt;0,MHG_cms!N104&gt;0,STC_cms!N104&gt;0,ERI_cms!N104&gt;0,ONT_cms!N104&gt;0), SUP_cms!N104+MHG_cms!N104+STC_cms!N104+ERI_cms!N104+ONT_cms!N104, "")</f>
        <v>8168.71</v>
      </c>
    </row>
    <row r="105" spans="1:14" x14ac:dyDescent="0.2">
      <c r="A105">
        <v>1997</v>
      </c>
      <c r="B105" s="6">
        <f>IF(AND(SUP_cms!B105&gt;0,MHG_cms!B105&gt;0,STC_cms!B105&gt;0,ERI_cms!B105&gt;0,ONT_cms!B105&gt;0), SUP_cms!B105+MHG_cms!B105+STC_cms!B105+ERI_cms!B105+ONT_cms!B105, "")</f>
        <v>7585.1399999999994</v>
      </c>
      <c r="C105" s="6">
        <f>IF(AND(SUP_cms!C105&gt;0,MHG_cms!C105&gt;0,STC_cms!C105&gt;0,ERI_cms!C105&gt;0,ONT_cms!C105&gt;0), SUP_cms!C105+MHG_cms!C105+STC_cms!C105+ERI_cms!C105+ONT_cms!C105, "")</f>
        <v>9492.92</v>
      </c>
      <c r="D105" s="6">
        <f>IF(AND(SUP_cms!D105&gt;0,MHG_cms!D105&gt;0,STC_cms!D105&gt;0,ERI_cms!D105&gt;0,ONT_cms!D105&gt;0), SUP_cms!D105+MHG_cms!D105+STC_cms!D105+ERI_cms!D105+ONT_cms!D105, "")</f>
        <v>10471.300000000001</v>
      </c>
      <c r="E105" s="6">
        <f>IF(AND(SUP_cms!E105&gt;0,MHG_cms!E105&gt;0,STC_cms!E105&gt;0,ERI_cms!E105&gt;0,ONT_cms!E105&gt;0), SUP_cms!E105+MHG_cms!E105+STC_cms!E105+ERI_cms!E105+ONT_cms!E105, "")</f>
        <v>13266.760000000002</v>
      </c>
      <c r="F105" s="6">
        <f>IF(AND(SUP_cms!F105&gt;0,MHG_cms!F105&gt;0,STC_cms!F105&gt;0,ERI_cms!F105&gt;0,ONT_cms!F105&gt;0), SUP_cms!F105+MHG_cms!F105+STC_cms!F105+ERI_cms!F105+ONT_cms!F105, "")</f>
        <v>11938.43</v>
      </c>
      <c r="G105" s="6">
        <f>IF(AND(SUP_cms!G105&gt;0,MHG_cms!G105&gt;0,STC_cms!G105&gt;0,ERI_cms!G105&gt;0,ONT_cms!G105&gt;0), SUP_cms!G105+MHG_cms!G105+STC_cms!G105+ERI_cms!G105+ONT_cms!G105, "")</f>
        <v>6628.9000000000015</v>
      </c>
      <c r="H105" s="6">
        <f>IF(AND(SUP_cms!H105&gt;0,MHG_cms!H105&gt;0,STC_cms!H105&gt;0,ERI_cms!H105&gt;0,ONT_cms!H105&gt;0), SUP_cms!H105+MHG_cms!H105+STC_cms!H105+ERI_cms!H105+ONT_cms!H105, "")</f>
        <v>4326.3100000000004</v>
      </c>
      <c r="I105" s="6">
        <f>IF(AND(SUP_cms!I105&gt;0,MHG_cms!I105&gt;0,STC_cms!I105&gt;0,ERI_cms!I105&gt;0,ONT_cms!I105&gt;0), SUP_cms!I105+MHG_cms!I105+STC_cms!I105+ERI_cms!I105+ONT_cms!I105, "")</f>
        <v>2684.75</v>
      </c>
      <c r="J105" s="6">
        <f>IF(AND(SUP_cms!J105&gt;0,MHG_cms!J105&gt;0,STC_cms!J105&gt;0,ERI_cms!J105&gt;0,ONT_cms!J105&gt;0), SUP_cms!J105+MHG_cms!J105+STC_cms!J105+ERI_cms!J105+ONT_cms!J105, "")</f>
        <v>2830.7</v>
      </c>
      <c r="K105" s="6">
        <f>IF(AND(SUP_cms!K105&gt;0,MHG_cms!K105&gt;0,STC_cms!K105&gt;0,ERI_cms!K105&gt;0,ONT_cms!K105&gt;0), SUP_cms!K105+MHG_cms!K105+STC_cms!K105+ERI_cms!K105+ONT_cms!K105, "")</f>
        <v>3026.21</v>
      </c>
      <c r="L105" s="6">
        <f>IF(AND(SUP_cms!L105&gt;0,MHG_cms!L105&gt;0,STC_cms!L105&gt;0,ERI_cms!L105&gt;0,ONT_cms!L105&gt;0), SUP_cms!L105+MHG_cms!L105+STC_cms!L105+ERI_cms!L105+ONT_cms!L105, "")</f>
        <v>4399.91</v>
      </c>
      <c r="M105" s="6">
        <f>IF(AND(SUP_cms!M105&gt;0,MHG_cms!M105&gt;0,STC_cms!M105&gt;0,ERI_cms!M105&gt;0,ONT_cms!M105&gt;0), SUP_cms!M105+MHG_cms!M105+STC_cms!M105+ERI_cms!M105+ONT_cms!M105, "")</f>
        <v>4466.1499999999996</v>
      </c>
      <c r="N105" s="6">
        <f>IF(AND(SUP_cms!N105&gt;0,MHG_cms!N105&gt;0,STC_cms!N105&gt;0,ERI_cms!N105&gt;0,ONT_cms!N105&gt;0), SUP_cms!N105+MHG_cms!N105+STC_cms!N105+ERI_cms!N105+ONT_cms!N105, "")</f>
        <v>6759.79</v>
      </c>
    </row>
    <row r="106" spans="1:14" x14ac:dyDescent="0.2">
      <c r="A106">
        <v>1998</v>
      </c>
      <c r="B106" s="6">
        <f>IF(AND(SUP_cms!B106&gt;0,MHG_cms!B106&gt;0,STC_cms!B106&gt;0,ERI_cms!B106&gt;0,ONT_cms!B106&gt;0), SUP_cms!B106+MHG_cms!B106+STC_cms!B106+ERI_cms!B106+ONT_cms!B106, "")</f>
        <v>8080.99</v>
      </c>
      <c r="C106" s="6">
        <f>IF(AND(SUP_cms!C106&gt;0,MHG_cms!C106&gt;0,STC_cms!C106&gt;0,ERI_cms!C106&gt;0,ONT_cms!C106&gt;0), SUP_cms!C106+MHG_cms!C106+STC_cms!C106+ERI_cms!C106+ONT_cms!C106, "")</f>
        <v>6491.99</v>
      </c>
      <c r="D106" s="6">
        <f>IF(AND(SUP_cms!D106&gt;0,MHG_cms!D106&gt;0,STC_cms!D106&gt;0,ERI_cms!D106&gt;0,ONT_cms!D106&gt;0), SUP_cms!D106+MHG_cms!D106+STC_cms!D106+ERI_cms!D106+ONT_cms!D106, "")</f>
        <v>9761.06</v>
      </c>
      <c r="E106" s="6">
        <f>IF(AND(SUP_cms!E106&gt;0,MHG_cms!E106&gt;0,STC_cms!E106&gt;0,ERI_cms!E106&gt;0,ONT_cms!E106&gt;0), SUP_cms!E106+MHG_cms!E106+STC_cms!E106+ERI_cms!E106+ONT_cms!E106, "")</f>
        <v>11385.489999999998</v>
      </c>
      <c r="F106" s="6">
        <f>IF(AND(SUP_cms!F106&gt;0,MHG_cms!F106&gt;0,STC_cms!F106&gt;0,ERI_cms!F106&gt;0,ONT_cms!F106&gt;0), SUP_cms!F106+MHG_cms!F106+STC_cms!F106+ERI_cms!F106+ONT_cms!F106, "")</f>
        <v>4435.45</v>
      </c>
      <c r="G106" s="6">
        <f>IF(AND(SUP_cms!G106&gt;0,MHG_cms!G106&gt;0,STC_cms!G106&gt;0,ERI_cms!G106&gt;0,ONT_cms!G106&gt;0), SUP_cms!G106+MHG_cms!G106+STC_cms!G106+ERI_cms!G106+ONT_cms!G106, "")</f>
        <v>3728.84</v>
      </c>
      <c r="H106" s="6">
        <f>IF(AND(SUP_cms!H106&gt;0,MHG_cms!H106&gt;0,STC_cms!H106&gt;0,ERI_cms!H106&gt;0,ONT_cms!H106&gt;0), SUP_cms!H106+MHG_cms!H106+STC_cms!H106+ERI_cms!H106+ONT_cms!H106, "")</f>
        <v>3012.06</v>
      </c>
      <c r="I106" s="6">
        <f>IF(AND(SUP_cms!I106&gt;0,MHG_cms!I106&gt;0,STC_cms!I106&gt;0,ERI_cms!I106&gt;0,ONT_cms!I106&gt;0), SUP_cms!I106+MHG_cms!I106+STC_cms!I106+ERI_cms!I106+ONT_cms!I106, "")</f>
        <v>2505.3099999999995</v>
      </c>
      <c r="J106" s="6">
        <f>IF(AND(SUP_cms!J106&gt;0,MHG_cms!J106&gt;0,STC_cms!J106&gt;0,ERI_cms!J106&gt;0,ONT_cms!J106&gt;0), SUP_cms!J106+MHG_cms!J106+STC_cms!J106+ERI_cms!J106+ONT_cms!J106, "")</f>
        <v>1842.74</v>
      </c>
      <c r="K106" s="6">
        <f>IF(AND(SUP_cms!K106&gt;0,MHG_cms!K106&gt;0,STC_cms!K106&gt;0,ERI_cms!K106&gt;0,ONT_cms!K106&gt;0), SUP_cms!K106+MHG_cms!K106+STC_cms!K106+ERI_cms!K106+ONT_cms!K106, "")</f>
        <v>2761.0400000000004</v>
      </c>
      <c r="L106" s="6">
        <f>IF(AND(SUP_cms!L106&gt;0,MHG_cms!L106&gt;0,STC_cms!L106&gt;0,ERI_cms!L106&gt;0,ONT_cms!L106&gt;0), SUP_cms!L106+MHG_cms!L106+STC_cms!L106+ERI_cms!L106+ONT_cms!L106, "")</f>
        <v>3446.26</v>
      </c>
      <c r="M106" s="6">
        <f>IF(AND(SUP_cms!M106&gt;0,MHG_cms!M106&gt;0,STC_cms!M106&gt;0,ERI_cms!M106&gt;0,ONT_cms!M106&gt;0), SUP_cms!M106+MHG_cms!M106+STC_cms!M106+ERI_cms!M106+ONT_cms!M106, "")</f>
        <v>3989.5</v>
      </c>
      <c r="N106" s="6">
        <f>IF(AND(SUP_cms!N106&gt;0,MHG_cms!N106&gt;0,STC_cms!N106&gt;0,ERI_cms!N106&gt;0,ONT_cms!N106&gt;0), SUP_cms!N106+MHG_cms!N106+STC_cms!N106+ERI_cms!N106+ONT_cms!N106, "")</f>
        <v>5120.0499999999993</v>
      </c>
    </row>
    <row r="107" spans="1:14" x14ac:dyDescent="0.2">
      <c r="A107">
        <v>1999</v>
      </c>
      <c r="B107" s="6">
        <f>IF(AND(SUP_cms!B107&gt;0,MHG_cms!B107&gt;0,STC_cms!B107&gt;0,ERI_cms!B107&gt;0,ONT_cms!B107&gt;0), SUP_cms!B107+MHG_cms!B107+STC_cms!B107+ERI_cms!B107+ONT_cms!B107, "")</f>
        <v>5622.67</v>
      </c>
      <c r="C107" s="6">
        <f>IF(AND(SUP_cms!C107&gt;0,MHG_cms!C107&gt;0,STC_cms!C107&gt;0,ERI_cms!C107&gt;0,ONT_cms!C107&gt;0), SUP_cms!C107+MHG_cms!C107+STC_cms!C107+ERI_cms!C107+ONT_cms!C107, "")</f>
        <v>6124.94</v>
      </c>
      <c r="D107" s="6">
        <f>IF(AND(SUP_cms!D107&gt;0,MHG_cms!D107&gt;0,STC_cms!D107&gt;0,ERI_cms!D107&gt;0,ONT_cms!D107&gt;0), SUP_cms!D107+MHG_cms!D107+STC_cms!D107+ERI_cms!D107+ONT_cms!D107, "")</f>
        <v>6069.4000000000005</v>
      </c>
      <c r="E107" s="6">
        <f>IF(AND(SUP_cms!E107&gt;0,MHG_cms!E107&gt;0,STC_cms!E107&gt;0,ERI_cms!E107&gt;0,ONT_cms!E107&gt;0), SUP_cms!E107+MHG_cms!E107+STC_cms!E107+ERI_cms!E107+ONT_cms!E107, "")</f>
        <v>10544.34</v>
      </c>
      <c r="F107" s="6">
        <f>IF(AND(SUP_cms!F107&gt;0,MHG_cms!F107&gt;0,STC_cms!F107&gt;0,ERI_cms!F107&gt;0,ONT_cms!F107&gt;0), SUP_cms!F107+MHG_cms!F107+STC_cms!F107+ERI_cms!F107+ONT_cms!F107, "")</f>
        <v>5655.21</v>
      </c>
      <c r="G107" s="6">
        <f>IF(AND(SUP_cms!G107&gt;0,MHG_cms!G107&gt;0,STC_cms!G107&gt;0,ERI_cms!G107&gt;0,ONT_cms!G107&gt;0), SUP_cms!G107+MHG_cms!G107+STC_cms!G107+ERI_cms!G107+ONT_cms!G107, "")</f>
        <v>4232.1099999999997</v>
      </c>
      <c r="H107" s="6">
        <f>IF(AND(SUP_cms!H107&gt;0,MHG_cms!H107&gt;0,STC_cms!H107&gt;0,ERI_cms!H107&gt;0,ONT_cms!H107&gt;0), SUP_cms!H107+MHG_cms!H107+STC_cms!H107+ERI_cms!H107+ONT_cms!H107, "")</f>
        <v>4347.4800000000005</v>
      </c>
      <c r="I107" s="6">
        <f>IF(AND(SUP_cms!I107&gt;0,MHG_cms!I107&gt;0,STC_cms!I107&gt;0,ERI_cms!I107&gt;0,ONT_cms!I107&gt;0), SUP_cms!I107+MHG_cms!I107+STC_cms!I107+ERI_cms!I107+ONT_cms!I107, "")</f>
        <v>2543.3600000000006</v>
      </c>
      <c r="J107" s="6">
        <f>IF(AND(SUP_cms!J107&gt;0,MHG_cms!J107&gt;0,STC_cms!J107&gt;0,ERI_cms!J107&gt;0,ONT_cms!J107&gt;0), SUP_cms!J107+MHG_cms!J107+STC_cms!J107+ERI_cms!J107+ONT_cms!J107, "")</f>
        <v>2350.98</v>
      </c>
      <c r="K107" s="6">
        <f>IF(AND(SUP_cms!K107&gt;0,MHG_cms!K107&gt;0,STC_cms!K107&gt;0,ERI_cms!K107&gt;0,ONT_cms!K107&gt;0), SUP_cms!K107+MHG_cms!K107+STC_cms!K107+ERI_cms!K107+ONT_cms!K107, "")</f>
        <v>3503.8199999999997</v>
      </c>
      <c r="L107" s="6">
        <f>IF(AND(SUP_cms!L107&gt;0,MHG_cms!L107&gt;0,STC_cms!L107&gt;0,ERI_cms!L107&gt;0,ONT_cms!L107&gt;0), SUP_cms!L107+MHG_cms!L107+STC_cms!L107+ERI_cms!L107+ONT_cms!L107, "")</f>
        <v>4286.58</v>
      </c>
      <c r="M107" s="6">
        <f>IF(AND(SUP_cms!M107&gt;0,MHG_cms!M107&gt;0,STC_cms!M107&gt;0,ERI_cms!M107&gt;0,ONT_cms!M107&gt;0), SUP_cms!M107+MHG_cms!M107+STC_cms!M107+ERI_cms!M107+ONT_cms!M107, "")</f>
        <v>4720.74</v>
      </c>
      <c r="N107" s="6">
        <f>IF(AND(SUP_cms!N107&gt;0,MHG_cms!N107&gt;0,STC_cms!N107&gt;0,ERI_cms!N107&gt;0,ONT_cms!N107&gt;0), SUP_cms!N107+MHG_cms!N107+STC_cms!N107+ERI_cms!N107+ONT_cms!N107, "")</f>
        <v>5000.1399999999994</v>
      </c>
    </row>
    <row r="108" spans="1:14" x14ac:dyDescent="0.2">
      <c r="A108">
        <v>2000</v>
      </c>
      <c r="B108" s="6">
        <f>IF(AND(SUP_cms!B108&gt;0,MHG_cms!B108&gt;0,STC_cms!B108&gt;0,ERI_cms!B108&gt;0,ONT_cms!B108&gt;0), SUP_cms!B108+MHG_cms!B108+STC_cms!B108+ERI_cms!B108+ONT_cms!B108, "")</f>
        <v>4295.1900000000005</v>
      </c>
      <c r="C108" s="6">
        <f>IF(AND(SUP_cms!C108&gt;0,MHG_cms!C108&gt;0,STC_cms!C108&gt;0,ERI_cms!C108&gt;0,ONT_cms!C108&gt;0), SUP_cms!C108+MHG_cms!C108+STC_cms!C108+ERI_cms!C108+ONT_cms!C108, "")</f>
        <v>5136.57</v>
      </c>
      <c r="D108" s="6">
        <f>IF(AND(SUP_cms!D108&gt;0,MHG_cms!D108&gt;0,STC_cms!D108&gt;0,ERI_cms!D108&gt;0,ONT_cms!D108&gt;0), SUP_cms!D108+MHG_cms!D108+STC_cms!D108+ERI_cms!D108+ONT_cms!D108, "")</f>
        <v>7751.06</v>
      </c>
      <c r="E108" s="6">
        <f>IF(AND(SUP_cms!E108&gt;0,MHG_cms!E108&gt;0,STC_cms!E108&gt;0,ERI_cms!E108&gt;0,ONT_cms!E108&gt;0), SUP_cms!E108+MHG_cms!E108+STC_cms!E108+ERI_cms!E108+ONT_cms!E108, "")</f>
        <v>8293.25</v>
      </c>
      <c r="F108" s="6">
        <f>IF(AND(SUP_cms!F108&gt;0,MHG_cms!F108&gt;0,STC_cms!F108&gt;0,ERI_cms!F108&gt;0,ONT_cms!F108&gt;0), SUP_cms!F108+MHG_cms!F108+STC_cms!F108+ERI_cms!F108+ONT_cms!F108, "")</f>
        <v>8560.380000000001</v>
      </c>
      <c r="G108" s="6">
        <f>IF(AND(SUP_cms!G108&gt;0,MHG_cms!G108&gt;0,STC_cms!G108&gt;0,ERI_cms!G108&gt;0,ONT_cms!G108&gt;0), SUP_cms!G108+MHG_cms!G108+STC_cms!G108+ERI_cms!G108+ONT_cms!G108, "")</f>
        <v>7008.8799999999992</v>
      </c>
      <c r="H108" s="6">
        <f>IF(AND(SUP_cms!H108&gt;0,MHG_cms!H108&gt;0,STC_cms!H108&gt;0,ERI_cms!H108&gt;0,ONT_cms!H108&gt;0), SUP_cms!H108+MHG_cms!H108+STC_cms!H108+ERI_cms!H108+ONT_cms!H108, "")</f>
        <v>4336.37</v>
      </c>
      <c r="I108" s="6">
        <f>IF(AND(SUP_cms!I108&gt;0,MHG_cms!I108&gt;0,STC_cms!I108&gt;0,ERI_cms!I108&gt;0,ONT_cms!I108&gt;0), SUP_cms!I108+MHG_cms!I108+STC_cms!I108+ERI_cms!I108+ONT_cms!I108, "")</f>
        <v>3481.17</v>
      </c>
      <c r="J108" s="6">
        <f>IF(AND(SUP_cms!J108&gt;0,MHG_cms!J108&gt;0,STC_cms!J108&gt;0,ERI_cms!J108&gt;0,ONT_cms!J108&gt;0), SUP_cms!J108+MHG_cms!J108+STC_cms!J108+ERI_cms!J108+ONT_cms!J108, "")</f>
        <v>3227.0800000000004</v>
      </c>
      <c r="K108" s="6">
        <f>IF(AND(SUP_cms!K108&gt;0,MHG_cms!K108&gt;0,STC_cms!K108&gt;0,ERI_cms!K108&gt;0,ONT_cms!K108&gt;0), SUP_cms!K108+MHG_cms!K108+STC_cms!K108+ERI_cms!K108+ONT_cms!K108, "")</f>
        <v>2919.9799999999996</v>
      </c>
      <c r="L108" s="6">
        <f>IF(AND(SUP_cms!L108&gt;0,MHG_cms!L108&gt;0,STC_cms!L108&gt;0,ERI_cms!L108&gt;0,ONT_cms!L108&gt;0), SUP_cms!L108+MHG_cms!L108+STC_cms!L108+ERI_cms!L108+ONT_cms!L108, "")</f>
        <v>3933.08</v>
      </c>
      <c r="M108" s="6">
        <f>IF(AND(SUP_cms!M108&gt;0,MHG_cms!M108&gt;0,STC_cms!M108&gt;0,ERI_cms!M108&gt;0,ONT_cms!M108&gt;0), SUP_cms!M108+MHG_cms!M108+STC_cms!M108+ERI_cms!M108+ONT_cms!M108, "")</f>
        <v>4362.76</v>
      </c>
      <c r="N108" s="6">
        <f>IF(AND(SUP_cms!N108&gt;0,MHG_cms!N108&gt;0,STC_cms!N108&gt;0,ERI_cms!N108&gt;0,ONT_cms!N108&gt;0), SUP_cms!N108+MHG_cms!N108+STC_cms!N108+ERI_cms!N108+ONT_cms!N108, "")</f>
        <v>5275.49</v>
      </c>
    </row>
    <row r="109" spans="1:14" x14ac:dyDescent="0.2">
      <c r="A109">
        <v>2001</v>
      </c>
      <c r="B109" s="6">
        <f>IF(AND(SUP_cms!B109&gt;0,MHG_cms!B109&gt;0,STC_cms!B109&gt;0,ERI_cms!B109&gt;0,ONT_cms!B109&gt;0), SUP_cms!B109+MHG_cms!B109+STC_cms!B109+ERI_cms!B109+ONT_cms!B109, "")</f>
        <v>3607.62</v>
      </c>
      <c r="C109" s="6">
        <f>IF(AND(SUP_cms!C109&gt;0,MHG_cms!C109&gt;0,STC_cms!C109&gt;0,ERI_cms!C109&gt;0,ONT_cms!C109&gt;0), SUP_cms!C109+MHG_cms!C109+STC_cms!C109+ERI_cms!C109+ONT_cms!C109, "")</f>
        <v>7865.7100000000009</v>
      </c>
      <c r="D109" s="6">
        <f>IF(AND(SUP_cms!D109&gt;0,MHG_cms!D109&gt;0,STC_cms!D109&gt;0,ERI_cms!D109&gt;0,ONT_cms!D109&gt;0), SUP_cms!D109+MHG_cms!D109+STC_cms!D109+ERI_cms!D109+ONT_cms!D109, "")</f>
        <v>6389.84</v>
      </c>
      <c r="E109" s="6">
        <f>IF(AND(SUP_cms!E109&gt;0,MHG_cms!E109&gt;0,STC_cms!E109&gt;0,ERI_cms!E109&gt;0,ONT_cms!E109&gt;0), SUP_cms!E109+MHG_cms!E109+STC_cms!E109+ERI_cms!E109+ONT_cms!E109, "")</f>
        <v>15543.7</v>
      </c>
      <c r="F109" s="6">
        <f>IF(AND(SUP_cms!F109&gt;0,MHG_cms!F109&gt;0,STC_cms!F109&gt;0,ERI_cms!F109&gt;0,ONT_cms!F109&gt;0), SUP_cms!F109+MHG_cms!F109+STC_cms!F109+ERI_cms!F109+ONT_cms!F109, "")</f>
        <v>8445.5499999999993</v>
      </c>
      <c r="G109" s="6">
        <f>IF(AND(SUP_cms!G109&gt;0,MHG_cms!G109&gt;0,STC_cms!G109&gt;0,ERI_cms!G109&gt;0,ONT_cms!G109&gt;0), SUP_cms!G109+MHG_cms!G109+STC_cms!G109+ERI_cms!G109+ONT_cms!G109, "")</f>
        <v>5556.19</v>
      </c>
      <c r="H109" s="6">
        <f>IF(AND(SUP_cms!H109&gt;0,MHG_cms!H109&gt;0,STC_cms!H109&gt;0,ERI_cms!H109&gt;0,ONT_cms!H109&gt;0), SUP_cms!H109+MHG_cms!H109+STC_cms!H109+ERI_cms!H109+ONT_cms!H109, "")</f>
        <v>2329.7799999999997</v>
      </c>
      <c r="I109" s="6">
        <f>IF(AND(SUP_cms!I109&gt;0,MHG_cms!I109&gt;0,STC_cms!I109&gt;0,ERI_cms!I109&gt;0,ONT_cms!I109&gt;0), SUP_cms!I109+MHG_cms!I109+STC_cms!I109+ERI_cms!I109+ONT_cms!I109, "")</f>
        <v>1969.81</v>
      </c>
      <c r="J109" s="6">
        <f>IF(AND(SUP_cms!J109&gt;0,MHG_cms!J109&gt;0,STC_cms!J109&gt;0,ERI_cms!J109&gt;0,ONT_cms!J109&gt;0), SUP_cms!J109+MHG_cms!J109+STC_cms!J109+ERI_cms!J109+ONT_cms!J109, "")</f>
        <v>2603.94</v>
      </c>
      <c r="K109" s="6">
        <f>IF(AND(SUP_cms!K109&gt;0,MHG_cms!K109&gt;0,STC_cms!K109&gt;0,ERI_cms!K109&gt;0,ONT_cms!K109&gt;0), SUP_cms!K109+MHG_cms!K109+STC_cms!K109+ERI_cms!K109+ONT_cms!K109, "")</f>
        <v>6754.69</v>
      </c>
      <c r="L109" s="6">
        <f>IF(AND(SUP_cms!L109&gt;0,MHG_cms!L109&gt;0,STC_cms!L109&gt;0,ERI_cms!L109&gt;0,ONT_cms!L109&gt;0), SUP_cms!L109+MHG_cms!L109+STC_cms!L109+ERI_cms!L109+ONT_cms!L109, "")</f>
        <v>6409.25</v>
      </c>
      <c r="M109" s="6">
        <f>IF(AND(SUP_cms!M109&gt;0,MHG_cms!M109&gt;0,STC_cms!M109&gt;0,ERI_cms!M109&gt;0,ONT_cms!M109&gt;0), SUP_cms!M109+MHG_cms!M109+STC_cms!M109+ERI_cms!M109+ONT_cms!M109, "")</f>
        <v>8160.0199999999995</v>
      </c>
      <c r="N109" s="6">
        <f>IF(AND(SUP_cms!N109&gt;0,MHG_cms!N109&gt;0,STC_cms!N109&gt;0,ERI_cms!N109&gt;0,ONT_cms!N109&gt;0), SUP_cms!N109+MHG_cms!N109+STC_cms!N109+ERI_cms!N109+ONT_cms!N109, "")</f>
        <v>6302.9999999999991</v>
      </c>
    </row>
    <row r="110" spans="1:14" x14ac:dyDescent="0.2">
      <c r="A110">
        <v>2002</v>
      </c>
      <c r="B110" s="6">
        <f>IF(AND(SUP_cms!B110&gt;0,MHG_cms!B110&gt;0,STC_cms!B110&gt;0,ERI_cms!B110&gt;0,ONT_cms!B110&gt;0), SUP_cms!B110+MHG_cms!B110+STC_cms!B110+ERI_cms!B110+ONT_cms!B110, "")</f>
        <v>5360.1399999999994</v>
      </c>
      <c r="C110" s="6">
        <f>IF(AND(SUP_cms!C110&gt;0,MHG_cms!C110&gt;0,STC_cms!C110&gt;0,ERI_cms!C110&gt;0,ONT_cms!C110&gt;0), SUP_cms!C110+MHG_cms!C110+STC_cms!C110+ERI_cms!C110+ONT_cms!C110, "")</f>
        <v>7004.27</v>
      </c>
      <c r="D110" s="6">
        <f>IF(AND(SUP_cms!D110&gt;0,MHG_cms!D110&gt;0,STC_cms!D110&gt;0,ERI_cms!D110&gt;0,ONT_cms!D110&gt;0), SUP_cms!D110+MHG_cms!D110+STC_cms!D110+ERI_cms!D110+ONT_cms!D110, "")</f>
        <v>8270.1</v>
      </c>
      <c r="E110" s="6">
        <f>IF(AND(SUP_cms!E110&gt;0,MHG_cms!E110&gt;0,STC_cms!E110&gt;0,ERI_cms!E110&gt;0,ONT_cms!E110&gt;0), SUP_cms!E110+MHG_cms!E110+STC_cms!E110+ERI_cms!E110+ONT_cms!E110, "")</f>
        <v>14518.42</v>
      </c>
      <c r="F110" s="6">
        <f>IF(AND(SUP_cms!F110&gt;0,MHG_cms!F110&gt;0,STC_cms!F110&gt;0,ERI_cms!F110&gt;0,ONT_cms!F110&gt;0), SUP_cms!F110+MHG_cms!F110+STC_cms!F110+ERI_cms!F110+ONT_cms!F110, "")</f>
        <v>10720.95</v>
      </c>
      <c r="G110" s="6">
        <f>IF(AND(SUP_cms!G110&gt;0,MHG_cms!G110&gt;0,STC_cms!G110&gt;0,ERI_cms!G110&gt;0,ONT_cms!G110&gt;0), SUP_cms!G110+MHG_cms!G110+STC_cms!G110+ERI_cms!G110+ONT_cms!G110, "")</f>
        <v>6985.99</v>
      </c>
      <c r="H110" s="6">
        <f>IF(AND(SUP_cms!H110&gt;0,MHG_cms!H110&gt;0,STC_cms!H110&gt;0,ERI_cms!H110&gt;0,ONT_cms!H110&gt;0), SUP_cms!H110+MHG_cms!H110+STC_cms!H110+ERI_cms!H110+ONT_cms!H110, "")</f>
        <v>3232.67</v>
      </c>
      <c r="I110" s="6">
        <f>IF(AND(SUP_cms!I110&gt;0,MHG_cms!I110&gt;0,STC_cms!I110&gt;0,ERI_cms!I110&gt;0,ONT_cms!I110&gt;0), SUP_cms!I110+MHG_cms!I110+STC_cms!I110+ERI_cms!I110+ONT_cms!I110, "")</f>
        <v>2544.48</v>
      </c>
      <c r="J110" s="6">
        <f>IF(AND(SUP_cms!J110&gt;0,MHG_cms!J110&gt;0,STC_cms!J110&gt;0,ERI_cms!J110&gt;0,ONT_cms!J110&gt;0), SUP_cms!J110+MHG_cms!J110+STC_cms!J110+ERI_cms!J110+ONT_cms!J110, "")</f>
        <v>2113.81</v>
      </c>
      <c r="K110" s="6">
        <f>IF(AND(SUP_cms!K110&gt;0,MHG_cms!K110&gt;0,STC_cms!K110&gt;0,ERI_cms!K110&gt;0,ONT_cms!K110&gt;0), SUP_cms!K110+MHG_cms!K110+STC_cms!K110+ERI_cms!K110+ONT_cms!K110, "")</f>
        <v>4107.0300000000007</v>
      </c>
      <c r="L110" s="6">
        <f>IF(AND(SUP_cms!L110&gt;0,MHG_cms!L110&gt;0,STC_cms!L110&gt;0,ERI_cms!L110&gt;0,ONT_cms!L110&gt;0), SUP_cms!L110+MHG_cms!L110+STC_cms!L110+ERI_cms!L110+ONT_cms!L110, "")</f>
        <v>3727.3199999999997</v>
      </c>
      <c r="M110" s="6">
        <f>IF(AND(SUP_cms!M110&gt;0,MHG_cms!M110&gt;0,STC_cms!M110&gt;0,ERI_cms!M110&gt;0,ONT_cms!M110&gt;0), SUP_cms!M110+MHG_cms!M110+STC_cms!M110+ERI_cms!M110+ONT_cms!M110, "")</f>
        <v>3990.6900000000005</v>
      </c>
      <c r="N110" s="6">
        <f>IF(AND(SUP_cms!N110&gt;0,MHG_cms!N110&gt;0,STC_cms!N110&gt;0,ERI_cms!N110&gt;0,ONT_cms!N110&gt;0), SUP_cms!N110+MHG_cms!N110+STC_cms!N110+ERI_cms!N110+ONT_cms!N110, "")</f>
        <v>6048.01</v>
      </c>
    </row>
    <row r="111" spans="1:14" x14ac:dyDescent="0.2">
      <c r="A111">
        <v>2003</v>
      </c>
      <c r="B111" s="6">
        <f>IF(AND(SUP_cms!B111&gt;0,MHG_cms!B111&gt;0,STC_cms!B111&gt;0,ERI_cms!B111&gt;0,ONT_cms!B111&gt;0), SUP_cms!B111+MHG_cms!B111+STC_cms!B111+ERI_cms!B111+ONT_cms!B111, "")</f>
        <v>3619.1800000000003</v>
      </c>
      <c r="C111" s="6">
        <f>IF(AND(SUP_cms!C111&gt;0,MHG_cms!C111&gt;0,STC_cms!C111&gt;0,ERI_cms!C111&gt;0,ONT_cms!C111&gt;0), SUP_cms!C111+MHG_cms!C111+STC_cms!C111+ERI_cms!C111+ONT_cms!C111, "")</f>
        <v>3354.92</v>
      </c>
      <c r="D111" s="6">
        <f>IF(AND(SUP_cms!D111&gt;0,MHG_cms!D111&gt;0,STC_cms!D111&gt;0,ERI_cms!D111&gt;0,ONT_cms!D111&gt;0), SUP_cms!D111+MHG_cms!D111+STC_cms!D111+ERI_cms!D111+ONT_cms!D111, "")</f>
        <v>7797.6299999999992</v>
      </c>
      <c r="E111" s="6">
        <f>IF(AND(SUP_cms!E111&gt;0,MHG_cms!E111&gt;0,STC_cms!E111&gt;0,ERI_cms!E111&gt;0,ONT_cms!E111&gt;0), SUP_cms!E111+MHG_cms!E111+STC_cms!E111+ERI_cms!E111+ONT_cms!E111, "")</f>
        <v>10641.99</v>
      </c>
      <c r="F111" s="6">
        <f>IF(AND(SUP_cms!F111&gt;0,MHG_cms!F111&gt;0,STC_cms!F111&gt;0,ERI_cms!F111&gt;0,ONT_cms!F111&gt;0), SUP_cms!F111+MHG_cms!F111+STC_cms!F111+ERI_cms!F111+ONT_cms!F111, "")</f>
        <v>9864.9200000000019</v>
      </c>
      <c r="G111" s="6">
        <f>IF(AND(SUP_cms!G111&gt;0,MHG_cms!G111&gt;0,STC_cms!G111&gt;0,ERI_cms!G111&gt;0,ONT_cms!G111&gt;0), SUP_cms!G111+MHG_cms!G111+STC_cms!G111+ERI_cms!G111+ONT_cms!G111, "")</f>
        <v>5440.2000000000007</v>
      </c>
      <c r="H111" s="6">
        <f>IF(AND(SUP_cms!H111&gt;0,MHG_cms!H111&gt;0,STC_cms!H111&gt;0,ERI_cms!H111&gt;0,ONT_cms!H111&gt;0), SUP_cms!H111+MHG_cms!H111+STC_cms!H111+ERI_cms!H111+ONT_cms!H111, "")</f>
        <v>3640.83</v>
      </c>
      <c r="I111" s="6">
        <f>IF(AND(SUP_cms!I111&gt;0,MHG_cms!I111&gt;0,STC_cms!I111&gt;0,ERI_cms!I111&gt;0,ONT_cms!I111&gt;0), SUP_cms!I111+MHG_cms!I111+STC_cms!I111+ERI_cms!I111+ONT_cms!I111, "")</f>
        <v>3307.81</v>
      </c>
      <c r="J111" s="6">
        <f>IF(AND(SUP_cms!J111&gt;0,MHG_cms!J111&gt;0,STC_cms!J111&gt;0,ERI_cms!J111&gt;0,ONT_cms!J111&gt;0), SUP_cms!J111+MHG_cms!J111+STC_cms!J111+ERI_cms!J111+ONT_cms!J111, "")</f>
        <v>2890.7400000000002</v>
      </c>
      <c r="K111" s="6">
        <f>IF(AND(SUP_cms!K111&gt;0,MHG_cms!K111&gt;0,STC_cms!K111&gt;0,ERI_cms!K111&gt;0,ONT_cms!K111&gt;0), SUP_cms!K111+MHG_cms!K111+STC_cms!K111+ERI_cms!K111+ONT_cms!K111, "")</f>
        <v>4821.68</v>
      </c>
      <c r="L111" s="6">
        <f>IF(AND(SUP_cms!L111&gt;0,MHG_cms!L111&gt;0,STC_cms!L111&gt;0,ERI_cms!L111&gt;0,ONT_cms!L111&gt;0), SUP_cms!L111+MHG_cms!L111+STC_cms!L111+ERI_cms!L111+ONT_cms!L111, "")</f>
        <v>8621.739999999998</v>
      </c>
      <c r="M111" s="6">
        <f>IF(AND(SUP_cms!M111&gt;0,MHG_cms!M111&gt;0,STC_cms!M111&gt;0,ERI_cms!M111&gt;0,ONT_cms!M111&gt;0), SUP_cms!M111+MHG_cms!M111+STC_cms!M111+ERI_cms!M111+ONT_cms!M111, "")</f>
        <v>8079.74</v>
      </c>
      <c r="N111" s="6">
        <f>IF(AND(SUP_cms!N111&gt;0,MHG_cms!N111&gt;0,STC_cms!N111&gt;0,ERI_cms!N111&gt;0,ONT_cms!N111&gt;0), SUP_cms!N111+MHG_cms!N111+STC_cms!N111+ERI_cms!N111+ONT_cms!N111, "")</f>
        <v>6006.77</v>
      </c>
    </row>
    <row r="112" spans="1:14" x14ac:dyDescent="0.2">
      <c r="A112">
        <v>2004</v>
      </c>
      <c r="B112" s="6">
        <f>IF(AND(SUP_cms!B112&gt;0,MHG_cms!B112&gt;0,STC_cms!B112&gt;0,ERI_cms!B112&gt;0,ONT_cms!B112&gt;0), SUP_cms!B112+MHG_cms!B112+STC_cms!B112+ERI_cms!B112+ONT_cms!B112, "")</f>
        <v>5763.8200000000006</v>
      </c>
      <c r="C112" s="6">
        <f>IF(AND(SUP_cms!C112&gt;0,MHG_cms!C112&gt;0,STC_cms!C112&gt;0,ERI_cms!C112&gt;0,ONT_cms!C112&gt;0), SUP_cms!C112+MHG_cms!C112+STC_cms!C112+ERI_cms!C112+ONT_cms!C112, "")</f>
        <v>4288.4500000000007</v>
      </c>
      <c r="D112" s="6">
        <f>IF(AND(SUP_cms!D112&gt;0,MHG_cms!D112&gt;0,STC_cms!D112&gt;0,ERI_cms!D112&gt;0,ONT_cms!D112&gt;0), SUP_cms!D112+MHG_cms!D112+STC_cms!D112+ERI_cms!D112+ONT_cms!D112, "")</f>
        <v>10730.159999999998</v>
      </c>
      <c r="E112" s="6">
        <f>IF(AND(SUP_cms!E112&gt;0,MHG_cms!E112&gt;0,STC_cms!E112&gt;0,ERI_cms!E112&gt;0,ONT_cms!E112&gt;0), SUP_cms!E112+MHG_cms!E112+STC_cms!E112+ERI_cms!E112+ONT_cms!E112, "")</f>
        <v>12312.730000000001</v>
      </c>
      <c r="F112" s="6">
        <f>IF(AND(SUP_cms!F112&gt;0,MHG_cms!F112&gt;0,STC_cms!F112&gt;0,ERI_cms!F112&gt;0,ONT_cms!F112&gt;0), SUP_cms!F112+MHG_cms!F112+STC_cms!F112+ERI_cms!F112+ONT_cms!F112, "")</f>
        <v>12543.149999999998</v>
      </c>
      <c r="G112" s="6">
        <f>IF(AND(SUP_cms!G112&gt;0,MHG_cms!G112&gt;0,STC_cms!G112&gt;0,ERI_cms!G112&gt;0,ONT_cms!G112&gt;0), SUP_cms!G112+MHG_cms!G112+STC_cms!G112+ERI_cms!G112+ONT_cms!G112, "")</f>
        <v>8077.38</v>
      </c>
      <c r="H112" s="6">
        <f>IF(AND(SUP_cms!H112&gt;0,MHG_cms!H112&gt;0,STC_cms!H112&gt;0,ERI_cms!H112&gt;0,ONT_cms!H112&gt;0), SUP_cms!H112+MHG_cms!H112+STC_cms!H112+ERI_cms!H112+ONT_cms!H112, "")</f>
        <v>4327.41</v>
      </c>
      <c r="I112" s="6">
        <f>IF(AND(SUP_cms!I112&gt;0,MHG_cms!I112&gt;0,STC_cms!I112&gt;0,ERI_cms!I112&gt;0,ONT_cms!I112&gt;0), SUP_cms!I112+MHG_cms!I112+STC_cms!I112+ERI_cms!I112+ONT_cms!I112, "")</f>
        <v>3359.9400000000005</v>
      </c>
      <c r="J112" s="6">
        <f>IF(AND(SUP_cms!J112&gt;0,MHG_cms!J112&gt;0,STC_cms!J112&gt;0,ERI_cms!J112&gt;0,ONT_cms!J112&gt;0), SUP_cms!J112+MHG_cms!J112+STC_cms!J112+ERI_cms!J112+ONT_cms!J112, "")</f>
        <v>4506.2800000000007</v>
      </c>
      <c r="K112" s="6">
        <f>IF(AND(SUP_cms!K112&gt;0,MHG_cms!K112&gt;0,STC_cms!K112&gt;0,ERI_cms!K112&gt;0,ONT_cms!K112&gt;0), SUP_cms!K112+MHG_cms!K112+STC_cms!K112+ERI_cms!K112+ONT_cms!K112, "")</f>
        <v>3593.83</v>
      </c>
      <c r="L112" s="6">
        <f>IF(AND(SUP_cms!L112&gt;0,MHG_cms!L112&gt;0,STC_cms!L112&gt;0,ERI_cms!L112&gt;0,ONT_cms!L112&gt;0), SUP_cms!L112+MHG_cms!L112+STC_cms!L112+ERI_cms!L112+ONT_cms!L112, "")</f>
        <v>5204.93</v>
      </c>
      <c r="M112" s="6">
        <f>IF(AND(SUP_cms!M112&gt;0,MHG_cms!M112&gt;0,STC_cms!M112&gt;0,ERI_cms!M112&gt;0,ONT_cms!M112&gt;0), SUP_cms!M112+MHG_cms!M112+STC_cms!M112+ERI_cms!M112+ONT_cms!M112, "")</f>
        <v>7163.3499999999995</v>
      </c>
      <c r="N112" s="6">
        <f>IF(AND(SUP_cms!N112&gt;0,MHG_cms!N112&gt;0,STC_cms!N112&gt;0,ERI_cms!N112&gt;0,ONT_cms!N112&gt;0), SUP_cms!N112+MHG_cms!N112+STC_cms!N112+ERI_cms!N112+ONT_cms!N112, "")</f>
        <v>6822.63</v>
      </c>
    </row>
    <row r="113" spans="1:14" x14ac:dyDescent="0.2">
      <c r="A113">
        <v>2005</v>
      </c>
      <c r="B113" s="6">
        <f>IF(AND(SUP_cms!B113&gt;0,MHG_cms!B113&gt;0,STC_cms!B113&gt;0,ERI_cms!B113&gt;0,ONT_cms!B113&gt;0), SUP_cms!B113+MHG_cms!B113+STC_cms!B113+ERI_cms!B113+ONT_cms!B113, "")</f>
        <v>9996.7100000000009</v>
      </c>
      <c r="C113" s="6">
        <f>IF(AND(SUP_cms!C113&gt;0,MHG_cms!C113&gt;0,STC_cms!C113&gt;0,ERI_cms!C113&gt;0,ONT_cms!C113&gt;0), SUP_cms!C113+MHG_cms!C113+STC_cms!C113+ERI_cms!C113+ONT_cms!C113, "")</f>
        <v>7310.2300000000005</v>
      </c>
      <c r="D113" s="6">
        <f>IF(AND(SUP_cms!D113&gt;0,MHG_cms!D113&gt;0,STC_cms!D113&gt;0,ERI_cms!D113&gt;0,ONT_cms!D113&gt;0), SUP_cms!D113+MHG_cms!D113+STC_cms!D113+ERI_cms!D113+ONT_cms!D113, "")</f>
        <v>6471.84</v>
      </c>
      <c r="E113" s="6">
        <f>IF(AND(SUP_cms!E113&gt;0,MHG_cms!E113&gt;0,STC_cms!E113&gt;0,ERI_cms!E113&gt;0,ONT_cms!E113&gt;0), SUP_cms!E113+MHG_cms!E113+STC_cms!E113+ERI_cms!E113+ONT_cms!E113, "")</f>
        <v>13261.17</v>
      </c>
      <c r="F113" s="6">
        <f>IF(AND(SUP_cms!F113&gt;0,MHG_cms!F113&gt;0,STC_cms!F113&gt;0,ERI_cms!F113&gt;0,ONT_cms!F113&gt;0), SUP_cms!F113+MHG_cms!F113+STC_cms!F113+ERI_cms!F113+ONT_cms!F113, "")</f>
        <v>5887.2899999999991</v>
      </c>
      <c r="G113" s="6">
        <f>IF(AND(SUP_cms!G113&gt;0,MHG_cms!G113&gt;0,STC_cms!G113&gt;0,ERI_cms!G113&gt;0,ONT_cms!G113&gt;0), SUP_cms!G113+MHG_cms!G113+STC_cms!G113+ERI_cms!G113+ONT_cms!G113, "")</f>
        <v>3818.3199999999997</v>
      </c>
      <c r="H113" s="6">
        <f>IF(AND(SUP_cms!H113&gt;0,MHG_cms!H113&gt;0,STC_cms!H113&gt;0,ERI_cms!H113&gt;0,ONT_cms!H113&gt;0), SUP_cms!H113+MHG_cms!H113+STC_cms!H113+ERI_cms!H113+ONT_cms!H113, "")</f>
        <v>2539.4300000000003</v>
      </c>
      <c r="I113" s="6">
        <f>IF(AND(SUP_cms!I113&gt;0,MHG_cms!I113&gt;0,STC_cms!I113&gt;0,ERI_cms!I113&gt;0,ONT_cms!I113&gt;0), SUP_cms!I113+MHG_cms!I113+STC_cms!I113+ERI_cms!I113+ONT_cms!I113, "")</f>
        <v>1858.51</v>
      </c>
      <c r="J113" s="6">
        <f>IF(AND(SUP_cms!J113&gt;0,MHG_cms!J113&gt;0,STC_cms!J113&gt;0,ERI_cms!J113&gt;0,ONT_cms!J113&gt;0), SUP_cms!J113+MHG_cms!J113+STC_cms!J113+ERI_cms!J113+ONT_cms!J113, "")</f>
        <v>2351.25</v>
      </c>
      <c r="K113" s="6">
        <f>IF(AND(SUP_cms!K113&gt;0,MHG_cms!K113&gt;0,STC_cms!K113&gt;0,ERI_cms!K113&gt;0,ONT_cms!K113&gt;0), SUP_cms!K113+MHG_cms!K113+STC_cms!K113+ERI_cms!K113+ONT_cms!K113, "")</f>
        <v>4266.3600000000006</v>
      </c>
      <c r="L113" s="6">
        <f>IF(AND(SUP_cms!L113&gt;0,MHG_cms!L113&gt;0,STC_cms!L113&gt;0,ERI_cms!L113&gt;0,ONT_cms!L113&gt;0), SUP_cms!L113+MHG_cms!L113+STC_cms!L113+ERI_cms!L113+ONT_cms!L113, "")</f>
        <v>5809.87</v>
      </c>
      <c r="M113" s="6">
        <f>IF(AND(SUP_cms!M113&gt;0,MHG_cms!M113&gt;0,STC_cms!M113&gt;0,ERI_cms!M113&gt;0,ONT_cms!M113&gt;0), SUP_cms!M113+MHG_cms!M113+STC_cms!M113+ERI_cms!M113+ONT_cms!M113, "")</f>
        <v>6661.7500000000009</v>
      </c>
      <c r="N113" s="6">
        <f>IF(AND(SUP_cms!N113&gt;0,MHG_cms!N113&gt;0,STC_cms!N113&gt;0,ERI_cms!N113&gt;0,ONT_cms!N113&gt;0), SUP_cms!N113+MHG_cms!N113+STC_cms!N113+ERI_cms!N113+ONT_cms!N113, "")</f>
        <v>5852.7200000000012</v>
      </c>
    </row>
    <row r="114" spans="1:14" x14ac:dyDescent="0.2">
      <c r="A114">
        <v>2006</v>
      </c>
      <c r="B114" s="6">
        <f>IF(AND(SUP_cms!B114&gt;0,MHG_cms!B114&gt;0,STC_cms!B114&gt;0,ERI_cms!B114&gt;0,ONT_cms!B114&gt;0), SUP_cms!B114+MHG_cms!B114+STC_cms!B114+ERI_cms!B114+ONT_cms!B114, "")</f>
        <v>8028.5600000000013</v>
      </c>
      <c r="C114" s="6">
        <f>IF(AND(SUP_cms!C114&gt;0,MHG_cms!C114&gt;0,STC_cms!C114&gt;0,ERI_cms!C114&gt;0,ONT_cms!C114&gt;0), SUP_cms!C114+MHG_cms!C114+STC_cms!C114+ERI_cms!C114+ONT_cms!C114, "")</f>
        <v>7594</v>
      </c>
      <c r="D114" s="6">
        <f>IF(AND(SUP_cms!D114&gt;0,MHG_cms!D114&gt;0,STC_cms!D114&gt;0,ERI_cms!D114&gt;0,ONT_cms!D114&gt;0), SUP_cms!D114+MHG_cms!D114+STC_cms!D114+ERI_cms!D114+ONT_cms!D114, "")</f>
        <v>8469.4000000000015</v>
      </c>
      <c r="E114" s="6">
        <f>IF(AND(SUP_cms!E114&gt;0,MHG_cms!E114&gt;0,STC_cms!E114&gt;0,ERI_cms!E114&gt;0,ONT_cms!E114&gt;0), SUP_cms!E114+MHG_cms!E114+STC_cms!E114+ERI_cms!E114+ONT_cms!E114, "")</f>
        <v>11082.56</v>
      </c>
      <c r="F114" s="6">
        <f>IF(AND(SUP_cms!F114&gt;0,MHG_cms!F114&gt;0,STC_cms!F114&gt;0,ERI_cms!F114&gt;0,ONT_cms!F114&gt;0), SUP_cms!F114+MHG_cms!F114+STC_cms!F114+ERI_cms!F114+ONT_cms!F114, "")</f>
        <v>8039.72</v>
      </c>
      <c r="G114" s="6">
        <f>IF(AND(SUP_cms!G114&gt;0,MHG_cms!G114&gt;0,STC_cms!G114&gt;0,ERI_cms!G114&gt;0,ONT_cms!G114&gt;0), SUP_cms!G114+MHG_cms!G114+STC_cms!G114+ERI_cms!G114+ONT_cms!G114, "")</f>
        <v>4316.1499999999996</v>
      </c>
      <c r="H114" s="6">
        <f>IF(AND(SUP_cms!H114&gt;0,MHG_cms!H114&gt;0,STC_cms!H114&gt;0,ERI_cms!H114&gt;0,ONT_cms!H114&gt;0), SUP_cms!H114+MHG_cms!H114+STC_cms!H114+ERI_cms!H114+ONT_cms!H114, "")</f>
        <v>3767.0299999999997</v>
      </c>
      <c r="I114" s="6">
        <f>IF(AND(SUP_cms!I114&gt;0,MHG_cms!I114&gt;0,STC_cms!I114&gt;0,ERI_cms!I114&gt;0,ONT_cms!I114&gt;0), SUP_cms!I114+MHG_cms!I114+STC_cms!I114+ERI_cms!I114+ONT_cms!I114, "")</f>
        <v>2581.09</v>
      </c>
      <c r="J114" s="6">
        <f>IF(AND(SUP_cms!J114&gt;0,MHG_cms!J114&gt;0,STC_cms!J114&gt;0,ERI_cms!J114&gt;0,ONT_cms!J114&gt;0), SUP_cms!J114+MHG_cms!J114+STC_cms!J114+ERI_cms!J114+ONT_cms!J114, "")</f>
        <v>2627.35</v>
      </c>
      <c r="K114" s="6">
        <f>IF(AND(SUP_cms!K114&gt;0,MHG_cms!K114&gt;0,STC_cms!K114&gt;0,ERI_cms!K114&gt;0,ONT_cms!K114&gt;0), SUP_cms!K114+MHG_cms!K114+STC_cms!K114+ERI_cms!K114+ONT_cms!K114, "")</f>
        <v>6736.17</v>
      </c>
      <c r="L114" s="6">
        <f>IF(AND(SUP_cms!L114&gt;0,MHG_cms!L114&gt;0,STC_cms!L114&gt;0,ERI_cms!L114&gt;0,ONT_cms!L114&gt;0), SUP_cms!L114+MHG_cms!L114+STC_cms!L114+ERI_cms!L114+ONT_cms!L114, "")</f>
        <v>6815.630000000001</v>
      </c>
      <c r="M114" s="6">
        <f>IF(AND(SUP_cms!M114&gt;0,MHG_cms!M114&gt;0,STC_cms!M114&gt;0,ERI_cms!M114&gt;0,ONT_cms!M114&gt;0), SUP_cms!M114+MHG_cms!M114+STC_cms!M114+ERI_cms!M114+ONT_cms!M114, "")</f>
        <v>9545.32</v>
      </c>
      <c r="N114" s="6">
        <f>IF(AND(SUP_cms!N114&gt;0,MHG_cms!N114&gt;0,STC_cms!N114&gt;0,ERI_cms!N114&gt;0,ONT_cms!N114&gt;0), SUP_cms!N114+MHG_cms!N114+STC_cms!N114+ERI_cms!N114+ONT_cms!N114, "")</f>
        <v>6633.57</v>
      </c>
    </row>
    <row r="115" spans="1:14" x14ac:dyDescent="0.2">
      <c r="A115">
        <v>2007</v>
      </c>
      <c r="B115" s="6">
        <f>IF(AND(SUP_cms!B115&gt;0,MHG_cms!B115&gt;0,STC_cms!B115&gt;0,ERI_cms!B115&gt;0,ONT_cms!B115&gt;0), SUP_cms!B115+MHG_cms!B115+STC_cms!B115+ERI_cms!B115+ONT_cms!B115, "")</f>
        <v>8859.64</v>
      </c>
      <c r="C115" s="6">
        <f>IF(AND(SUP_cms!C115&gt;0,MHG_cms!C115&gt;0,STC_cms!C115&gt;0,ERI_cms!C115&gt;0,ONT_cms!C115&gt;0), SUP_cms!C115+MHG_cms!C115+STC_cms!C115+ERI_cms!C115+ONT_cms!C115, "")</f>
        <v>3846.68</v>
      </c>
      <c r="D115" s="6">
        <f>IF(AND(SUP_cms!D115&gt;0,MHG_cms!D115&gt;0,STC_cms!D115&gt;0,ERI_cms!D115&gt;0,ONT_cms!D115&gt;0), SUP_cms!D115+MHG_cms!D115+STC_cms!D115+ERI_cms!D115+ONT_cms!D115, "")</f>
        <v>10782.009999999998</v>
      </c>
      <c r="E115" s="6">
        <f>IF(AND(SUP_cms!E115&gt;0,MHG_cms!E115&gt;0,STC_cms!E115&gt;0,ERI_cms!E115&gt;0,ONT_cms!E115&gt;0), SUP_cms!E115+MHG_cms!E115+STC_cms!E115+ERI_cms!E115+ONT_cms!E115, "")</f>
        <v>10178.36</v>
      </c>
      <c r="F115" s="6">
        <f>IF(AND(SUP_cms!F115&gt;0,MHG_cms!F115&gt;0,STC_cms!F115&gt;0,ERI_cms!F115&gt;0,ONT_cms!F115&gt;0), SUP_cms!F115+MHG_cms!F115+STC_cms!F115+ERI_cms!F115+ONT_cms!F115, "")</f>
        <v>5119.1000000000004</v>
      </c>
      <c r="G115" s="6">
        <f>IF(AND(SUP_cms!G115&gt;0,MHG_cms!G115&gt;0,STC_cms!G115&gt;0,ERI_cms!G115&gt;0,ONT_cms!G115&gt;0), SUP_cms!G115+MHG_cms!G115+STC_cms!G115+ERI_cms!G115+ONT_cms!G115, "")</f>
        <v>3508.2700000000004</v>
      </c>
      <c r="H115" s="6">
        <f>IF(AND(SUP_cms!H115&gt;0,MHG_cms!H115&gt;0,STC_cms!H115&gt;0,ERI_cms!H115&gt;0,ONT_cms!H115&gt;0), SUP_cms!H115+MHG_cms!H115+STC_cms!H115+ERI_cms!H115+ONT_cms!H115, "")</f>
        <v>2780.2</v>
      </c>
      <c r="I115" s="6">
        <f>IF(AND(SUP_cms!I115&gt;0,MHG_cms!I115&gt;0,STC_cms!I115&gt;0,ERI_cms!I115&gt;0,ONT_cms!I115&gt;0), SUP_cms!I115+MHG_cms!I115+STC_cms!I115+ERI_cms!I115+ONT_cms!I115, "")</f>
        <v>2937.12</v>
      </c>
      <c r="J115" s="6">
        <f>IF(AND(SUP_cms!J115&gt;0,MHG_cms!J115&gt;0,STC_cms!J115&gt;0,ERI_cms!J115&gt;0,ONT_cms!J115&gt;0), SUP_cms!J115+MHG_cms!J115+STC_cms!J115+ERI_cms!J115+ONT_cms!J115, "")</f>
        <v>2337.64</v>
      </c>
      <c r="K115" s="6">
        <f>IF(AND(SUP_cms!K115&gt;0,MHG_cms!K115&gt;0,STC_cms!K115&gt;0,ERI_cms!K115&gt;0,ONT_cms!K115&gt;0), SUP_cms!K115+MHG_cms!K115+STC_cms!K115+ERI_cms!K115+ONT_cms!K115, "")</f>
        <v>5273.6299999999992</v>
      </c>
      <c r="L115" s="6">
        <f>IF(AND(SUP_cms!L115&gt;0,MHG_cms!L115&gt;0,STC_cms!L115&gt;0,ERI_cms!L115&gt;0,ONT_cms!L115&gt;0), SUP_cms!L115+MHG_cms!L115+STC_cms!L115+ERI_cms!L115+ONT_cms!L115, "")</f>
        <v>4806.8799999999992</v>
      </c>
      <c r="M115" s="6">
        <f>IF(AND(SUP_cms!M115&gt;0,MHG_cms!M115&gt;0,STC_cms!M115&gt;0,ERI_cms!M115&gt;0,ONT_cms!M115&gt;0), SUP_cms!M115+MHG_cms!M115+STC_cms!M115+ERI_cms!M115+ONT_cms!M115, "")</f>
        <v>6473.85</v>
      </c>
      <c r="N115" s="6">
        <f>IF(AND(SUP_cms!N115&gt;0,MHG_cms!N115&gt;0,STC_cms!N115&gt;0,ERI_cms!N115&gt;0,ONT_cms!N115&gt;0), SUP_cms!N115+MHG_cms!N115+STC_cms!N115+ERI_cms!N115+ONT_cms!N115, "")</f>
        <v>5575.28</v>
      </c>
    </row>
    <row r="116" spans="1:14" x14ac:dyDescent="0.2">
      <c r="A116">
        <v>2008</v>
      </c>
      <c r="B116" s="6">
        <f>IF(AND(SUP_cms!B116&gt;0,MHG_cms!B116&gt;0,STC_cms!B116&gt;0,ERI_cms!B116&gt;0,ONT_cms!B116&gt;0), SUP_cms!B116+MHG_cms!B116+STC_cms!B116+ERI_cms!B116+ONT_cms!B116, "")</f>
        <v>9281.9600000000009</v>
      </c>
      <c r="C116" s="6">
        <f>IF(AND(SUP_cms!C116&gt;0,MHG_cms!C116&gt;0,STC_cms!C116&gt;0,ERI_cms!C116&gt;0,ONT_cms!C116&gt;0), SUP_cms!C116+MHG_cms!C116+STC_cms!C116+ERI_cms!C116+ONT_cms!C116, "")</f>
        <v>9857.9499999999989</v>
      </c>
      <c r="D116" s="6">
        <f>IF(AND(SUP_cms!D116&gt;0,MHG_cms!D116&gt;0,STC_cms!D116&gt;0,ERI_cms!D116&gt;0,ONT_cms!D116&gt;0), SUP_cms!D116+MHG_cms!D116+STC_cms!D116+ERI_cms!D116+ONT_cms!D116, "")</f>
        <v>10031.790000000001</v>
      </c>
      <c r="E116" s="6">
        <f>IF(AND(SUP_cms!E116&gt;0,MHG_cms!E116&gt;0,STC_cms!E116&gt;0,ERI_cms!E116&gt;0,ONT_cms!E116&gt;0), SUP_cms!E116+MHG_cms!E116+STC_cms!E116+ERI_cms!E116+ONT_cms!E116, "")</f>
        <v>16321.919999999998</v>
      </c>
      <c r="F116" s="6">
        <f>IF(AND(SUP_cms!F116&gt;0,MHG_cms!F116&gt;0,STC_cms!F116&gt;0,ERI_cms!F116&gt;0,ONT_cms!F116&gt;0), SUP_cms!F116+MHG_cms!F116+STC_cms!F116+ERI_cms!F116+ONT_cms!F116, "")</f>
        <v>8691.2199999999993</v>
      </c>
      <c r="G116" s="6">
        <f>IF(AND(SUP_cms!G116&gt;0,MHG_cms!G116&gt;0,STC_cms!G116&gt;0,ERI_cms!G116&gt;0,ONT_cms!G116&gt;0), SUP_cms!G116+MHG_cms!G116+STC_cms!G116+ERI_cms!G116+ONT_cms!G116, "")</f>
        <v>7821.5</v>
      </c>
      <c r="H116" s="6">
        <f>IF(AND(SUP_cms!H116&gt;0,MHG_cms!H116&gt;0,STC_cms!H116&gt;0,ERI_cms!H116&gt;0,ONT_cms!H116&gt;0), SUP_cms!H116+MHG_cms!H116+STC_cms!H116+ERI_cms!H116+ONT_cms!H116, "")</f>
        <v>5950.13</v>
      </c>
      <c r="I116" s="6">
        <f>IF(AND(SUP_cms!I116&gt;0,MHG_cms!I116&gt;0,STC_cms!I116&gt;0,ERI_cms!I116&gt;0,ONT_cms!I116&gt;0), SUP_cms!I116+MHG_cms!I116+STC_cms!I116+ERI_cms!I116+ONT_cms!I116, "")</f>
        <v>4033.2699999999995</v>
      </c>
      <c r="J116" s="6">
        <f>IF(AND(SUP_cms!J116&gt;0,MHG_cms!J116&gt;0,STC_cms!J116&gt;0,ERI_cms!J116&gt;0,ONT_cms!J116&gt;0), SUP_cms!J116+MHG_cms!J116+STC_cms!J116+ERI_cms!J116+ONT_cms!J116, "")</f>
        <v>4103.9999999999991</v>
      </c>
      <c r="K116" s="6">
        <f>IF(AND(SUP_cms!K116&gt;0,MHG_cms!K116&gt;0,STC_cms!K116&gt;0,ERI_cms!K116&gt;0,ONT_cms!K116&gt;0), SUP_cms!K116+MHG_cms!K116+STC_cms!K116+ERI_cms!K116+ONT_cms!K116, "")</f>
        <v>3911.4</v>
      </c>
      <c r="L116" s="6">
        <f>IF(AND(SUP_cms!L116&gt;0,MHG_cms!L116&gt;0,STC_cms!L116&gt;0,ERI_cms!L116&gt;0,ONT_cms!L116&gt;0), SUP_cms!L116+MHG_cms!L116+STC_cms!L116+ERI_cms!L116+ONT_cms!L116, "")</f>
        <v>6054.9400000000005</v>
      </c>
      <c r="M116" s="6">
        <f>IF(AND(SUP_cms!M116&gt;0,MHG_cms!M116&gt;0,STC_cms!M116&gt;0,ERI_cms!M116&gt;0,ONT_cms!M116&gt;0), SUP_cms!M116+MHG_cms!M116+STC_cms!M116+ERI_cms!M116+ONT_cms!M116, "")</f>
        <v>9299.18</v>
      </c>
      <c r="N116" s="6">
        <f>IF(AND(SUP_cms!N116&gt;0,MHG_cms!N116&gt;0,STC_cms!N116&gt;0,ERI_cms!N116&gt;0,ONT_cms!N116&gt;0), SUP_cms!N116+MHG_cms!N116+STC_cms!N116+ERI_cms!N116+ONT_cms!N116, "")</f>
        <v>7946.6</v>
      </c>
    </row>
    <row r="117" spans="1:14" x14ac:dyDescent="0.2">
      <c r="A117">
        <v>2009</v>
      </c>
      <c r="B117" s="6">
        <f>IF(AND(SUP_cms!B117&gt;0,MHG_cms!B117&gt;0,STC_cms!B117&gt;0,ERI_cms!B117&gt;0,ONT_cms!B117&gt;0), SUP_cms!B117+MHG_cms!B117+STC_cms!B117+ERI_cms!B117+ONT_cms!B117, "")</f>
        <v>6429.6399999999994</v>
      </c>
      <c r="C117" s="6">
        <f>IF(AND(SUP_cms!C117&gt;0,MHG_cms!C117&gt;0,STC_cms!C117&gt;0,ERI_cms!C117&gt;0,ONT_cms!C117&gt;0), SUP_cms!C117+MHG_cms!C117+STC_cms!C117+ERI_cms!C117+ONT_cms!C117, "")</f>
        <v>9525.18</v>
      </c>
      <c r="D117" s="6">
        <f>IF(AND(SUP_cms!D117&gt;0,MHG_cms!D117&gt;0,STC_cms!D117&gt;0,ERI_cms!D117&gt;0,ONT_cms!D117&gt;0), SUP_cms!D117+MHG_cms!D117+STC_cms!D117+ERI_cms!D117+ONT_cms!D117, "")</f>
        <v>11112.71</v>
      </c>
      <c r="E117" s="6">
        <f>IF(AND(SUP_cms!E117&gt;0,MHG_cms!E117&gt;0,STC_cms!E117&gt;0,ERI_cms!E117&gt;0,ONT_cms!E117&gt;0), SUP_cms!E117+MHG_cms!E117+STC_cms!E117+ERI_cms!E117+ONT_cms!E117, "")</f>
        <v>12501.06</v>
      </c>
      <c r="F117" s="6">
        <f>IF(AND(SUP_cms!F117&gt;0,MHG_cms!F117&gt;0,STC_cms!F117&gt;0,ERI_cms!F117&gt;0,ONT_cms!F117&gt;0), SUP_cms!F117+MHG_cms!F117+STC_cms!F117+ERI_cms!F117+ONT_cms!F117, "")</f>
        <v>9893.6200000000008</v>
      </c>
      <c r="G117" s="6">
        <f>IF(AND(SUP_cms!G117&gt;0,MHG_cms!G117&gt;0,STC_cms!G117&gt;0,ERI_cms!G117&gt;0,ONT_cms!G117&gt;0), SUP_cms!G117+MHG_cms!G117+STC_cms!G117+ERI_cms!G117+ONT_cms!G117, "")</f>
        <v>5791.4000000000005</v>
      </c>
      <c r="H117" s="6">
        <f>IF(AND(SUP_cms!H117&gt;0,MHG_cms!H117&gt;0,STC_cms!H117&gt;0,ERI_cms!H117&gt;0,ONT_cms!H117&gt;0), SUP_cms!H117+MHG_cms!H117+STC_cms!H117+ERI_cms!H117+ONT_cms!H117, "")</f>
        <v>3950.4399999999996</v>
      </c>
      <c r="I117" s="6">
        <f>IF(AND(SUP_cms!I117&gt;0,MHG_cms!I117&gt;0,STC_cms!I117&gt;0,ERI_cms!I117&gt;0,ONT_cms!I117&gt;0), SUP_cms!I117+MHG_cms!I117+STC_cms!I117+ERI_cms!I117+ONT_cms!I117, "")</f>
        <v>4185.6400000000003</v>
      </c>
      <c r="J117" s="6">
        <f>IF(AND(SUP_cms!J117&gt;0,MHG_cms!J117&gt;0,STC_cms!J117&gt;0,ERI_cms!J117&gt;0,ONT_cms!J117&gt;0), SUP_cms!J117+MHG_cms!J117+STC_cms!J117+ERI_cms!J117+ONT_cms!J117, "")</f>
        <v>2889.57</v>
      </c>
      <c r="K117" s="6">
        <f>IF(AND(SUP_cms!K117&gt;0,MHG_cms!K117&gt;0,STC_cms!K117&gt;0,ERI_cms!K117&gt;0,ONT_cms!K117&gt;0), SUP_cms!K117+MHG_cms!K117+STC_cms!K117+ERI_cms!K117+ONT_cms!K117, "")</f>
        <v>4533.87</v>
      </c>
      <c r="L117" s="6">
        <f>IF(AND(SUP_cms!L117&gt;0,MHG_cms!L117&gt;0,STC_cms!L117&gt;0,ERI_cms!L117&gt;0,ONT_cms!L117&gt;0), SUP_cms!L117+MHG_cms!L117+STC_cms!L117+ERI_cms!L117+ONT_cms!L117, "")</f>
        <v>5548.4400000000005</v>
      </c>
      <c r="M117" s="6">
        <f>IF(AND(SUP_cms!M117&gt;0,MHG_cms!M117&gt;0,STC_cms!M117&gt;0,ERI_cms!M117&gt;0,ONT_cms!M117&gt;0), SUP_cms!M117+MHG_cms!M117+STC_cms!M117+ERI_cms!M117+ONT_cms!M117, "")</f>
        <v>5845.46</v>
      </c>
      <c r="N117" s="6">
        <f>IF(AND(SUP_cms!N117&gt;0,MHG_cms!N117&gt;0,STC_cms!N117&gt;0,ERI_cms!N117&gt;0,ONT_cms!N117&gt;0), SUP_cms!N117+MHG_cms!N117+STC_cms!N117+ERI_cms!N117+ONT_cms!N117, "")</f>
        <v>6850.5899999999992</v>
      </c>
    </row>
    <row r="118" spans="1:14" x14ac:dyDescent="0.2">
      <c r="A118">
        <v>2010</v>
      </c>
      <c r="B118" s="6">
        <f>IF(AND(SUP_cms!B118&gt;0,MHG_cms!B118&gt;0,STC_cms!B118&gt;0,ERI_cms!B118&gt;0,ONT_cms!B118&gt;0), SUP_cms!B118+MHG_cms!B118+STC_cms!B118+ERI_cms!B118+ONT_cms!B118, "")</f>
        <v>5276.6100000000006</v>
      </c>
      <c r="C118" s="6">
        <f>IF(AND(SUP_cms!C118&gt;0,MHG_cms!C118&gt;0,STC_cms!C118&gt;0,ERI_cms!C118&gt;0,ONT_cms!C118&gt;0), SUP_cms!C118+MHG_cms!C118+STC_cms!C118+ERI_cms!C118+ONT_cms!C118, "")</f>
        <v>4112.3900000000003</v>
      </c>
      <c r="D118" s="6">
        <f>IF(AND(SUP_cms!D118&gt;0,MHG_cms!D118&gt;0,STC_cms!D118&gt;0,ERI_cms!D118&gt;0,ONT_cms!D118&gt;0), SUP_cms!D118+MHG_cms!D118+STC_cms!D118+ERI_cms!D118+ONT_cms!D118, "")</f>
        <v>8949.9699999999993</v>
      </c>
      <c r="E118" s="6">
        <f>IF(AND(SUP_cms!E118&gt;0,MHG_cms!E118&gt;0,STC_cms!E118&gt;0,ERI_cms!E118&gt;0,ONT_cms!E118&gt;0), SUP_cms!E118+MHG_cms!E118+STC_cms!E118+ERI_cms!E118+ONT_cms!E118, "")</f>
        <v>5217.49</v>
      </c>
      <c r="F118" s="6">
        <f>IF(AND(SUP_cms!F118&gt;0,MHG_cms!F118&gt;0,STC_cms!F118&gt;0,ERI_cms!F118&gt;0,ONT_cms!F118&gt;0), SUP_cms!F118+MHG_cms!F118+STC_cms!F118+ERI_cms!F118+ONT_cms!F118, "")</f>
        <v>5123.8100000000004</v>
      </c>
      <c r="G118" s="6">
        <f>IF(AND(SUP_cms!G118&gt;0,MHG_cms!G118&gt;0,STC_cms!G118&gt;0,ERI_cms!G118&gt;0,ONT_cms!G118&gt;0), SUP_cms!G118+MHG_cms!G118+STC_cms!G118+ERI_cms!G118+ONT_cms!G118, "")</f>
        <v>5107.4699999999993</v>
      </c>
      <c r="H118" s="6">
        <f>IF(AND(SUP_cms!H118&gt;0,MHG_cms!H118&gt;0,STC_cms!H118&gt;0,ERI_cms!H118&gt;0,ONT_cms!H118&gt;0), SUP_cms!H118+MHG_cms!H118+STC_cms!H118+ERI_cms!H118+ONT_cms!H118, "")</f>
        <v>3796.3699999999994</v>
      </c>
      <c r="I118" s="6">
        <f>IF(AND(SUP_cms!I118&gt;0,MHG_cms!I118&gt;0,STC_cms!I118&gt;0,ERI_cms!I118&gt;0,ONT_cms!I118&gt;0), SUP_cms!I118+MHG_cms!I118+STC_cms!I118+ERI_cms!I118+ONT_cms!I118, "")</f>
        <v>2892.47</v>
      </c>
      <c r="J118" s="6">
        <f>IF(AND(SUP_cms!J118&gt;0,MHG_cms!J118&gt;0,STC_cms!J118&gt;0,ERI_cms!J118&gt;0,ONT_cms!J118&gt;0), SUP_cms!J118+MHG_cms!J118+STC_cms!J118+ERI_cms!J118+ONT_cms!J118, "")</f>
        <v>3478.1500000000005</v>
      </c>
      <c r="K118" s="6">
        <f>IF(AND(SUP_cms!K118&gt;0,MHG_cms!K118&gt;0,STC_cms!K118&gt;0,ERI_cms!K118&gt;0,ONT_cms!K118&gt;0), SUP_cms!K118+MHG_cms!K118+STC_cms!K118+ERI_cms!K118+ONT_cms!K118, "")</f>
        <v>5002.25</v>
      </c>
      <c r="L118" s="6">
        <f>IF(AND(SUP_cms!L118&gt;0,MHG_cms!L118&gt;0,STC_cms!L118&gt;0,ERI_cms!L118&gt;0,ONT_cms!L118&gt;0), SUP_cms!L118+MHG_cms!L118+STC_cms!L118+ERI_cms!L118+ONT_cms!L118, "")</f>
        <v>5040.13</v>
      </c>
      <c r="M118" s="6">
        <f>IF(AND(SUP_cms!M118&gt;0,MHG_cms!M118&gt;0,STC_cms!M118&gt;0,ERI_cms!M118&gt;0,ONT_cms!M118&gt;0), SUP_cms!M118+MHG_cms!M118+STC_cms!M118+ERI_cms!M118+ONT_cms!M118, "")</f>
        <v>6236.5199999999995</v>
      </c>
      <c r="N118" s="6">
        <f>IF(AND(SUP_cms!N118&gt;0,MHG_cms!N118&gt;0,STC_cms!N118&gt;0,ERI_cms!N118&gt;0,ONT_cms!N118&gt;0), SUP_cms!N118+MHG_cms!N118+STC_cms!N118+ERI_cms!N118+ONT_cms!N118, "")</f>
        <v>5019.4599999999991</v>
      </c>
    </row>
    <row r="119" spans="1:14" x14ac:dyDescent="0.2">
      <c r="A119">
        <v>2011</v>
      </c>
      <c r="B119" s="6">
        <f>IF(AND(SUP_cms!B119&gt;0,MHG_cms!B119&gt;0,STC_cms!B119&gt;0,ERI_cms!B119&gt;0,ONT_cms!B119&gt;0), SUP_cms!B119+MHG_cms!B119+STC_cms!B119+ERI_cms!B119+ONT_cms!B119, "")</f>
        <v>5022.03</v>
      </c>
      <c r="C119" s="6">
        <f>IF(AND(SUP_cms!C119&gt;0,MHG_cms!C119&gt;0,STC_cms!C119&gt;0,ERI_cms!C119&gt;0,ONT_cms!C119&gt;0), SUP_cms!C119+MHG_cms!C119+STC_cms!C119+ERI_cms!C119+ONT_cms!C119, "")</f>
        <v>5665.7100000000009</v>
      </c>
      <c r="D119" s="6">
        <f>IF(AND(SUP_cms!D119&gt;0,MHG_cms!D119&gt;0,STC_cms!D119&gt;0,ERI_cms!D119&gt;0,ONT_cms!D119&gt;0), SUP_cms!D119+MHG_cms!D119+STC_cms!D119+ERI_cms!D119+ONT_cms!D119, "")</f>
        <v>11642.240000000002</v>
      </c>
      <c r="E119" s="6">
        <f>IF(AND(SUP_cms!E119&gt;0,MHG_cms!E119&gt;0,STC_cms!E119&gt;0,ERI_cms!E119&gt;0,ONT_cms!E119&gt;0), SUP_cms!E119+MHG_cms!E119+STC_cms!E119+ERI_cms!E119+ONT_cms!E119, "")</f>
        <v>14249.53</v>
      </c>
      <c r="F119" s="6">
        <f>IF(AND(SUP_cms!F119&gt;0,MHG_cms!F119&gt;0,STC_cms!F119&gt;0,ERI_cms!F119&gt;0,ONT_cms!F119&gt;0), SUP_cms!F119+MHG_cms!F119+STC_cms!F119+ERI_cms!F119+ONT_cms!F119, "")</f>
        <v>14011.980000000001</v>
      </c>
      <c r="G119" s="6">
        <f>IF(AND(SUP_cms!G119&gt;0,MHG_cms!G119&gt;0,STC_cms!G119&gt;0,ERI_cms!G119&gt;0,ONT_cms!G119&gt;0), SUP_cms!G119+MHG_cms!G119+STC_cms!G119+ERI_cms!G119+ONT_cms!G119, "")</f>
        <v>6451.59</v>
      </c>
      <c r="H119" s="6">
        <f>IF(AND(SUP_cms!H119&gt;0,MHG_cms!H119&gt;0,STC_cms!H119&gt;0,ERI_cms!H119&gt;0,ONT_cms!H119&gt;0), SUP_cms!H119+MHG_cms!H119+STC_cms!H119+ERI_cms!H119+ONT_cms!H119, "")</f>
        <v>3607.0699999999997</v>
      </c>
      <c r="I119" s="6">
        <f>IF(AND(SUP_cms!I119&gt;0,MHG_cms!I119&gt;0,STC_cms!I119&gt;0,ERI_cms!I119&gt;0,ONT_cms!I119&gt;0), SUP_cms!I119+MHG_cms!I119+STC_cms!I119+ERI_cms!I119+ONT_cms!I119, "")</f>
        <v>3050.91</v>
      </c>
      <c r="J119" s="6">
        <f>IF(AND(SUP_cms!J119&gt;0,MHG_cms!J119&gt;0,STC_cms!J119&gt;0,ERI_cms!J119&gt;0,ONT_cms!J119&gt;0), SUP_cms!J119+MHG_cms!J119+STC_cms!J119+ERI_cms!J119+ONT_cms!J119, "")</f>
        <v>2903.36</v>
      </c>
      <c r="K119" s="6">
        <f>IF(AND(SUP_cms!K119&gt;0,MHG_cms!K119&gt;0,STC_cms!K119&gt;0,ERI_cms!K119&gt;0,ONT_cms!K119&gt;0), SUP_cms!K119+MHG_cms!K119+STC_cms!K119+ERI_cms!K119+ONT_cms!K119, "")</f>
        <v>4946.0600000000004</v>
      </c>
      <c r="L119" s="6">
        <f>IF(AND(SUP_cms!L119&gt;0,MHG_cms!L119&gt;0,STC_cms!L119&gt;0,ERI_cms!L119&gt;0,ONT_cms!L119&gt;0), SUP_cms!L119+MHG_cms!L119+STC_cms!L119+ERI_cms!L119+ONT_cms!L119, "")</f>
        <v>6098.5300000000007</v>
      </c>
      <c r="M119" s="6">
        <f>IF(AND(SUP_cms!M119&gt;0,MHG_cms!M119&gt;0,STC_cms!M119&gt;0,ERI_cms!M119&gt;0,ONT_cms!M119&gt;0), SUP_cms!M119+MHG_cms!M119+STC_cms!M119+ERI_cms!M119+ONT_cms!M119, "")</f>
        <v>9199.85</v>
      </c>
      <c r="N119" s="6">
        <f>IF(AND(SUP_cms!N119&gt;0,MHG_cms!N119&gt;0,STC_cms!N119&gt;0,ERI_cms!N119&gt;0,ONT_cms!N119&gt;0), SUP_cms!N119+MHG_cms!N119+STC_cms!N119+ERI_cms!N119+ONT_cms!N119, "")</f>
        <v>7237.4000000000005</v>
      </c>
    </row>
    <row r="120" spans="1:14" x14ac:dyDescent="0.2">
      <c r="A120">
        <v>2012</v>
      </c>
      <c r="B120" s="6">
        <f>IF(AND(SUP_cms!B120&gt;0,MHG_cms!B120&gt;0,STC_cms!B120&gt;0,ERI_cms!B120&gt;0,ONT_cms!B120&gt;0), SUP_cms!B120+MHG_cms!B120+STC_cms!B120+ERI_cms!B120+ONT_cms!B120, "")</f>
        <v>7315.48</v>
      </c>
      <c r="C120" s="6">
        <f>IF(AND(SUP_cms!C120&gt;0,MHG_cms!C120&gt;0,STC_cms!C120&gt;0,ERI_cms!C120&gt;0,ONT_cms!C120&gt;0), SUP_cms!C120+MHG_cms!C120+STC_cms!C120+ERI_cms!C120+ONT_cms!C120, "")</f>
        <v>5769.36</v>
      </c>
      <c r="D120" s="6">
        <f>IF(AND(SUP_cms!D120&gt;0,MHG_cms!D120&gt;0,STC_cms!D120&gt;0,ERI_cms!D120&gt;0,ONT_cms!D120&gt;0), SUP_cms!D120+MHG_cms!D120+STC_cms!D120+ERI_cms!D120+ONT_cms!D120, "")</f>
        <v>10190.119999999999</v>
      </c>
      <c r="E120" s="6">
        <f>IF(AND(SUP_cms!E120&gt;0,MHG_cms!E120&gt;0,STC_cms!E120&gt;0,ERI_cms!E120&gt;0,ONT_cms!E120&gt;0), SUP_cms!E120+MHG_cms!E120+STC_cms!E120+ERI_cms!E120+ONT_cms!E120, "")</f>
        <v>5750.83</v>
      </c>
      <c r="F120" s="6">
        <f>IF(AND(SUP_cms!F120&gt;0,MHG_cms!F120&gt;0,STC_cms!F120&gt;0,ERI_cms!F120&gt;0,ONT_cms!F120&gt;0), SUP_cms!F120+MHG_cms!F120+STC_cms!F120+ERI_cms!F120+ONT_cms!F120, "")</f>
        <v>5933.420000000001</v>
      </c>
      <c r="G120" s="6">
        <f>IF(AND(SUP_cms!G120&gt;0,MHG_cms!G120&gt;0,STC_cms!G120&gt;0,ERI_cms!G120&gt;0,ONT_cms!G120&gt;0), SUP_cms!G120+MHG_cms!G120+STC_cms!G120+ERI_cms!G120+ONT_cms!G120, "")</f>
        <v>4844.0399999999991</v>
      </c>
      <c r="H120" s="6">
        <f>IF(AND(SUP_cms!H120&gt;0,MHG_cms!H120&gt;0,STC_cms!H120&gt;0,ERI_cms!H120&gt;0,ONT_cms!H120&gt;0), SUP_cms!H120+MHG_cms!H120+STC_cms!H120+ERI_cms!H120+ONT_cms!H120, "")</f>
        <v>2532.7299999999996</v>
      </c>
      <c r="I120" s="6">
        <f>IF(AND(SUP_cms!I120&gt;0,MHG_cms!I120&gt;0,STC_cms!I120&gt;0,ERI_cms!I120&gt;0,ONT_cms!I120&gt;0), SUP_cms!I120+MHG_cms!I120+STC_cms!I120+ERI_cms!I120+ONT_cms!I120, "")</f>
        <v>2179.9</v>
      </c>
      <c r="J120" s="6">
        <f>IF(AND(SUP_cms!J120&gt;0,MHG_cms!J120&gt;0,STC_cms!J120&gt;0,ERI_cms!J120&gt;0,ONT_cms!J120&gt;0), SUP_cms!J120+MHG_cms!J120+STC_cms!J120+ERI_cms!J120+ONT_cms!J120, "")</f>
        <v>2022.4099999999999</v>
      </c>
      <c r="K120" s="6">
        <f>IF(AND(SUP_cms!K120&gt;0,MHG_cms!K120&gt;0,STC_cms!K120&gt;0,ERI_cms!K120&gt;0,ONT_cms!K120&gt;0), SUP_cms!K120+MHG_cms!K120+STC_cms!K120+ERI_cms!K120+ONT_cms!K120, "")</f>
        <v>3786.75</v>
      </c>
      <c r="L120" s="6">
        <f>IF(AND(SUP_cms!L120&gt;0,MHG_cms!L120&gt;0,STC_cms!L120&gt;0,ERI_cms!L120&gt;0,ONT_cms!L120&gt;0), SUP_cms!L120+MHG_cms!L120+STC_cms!L120+ERI_cms!L120+ONT_cms!L120, "")</f>
        <v>4492.45</v>
      </c>
      <c r="M120" s="6">
        <f>IF(AND(SUP_cms!M120&gt;0,MHG_cms!M120&gt;0,STC_cms!M120&gt;0,ERI_cms!M120&gt;0,ONT_cms!M120&gt;0), SUP_cms!M120+MHG_cms!M120+STC_cms!M120+ERI_cms!M120+ONT_cms!M120, "")</f>
        <v>5301.23</v>
      </c>
      <c r="N120" s="6">
        <f>IF(AND(SUP_cms!N120&gt;0,MHG_cms!N120&gt;0,STC_cms!N120&gt;0,ERI_cms!N120&gt;0,ONT_cms!N120&gt;0), SUP_cms!N120+MHG_cms!N120+STC_cms!N120+ERI_cms!N120+ONT_cms!N120, "")</f>
        <v>5009.8899999999994</v>
      </c>
    </row>
    <row r="121" spans="1:14" x14ac:dyDescent="0.2">
      <c r="A121">
        <v>2013</v>
      </c>
      <c r="B121" s="6">
        <f>IF(AND(SUP_cms!B121&gt;0,MHG_cms!B121&gt;0,STC_cms!B121&gt;0,ERI_cms!B121&gt;0,ONT_cms!B121&gt;0), SUP_cms!B121+MHG_cms!B121+STC_cms!B121+ERI_cms!B121+ONT_cms!B121, "")</f>
        <v>6513.3799999999992</v>
      </c>
      <c r="C121" s="6">
        <f>IF(AND(SUP_cms!C121&gt;0,MHG_cms!C121&gt;0,STC_cms!C121&gt;0,ERI_cms!C121&gt;0,ONT_cms!C121&gt;0), SUP_cms!C121+MHG_cms!C121+STC_cms!C121+ERI_cms!C121+ONT_cms!C121, "")</f>
        <v>6512.77</v>
      </c>
      <c r="D121" s="6">
        <f>IF(AND(SUP_cms!D121&gt;0,MHG_cms!D121&gt;0,STC_cms!D121&gt;0,ERI_cms!D121&gt;0,ONT_cms!D121&gt;0), SUP_cms!D121+MHG_cms!D121+STC_cms!D121+ERI_cms!D121+ONT_cms!D121, "")</f>
        <v>7473.49</v>
      </c>
      <c r="E121" s="6">
        <f>IF(AND(SUP_cms!E121&gt;0,MHG_cms!E121&gt;0,STC_cms!E121&gt;0,ERI_cms!E121&gt;0,ONT_cms!E121&gt;0), SUP_cms!E121+MHG_cms!E121+STC_cms!E121+ERI_cms!E121+ONT_cms!E121, "")</f>
        <v>14180.85</v>
      </c>
      <c r="F121" s="6">
        <f>IF(AND(SUP_cms!F121&gt;0,MHG_cms!F121&gt;0,STC_cms!F121&gt;0,ERI_cms!F121&gt;0,ONT_cms!F121&gt;0), SUP_cms!F121+MHG_cms!F121+STC_cms!F121+ERI_cms!F121+ONT_cms!F121, "")</f>
        <v>12546.49</v>
      </c>
      <c r="G121" s="6">
        <f>IF(AND(SUP_cms!G121&gt;0,MHG_cms!G121&gt;0,STC_cms!G121&gt;0,ERI_cms!G121&gt;0,ONT_cms!G121&gt;0), SUP_cms!G121+MHG_cms!G121+STC_cms!G121+ERI_cms!G121+ONT_cms!G121, "")</f>
        <v>8290.64</v>
      </c>
      <c r="H121" s="6">
        <f>IF(AND(SUP_cms!H121&gt;0,MHG_cms!H121&gt;0,STC_cms!H121&gt;0,ERI_cms!H121&gt;0,ONT_cms!H121&gt;0), SUP_cms!H121+MHG_cms!H121+STC_cms!H121+ERI_cms!H121+ONT_cms!H121, "")</f>
        <v>5808.0999999999995</v>
      </c>
      <c r="I121" s="6">
        <f>IF(AND(SUP_cms!I121&gt;0,MHG_cms!I121&gt;0,STC_cms!I121&gt;0,ERI_cms!I121&gt;0,ONT_cms!I121&gt;0), SUP_cms!I121+MHG_cms!I121+STC_cms!I121+ERI_cms!I121+ONT_cms!I121, "")</f>
        <v>3999.3700000000003</v>
      </c>
      <c r="J121" s="6">
        <f>IF(AND(SUP_cms!J121&gt;0,MHG_cms!J121&gt;0,STC_cms!J121&gt;0,ERI_cms!J121&gt;0,ONT_cms!J121&gt;0), SUP_cms!J121+MHG_cms!J121+STC_cms!J121+ERI_cms!J121+ONT_cms!J121, "")</f>
        <v>3952.46</v>
      </c>
      <c r="K121" s="6">
        <f>IF(AND(SUP_cms!K121&gt;0,MHG_cms!K121&gt;0,STC_cms!K121&gt;0,ERI_cms!K121&gt;0,ONT_cms!K121&gt;0), SUP_cms!K121+MHG_cms!K121+STC_cms!K121+ERI_cms!K121+ONT_cms!K121, "")</f>
        <v>5417.75</v>
      </c>
      <c r="L121" s="6">
        <f>IF(AND(SUP_cms!L121&gt;0,MHG_cms!L121&gt;0,STC_cms!L121&gt;0,ERI_cms!L121&gt;0,ONT_cms!L121&gt;0), SUP_cms!L121+MHG_cms!L121+STC_cms!L121+ERI_cms!L121+ONT_cms!L121, "")</f>
        <v>9289.7599999999984</v>
      </c>
      <c r="M121" s="6">
        <f>IF(AND(SUP_cms!M121&gt;0,MHG_cms!M121&gt;0,STC_cms!M121&gt;0,ERI_cms!M121&gt;0,ONT_cms!M121&gt;0), SUP_cms!M121+MHG_cms!M121+STC_cms!M121+ERI_cms!M121+ONT_cms!M121, "")</f>
        <v>7393.28</v>
      </c>
      <c r="N121" s="6">
        <f>IF(AND(SUP_cms!N121&gt;0,MHG_cms!N121&gt;0,STC_cms!N121&gt;0,ERI_cms!N121&gt;0,ONT_cms!N121&gt;0), SUP_cms!N121+MHG_cms!N121+STC_cms!N121+ERI_cms!N121+ONT_cms!N121, "")</f>
        <v>7614.8700000000008</v>
      </c>
    </row>
    <row r="122" spans="1:14" x14ac:dyDescent="0.2">
      <c r="A122" s="26">
        <v>2014</v>
      </c>
      <c r="B122" s="29">
        <f>IF(AND(SUP_cms!B122&gt;0,MHG_cms!B122&gt;0,STC_cms!B122&gt;0,ERI_cms!B122&gt;0,ONT_cms!B122&gt;0), SUP_cms!B122+MHG_cms!B122+STC_cms!B122+ERI_cms!B122+ONT_cms!B122, "")</f>
        <v>6484.67</v>
      </c>
      <c r="C122" s="29">
        <f>IF(AND(SUP_cms!C122&gt;0,MHG_cms!C122&gt;0,STC_cms!C122&gt;0,ERI_cms!C122&gt;0,ONT_cms!C122&gt;0), SUP_cms!C122+MHG_cms!C122+STC_cms!C122+ERI_cms!C122+ONT_cms!C122, "")</f>
        <v>5307.05</v>
      </c>
      <c r="D122" s="29">
        <f>IF(AND(SUP_cms!D122&gt;0,MHG_cms!D122&gt;0,STC_cms!D122&gt;0,ERI_cms!D122&gt;0,ONT_cms!D122&gt;0), SUP_cms!D122+MHG_cms!D122+STC_cms!D122+ERI_cms!D122+ONT_cms!D122, "")</f>
        <v>7013.92</v>
      </c>
      <c r="E122" s="29">
        <f>IF(AND(SUP_cms!E122&gt;0,MHG_cms!E122&gt;0,STC_cms!E122&gt;0,ERI_cms!E122&gt;0,ONT_cms!E122&gt;0), SUP_cms!E122+MHG_cms!E122+STC_cms!E122+ERI_cms!E122+ONT_cms!E122, "")</f>
        <v>15930.22</v>
      </c>
      <c r="F122" s="29">
        <f>IF(AND(SUP_cms!F122&gt;0,MHG_cms!F122&gt;0,STC_cms!F122&gt;0,ERI_cms!F122&gt;0,ONT_cms!F122&gt;0), SUP_cms!F122+MHG_cms!F122+STC_cms!F122+ERI_cms!F122+ONT_cms!F122, "")</f>
        <v>15625.07</v>
      </c>
      <c r="G122" s="29">
        <f>IF(AND(SUP_cms!G122&gt;0,MHG_cms!G122&gt;0,STC_cms!G122&gt;0,ERI_cms!G122&gt;0,ONT_cms!G122&gt;0), SUP_cms!G122+MHG_cms!G122+STC_cms!G122+ERI_cms!G122+ONT_cms!G122, "")</f>
        <v>7697.94</v>
      </c>
      <c r="H122" s="29">
        <f>IF(AND(SUP_cms!H122&gt;0,MHG_cms!H122&gt;0,STC_cms!H122&gt;0,ERI_cms!H122&gt;0,ONT_cms!H122&gt;0), SUP_cms!H122+MHG_cms!H122+STC_cms!H122+ERI_cms!H122+ONT_cms!H122, "")</f>
        <v>4865.78</v>
      </c>
      <c r="I122" s="29">
        <f>IF(AND(SUP_cms!I122&gt;0,MHG_cms!I122&gt;0,STC_cms!I122&gt;0,ERI_cms!I122&gt;0,ONT_cms!I122&gt;0), SUP_cms!I122+MHG_cms!I122+STC_cms!I122+ERI_cms!I122+ONT_cms!I122, "")</f>
        <v>3814.65</v>
      </c>
      <c r="J122" s="29">
        <f>IF(AND(SUP_cms!J122&gt;0,MHG_cms!J122&gt;0,STC_cms!J122&gt;0,ERI_cms!J122&gt;0,ONT_cms!J122&gt;0), SUP_cms!J122+MHG_cms!J122+STC_cms!J122+ERI_cms!J122+ONT_cms!J122, "")</f>
        <v>4882.26</v>
      </c>
      <c r="K122" s="29">
        <f>IF(AND(SUP_cms!K122&gt;0,MHG_cms!K122&gt;0,STC_cms!K122&gt;0,ERI_cms!K122&gt;0,ONT_cms!K122&gt;0), SUP_cms!K122+MHG_cms!K122+STC_cms!K122+ERI_cms!K122+ONT_cms!K122, "")</f>
        <v>7062.91</v>
      </c>
      <c r="L122" s="29">
        <f>IF(AND(SUP_cms!L122&gt;0,MHG_cms!L122&gt;0,STC_cms!L122&gt;0,ERI_cms!L122&gt;0,ONT_cms!L122&gt;0), SUP_cms!L122+MHG_cms!L122+STC_cms!L122+ERI_cms!L122+ONT_cms!L122, "")</f>
        <v>7810.1599999999989</v>
      </c>
      <c r="M122" s="29">
        <f>IF(AND(SUP_cms!M122&gt;0,MHG_cms!M122&gt;0,STC_cms!M122&gt;0,ERI_cms!M122&gt;0,ONT_cms!M122&gt;0), SUP_cms!M122+MHG_cms!M122+STC_cms!M122+ERI_cms!M122+ONT_cms!M122, "")</f>
        <v>7526.05</v>
      </c>
      <c r="N122" s="29">
        <f>IF(AND(SUP_cms!N122&gt;0,MHG_cms!N122&gt;0,STC_cms!N122&gt;0,ERI_cms!N122&gt;0,ONT_cms!N122&gt;0), SUP_cms!N122+MHG_cms!N122+STC_cms!N122+ERI_cms!N122+ONT_cms!N122, "")</f>
        <v>7835.06</v>
      </c>
    </row>
    <row r="123" spans="1:14" x14ac:dyDescent="0.2">
      <c r="A123" s="26">
        <v>2015</v>
      </c>
      <c r="B123" s="29">
        <f>IF(AND(SUP_cms!B123&gt;0,MHG_cms!B123&gt;0,STC_cms!B123&gt;0,ERI_cms!B123&gt;0,ONT_cms!B123&gt;0), SUP_cms!B123+MHG_cms!B123+STC_cms!B123+ERI_cms!B123+ONT_cms!B123, "")</f>
        <v>5453.78</v>
      </c>
      <c r="C123" s="29">
        <f>IF(AND(SUP_cms!C123&gt;0,MHG_cms!C123&gt;0,STC_cms!C123&gt;0,ERI_cms!C123&gt;0,ONT_cms!C123&gt;0), SUP_cms!C123+MHG_cms!C123+STC_cms!C123+ERI_cms!C123+ONT_cms!C123, "")</f>
        <v>3891.46</v>
      </c>
      <c r="D123" s="29">
        <f>IF(AND(SUP_cms!D123&gt;0,MHG_cms!D123&gt;0,STC_cms!D123&gt;0,ERI_cms!D123&gt;0,ONT_cms!D123&gt;0), SUP_cms!D123+MHG_cms!D123+STC_cms!D123+ERI_cms!D123+ONT_cms!D123, "")</f>
        <v>6628.0199999999995</v>
      </c>
      <c r="E123" s="29">
        <f>IF(AND(SUP_cms!E123&gt;0,MHG_cms!E123&gt;0,STC_cms!E123&gt;0,ERI_cms!E123&gt;0,ONT_cms!E123&gt;0), SUP_cms!E123+MHG_cms!E123+STC_cms!E123+ERI_cms!E123+ONT_cms!E123, "")</f>
        <v>11571.150000000001</v>
      </c>
      <c r="F123" s="29">
        <f>IF(AND(SUP_cms!F123&gt;0,MHG_cms!F123&gt;0,STC_cms!F123&gt;0,ERI_cms!F123&gt;0,ONT_cms!F123&gt;0), SUP_cms!F123+MHG_cms!F123+STC_cms!F123+ERI_cms!F123+ONT_cms!F123, "")</f>
        <v>7143.6</v>
      </c>
      <c r="G123" s="29">
        <f>IF(AND(SUP_cms!G123&gt;0,MHG_cms!G123&gt;0,STC_cms!G123&gt;0,ERI_cms!G123&gt;0,ONT_cms!G123&gt;0), SUP_cms!G123+MHG_cms!G123+STC_cms!G123+ERI_cms!G123+ONT_cms!G123, "")</f>
        <v>9738.5799999999981</v>
      </c>
      <c r="H123" s="29">
        <f>IF(AND(SUP_cms!H123&gt;0,MHG_cms!H123&gt;0,STC_cms!H123&gt;0,ERI_cms!H123&gt;0,ONT_cms!H123&gt;0), SUP_cms!H123+MHG_cms!H123+STC_cms!H123+ERI_cms!H123+ONT_cms!H123, "")</f>
        <v>5638.65</v>
      </c>
      <c r="I123" s="29">
        <f>IF(AND(SUP_cms!I123&gt;0,MHG_cms!I123&gt;0,STC_cms!I123&gt;0,ERI_cms!I123&gt;0,ONT_cms!I123&gt;0), SUP_cms!I123+MHG_cms!I123+STC_cms!I123+ERI_cms!I123+ONT_cms!I123, "")</f>
        <v>2764.1000000000004</v>
      </c>
      <c r="J123" s="29">
        <f>IF(AND(SUP_cms!J123&gt;0,MHG_cms!J123&gt;0,STC_cms!J123&gt;0,ERI_cms!J123&gt;0,ONT_cms!J123&gt;0), SUP_cms!J123+MHG_cms!J123+STC_cms!J123+ERI_cms!J123+ONT_cms!J123, "")</f>
        <v>3073.3999999999996</v>
      </c>
      <c r="K123" s="29">
        <f>IF(AND(SUP_cms!K123&gt;0,MHG_cms!K123&gt;0,STC_cms!K123&gt;0,ERI_cms!K123&gt;0,ONT_cms!K123&gt;0), SUP_cms!K123+MHG_cms!K123+STC_cms!K123+ERI_cms!K123+ONT_cms!K123, "")</f>
        <v>3039.07</v>
      </c>
      <c r="L123" s="29">
        <f>IF(AND(SUP_cms!L123&gt;0,MHG_cms!L123&gt;0,STC_cms!L123&gt;0,ERI_cms!L123&gt;0,ONT_cms!L123&gt;0), SUP_cms!L123+MHG_cms!L123+STC_cms!L123+ERI_cms!L123+ONT_cms!L123, "")</f>
        <v>5810.8</v>
      </c>
      <c r="M123" s="29">
        <f>IF(AND(SUP_cms!M123&gt;0,MHG_cms!M123&gt;0,STC_cms!M123&gt;0,ERI_cms!M123&gt;0,ONT_cms!M123&gt;0), SUP_cms!M123+MHG_cms!M123+STC_cms!M123+ERI_cms!M123+ONT_cms!M123, "")</f>
        <v>8599.98</v>
      </c>
      <c r="N123" s="29">
        <f>IF(AND(SUP_cms!N123&gt;0,MHG_cms!N123&gt;0,STC_cms!N123&gt;0,ERI_cms!N123&gt;0,ONT_cms!N123&gt;0), SUP_cms!N123+MHG_cms!N123+STC_cms!N123+ERI_cms!N123+ONT_cms!N123, "")</f>
        <v>6112.7099999999991</v>
      </c>
    </row>
    <row r="124" spans="1:14" x14ac:dyDescent="0.2">
      <c r="A124" s="26">
        <v>2016</v>
      </c>
      <c r="B124" s="29">
        <f>IF(AND(SUP_cms!B124&gt;0,MHG_cms!B124&gt;0,STC_cms!B124&gt;0,ERI_cms!B124&gt;0,ONT_cms!B124&gt;0), SUP_cms!B124+MHG_cms!B124+STC_cms!B124+ERI_cms!B124+ONT_cms!B124, "")</f>
        <v>5993.5599999999995</v>
      </c>
      <c r="C124" s="29">
        <f>IF(AND(SUP_cms!C124&gt;0,MHG_cms!C124&gt;0,STC_cms!C124&gt;0,ERI_cms!C124&gt;0,ONT_cms!C124&gt;0), SUP_cms!C124+MHG_cms!C124+STC_cms!C124+ERI_cms!C124+ONT_cms!C124, "")</f>
        <v>7076.67</v>
      </c>
      <c r="D124" s="29">
        <f>IF(AND(SUP_cms!D124&gt;0,MHG_cms!D124&gt;0,STC_cms!D124&gt;0,ERI_cms!D124&gt;0,ONT_cms!D124&gt;0), SUP_cms!D124+MHG_cms!D124+STC_cms!D124+ERI_cms!D124+ONT_cms!D124, "")</f>
        <v>12735.550000000001</v>
      </c>
      <c r="E124" s="29">
        <f>IF(AND(SUP_cms!E124&gt;0,MHG_cms!E124&gt;0,STC_cms!E124&gt;0,ERI_cms!E124&gt;0,ONT_cms!E124&gt;0), SUP_cms!E124+MHG_cms!E124+STC_cms!E124+ERI_cms!E124+ONT_cms!E124, "")</f>
        <v>12086.949999999997</v>
      </c>
      <c r="F124" s="29">
        <f>IF(AND(SUP_cms!F124&gt;0,MHG_cms!F124&gt;0,STC_cms!F124&gt;0,ERI_cms!F124&gt;0,ONT_cms!F124&gt;0), SUP_cms!F124+MHG_cms!F124+STC_cms!F124+ERI_cms!F124+ONT_cms!F124, "")</f>
        <v>6384.4</v>
      </c>
      <c r="G124" s="29">
        <f>IF(AND(SUP_cms!G124&gt;0,MHG_cms!G124&gt;0,STC_cms!G124&gt;0,ERI_cms!G124&gt;0,ONT_cms!G124&gt;0), SUP_cms!G124+MHG_cms!G124+STC_cms!G124+ERI_cms!G124+ONT_cms!G124, "")</f>
        <v>4497.49</v>
      </c>
      <c r="H124" s="29">
        <f>IF(AND(SUP_cms!H124&gt;0,MHG_cms!H124&gt;0,STC_cms!H124&gt;0,ERI_cms!H124&gt;0,ONT_cms!H124&gt;0), SUP_cms!H124+MHG_cms!H124+STC_cms!H124+ERI_cms!H124+ONT_cms!H124, "")</f>
        <v>3443.2899999999995</v>
      </c>
      <c r="I124" s="29">
        <f>IF(AND(SUP_cms!I124&gt;0,MHG_cms!I124&gt;0,STC_cms!I124&gt;0,ERI_cms!I124&gt;0,ONT_cms!I124&gt;0), SUP_cms!I124+MHG_cms!I124+STC_cms!I124+ERI_cms!I124+ONT_cms!I124, "")</f>
        <v>2694.81</v>
      </c>
      <c r="J124" s="29">
        <f>IF(AND(SUP_cms!J124&gt;0,MHG_cms!J124&gt;0,STC_cms!J124&gt;0,ERI_cms!J124&gt;0,ONT_cms!J124&gt;0), SUP_cms!J124+MHG_cms!J124+STC_cms!J124+ERI_cms!J124+ONT_cms!J124, "")</f>
        <v>3104.25</v>
      </c>
      <c r="K124" s="29">
        <f>IF(AND(SUP_cms!K124&gt;0,MHG_cms!K124&gt;0,STC_cms!K124&gt;0,ERI_cms!K124&gt;0,ONT_cms!K124&gt;0), SUP_cms!K124+MHG_cms!K124+STC_cms!K124+ERI_cms!K124+ONT_cms!K124, "")</f>
        <v>4190.8999999999996</v>
      </c>
      <c r="L124" s="29">
        <f>IF(AND(SUP_cms!L124&gt;0,MHG_cms!L124&gt;0,STC_cms!L124&gt;0,ERI_cms!L124&gt;0,ONT_cms!L124&gt;0), SUP_cms!L124+MHG_cms!L124+STC_cms!L124+ERI_cms!L124+ONT_cms!L124, "")</f>
        <v>4061.1700000000005</v>
      </c>
      <c r="M124" s="29">
        <f>IF(AND(SUP_cms!M124&gt;0,MHG_cms!M124&gt;0,STC_cms!M124&gt;0,ERI_cms!M124&gt;0,ONT_cms!M124&gt;0), SUP_cms!M124+MHG_cms!M124+STC_cms!M124+ERI_cms!M124+ONT_cms!M124, "")</f>
        <v>6255.67</v>
      </c>
      <c r="N124" s="29">
        <f>IF(AND(SUP_cms!N124&gt;0,MHG_cms!N124&gt;0,STC_cms!N124&gt;0,ERI_cms!N124&gt;0,ONT_cms!N124&gt;0), SUP_cms!N124+MHG_cms!N124+STC_cms!N124+ERI_cms!N124+ONT_cms!N124, "")</f>
        <v>6043.72</v>
      </c>
    </row>
    <row r="125" spans="1:14" x14ac:dyDescent="0.2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 t="s">
        <v>82</v>
      </c>
      <c r="B127" s="6">
        <f>AVERAGE(B6:B124)</f>
        <v>5575.1141666666681</v>
      </c>
      <c r="C127" s="6">
        <f t="shared" ref="C127:N127" si="0">AVERAGE(C6:C124)</f>
        <v>5779.5708333333341</v>
      </c>
      <c r="D127" s="6">
        <f t="shared" si="0"/>
        <v>8666.6761904761916</v>
      </c>
      <c r="E127" s="6">
        <f t="shared" si="0"/>
        <v>11974.877857142859</v>
      </c>
      <c r="F127" s="6">
        <f t="shared" si="0"/>
        <v>9027.7375000000011</v>
      </c>
      <c r="G127" s="6">
        <f t="shared" si="0"/>
        <v>5774.8375000000015</v>
      </c>
      <c r="H127" s="6">
        <f t="shared" si="0"/>
        <v>3802.018333333333</v>
      </c>
      <c r="I127" s="6">
        <f t="shared" si="0"/>
        <v>2981.3953571428578</v>
      </c>
      <c r="J127" s="6">
        <f t="shared" si="0"/>
        <v>3264.488214285715</v>
      </c>
      <c r="K127" s="6">
        <f t="shared" si="0"/>
        <v>4238.5215294117643</v>
      </c>
      <c r="L127" s="6">
        <f t="shared" si="0"/>
        <v>5484.7450588235288</v>
      </c>
      <c r="M127" s="6">
        <f t="shared" si="0"/>
        <v>5874.8876470588229</v>
      </c>
      <c r="N127" s="6">
        <f t="shared" si="0"/>
        <v>6037.7233333333352</v>
      </c>
    </row>
    <row r="128" spans="1:14" x14ac:dyDescent="0.2">
      <c r="A128" t="s">
        <v>83</v>
      </c>
      <c r="B128" s="6">
        <f>MIN(B6:B124)</f>
        <v>2470.5699999999997</v>
      </c>
      <c r="C128" s="6">
        <f t="shared" ref="C128:N128" si="1">MIN(C6:C124)</f>
        <v>2274.83</v>
      </c>
      <c r="D128" s="6">
        <f t="shared" si="1"/>
        <v>4009.66</v>
      </c>
      <c r="E128" s="6">
        <f t="shared" si="1"/>
        <v>5217.49</v>
      </c>
      <c r="F128" s="6">
        <f t="shared" si="1"/>
        <v>3730.9000000000005</v>
      </c>
      <c r="G128" s="6">
        <f t="shared" si="1"/>
        <v>2563.3100000000004</v>
      </c>
      <c r="H128" s="6">
        <f t="shared" si="1"/>
        <v>1768.91</v>
      </c>
      <c r="I128" s="6">
        <f t="shared" si="1"/>
        <v>1672.4500000000003</v>
      </c>
      <c r="J128" s="6">
        <f t="shared" si="1"/>
        <v>1657.8</v>
      </c>
      <c r="K128" s="6">
        <f t="shared" si="1"/>
        <v>1921.98</v>
      </c>
      <c r="L128" s="6">
        <f t="shared" si="1"/>
        <v>2549.96</v>
      </c>
      <c r="M128" s="6">
        <f t="shared" si="1"/>
        <v>2678.71</v>
      </c>
      <c r="N128" s="6">
        <f t="shared" si="1"/>
        <v>4025.73</v>
      </c>
    </row>
    <row r="129" spans="1:14" x14ac:dyDescent="0.2">
      <c r="A129" t="s">
        <v>84</v>
      </c>
      <c r="B129" s="6">
        <f>MAX(B6:B124)</f>
        <v>10365.900000000001</v>
      </c>
      <c r="C129" s="6">
        <f t="shared" ref="C129:N129" si="2">MAX(C6:C124)</f>
        <v>10277.57</v>
      </c>
      <c r="D129" s="6">
        <f t="shared" si="2"/>
        <v>14008.460000000001</v>
      </c>
      <c r="E129" s="6">
        <f t="shared" si="2"/>
        <v>17712.16</v>
      </c>
      <c r="F129" s="6">
        <f t="shared" si="2"/>
        <v>17262.62</v>
      </c>
      <c r="G129" s="6">
        <f t="shared" si="2"/>
        <v>14030.169999999998</v>
      </c>
      <c r="H129" s="6">
        <f t="shared" si="2"/>
        <v>6116.92</v>
      </c>
      <c r="I129" s="6">
        <f t="shared" si="2"/>
        <v>4777.2199999999993</v>
      </c>
      <c r="J129" s="6">
        <f t="shared" si="2"/>
        <v>7587.6500000000005</v>
      </c>
      <c r="K129" s="6">
        <f t="shared" si="2"/>
        <v>9857.83</v>
      </c>
      <c r="L129" s="6">
        <f t="shared" si="2"/>
        <v>11710.45</v>
      </c>
      <c r="M129" s="6">
        <f t="shared" si="2"/>
        <v>10450.950000000001</v>
      </c>
      <c r="N129" s="6">
        <f t="shared" si="2"/>
        <v>8168.71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opLeftCell="A91" workbookViewId="0">
      <selection activeCell="O119" sqref="O119"/>
    </sheetView>
  </sheetViews>
  <sheetFormatPr defaultRowHeight="12.75" x14ac:dyDescent="0.2"/>
  <sheetData>
    <row r="1" spans="1:14" x14ac:dyDescent="0.2">
      <c r="A1" t="s">
        <v>61</v>
      </c>
      <c r="L1" s="3"/>
    </row>
    <row r="2" spans="1:14" x14ac:dyDescent="0.2">
      <c r="A2" t="s">
        <v>102</v>
      </c>
      <c r="L2" s="3"/>
    </row>
    <row r="3" spans="1:14" x14ac:dyDescent="0.2">
      <c r="A3" t="s">
        <v>63</v>
      </c>
    </row>
    <row r="4" spans="1:14" x14ac:dyDescent="0.2">
      <c r="N4" s="2" t="s">
        <v>73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>
        <v>1898</v>
      </c>
    </row>
    <row r="7" spans="1:14" x14ac:dyDescent="0.2">
      <c r="A7">
        <v>1899</v>
      </c>
    </row>
    <row r="8" spans="1:14" x14ac:dyDescent="0.2">
      <c r="A8">
        <v>1900</v>
      </c>
    </row>
    <row r="9" spans="1:14" x14ac:dyDescent="0.2">
      <c r="A9">
        <v>1901</v>
      </c>
    </row>
    <row r="10" spans="1:14" x14ac:dyDescent="0.2">
      <c r="A10">
        <v>1902</v>
      </c>
    </row>
    <row r="11" spans="1:14" x14ac:dyDescent="0.2">
      <c r="A11">
        <v>1903</v>
      </c>
    </row>
    <row r="12" spans="1:14" x14ac:dyDescent="0.2">
      <c r="A12">
        <v>1904</v>
      </c>
    </row>
    <row r="13" spans="1:14" x14ac:dyDescent="0.2">
      <c r="A13">
        <v>1905</v>
      </c>
    </row>
    <row r="14" spans="1:14" x14ac:dyDescent="0.2">
      <c r="A14">
        <v>1906</v>
      </c>
    </row>
    <row r="15" spans="1:14" x14ac:dyDescent="0.2">
      <c r="A15">
        <v>1907</v>
      </c>
    </row>
    <row r="16" spans="1:14" x14ac:dyDescent="0.2">
      <c r="A16">
        <v>1908</v>
      </c>
      <c r="B16" s="6">
        <v>130.53</v>
      </c>
      <c r="C16" s="6">
        <v>152.13999999999999</v>
      </c>
      <c r="D16" s="6">
        <v>155.5</v>
      </c>
      <c r="E16" s="6">
        <v>1628.64</v>
      </c>
      <c r="F16" s="6">
        <v>4844.97</v>
      </c>
      <c r="G16" s="6">
        <v>6728.55</v>
      </c>
      <c r="H16" s="6">
        <v>1387.75</v>
      </c>
      <c r="I16" s="6">
        <v>706.95</v>
      </c>
      <c r="J16" s="6">
        <v>267.7</v>
      </c>
      <c r="K16" s="6">
        <v>332.61</v>
      </c>
      <c r="L16" s="6">
        <v>246.05</v>
      </c>
      <c r="M16" s="6">
        <v>205.66</v>
      </c>
      <c r="N16" s="6">
        <v>1398.92</v>
      </c>
    </row>
    <row r="17" spans="1:14" x14ac:dyDescent="0.2">
      <c r="A17">
        <v>1909</v>
      </c>
      <c r="B17" s="6">
        <v>219.36</v>
      </c>
      <c r="C17" s="6">
        <v>239.63</v>
      </c>
      <c r="D17" s="6">
        <v>269.14</v>
      </c>
      <c r="E17" s="6">
        <v>550.85</v>
      </c>
      <c r="F17" s="6">
        <v>2768.2</v>
      </c>
      <c r="G17" s="6">
        <v>1308.52</v>
      </c>
      <c r="H17" s="6">
        <v>1321.56</v>
      </c>
      <c r="I17" s="6">
        <v>2930.45</v>
      </c>
      <c r="J17" s="6">
        <v>993.05</v>
      </c>
      <c r="K17" s="6">
        <v>1224.55</v>
      </c>
      <c r="L17" s="6">
        <v>1121.6500000000001</v>
      </c>
      <c r="M17" s="6">
        <v>1078.3599999999999</v>
      </c>
      <c r="N17" s="6">
        <v>1168.78</v>
      </c>
    </row>
    <row r="18" spans="1:14" x14ac:dyDescent="0.2">
      <c r="A18">
        <v>1910</v>
      </c>
      <c r="B18" s="6">
        <v>351.91</v>
      </c>
      <c r="C18" s="6">
        <v>279.02</v>
      </c>
      <c r="D18" s="6">
        <v>639.86</v>
      </c>
      <c r="E18" s="6">
        <v>1192.1500000000001</v>
      </c>
      <c r="F18" s="6">
        <v>782.9</v>
      </c>
      <c r="G18" s="6">
        <v>399.41</v>
      </c>
      <c r="H18" s="6">
        <v>223.94</v>
      </c>
      <c r="I18" s="6">
        <v>445.04</v>
      </c>
      <c r="J18" s="6">
        <v>376.87</v>
      </c>
      <c r="K18" s="6">
        <v>555.48</v>
      </c>
      <c r="L18" s="6">
        <v>203.75</v>
      </c>
      <c r="M18" s="6">
        <v>114.93</v>
      </c>
      <c r="N18" s="6">
        <v>463.77</v>
      </c>
    </row>
    <row r="19" spans="1:14" x14ac:dyDescent="0.2">
      <c r="A19">
        <v>1911</v>
      </c>
      <c r="B19" s="6">
        <v>108.35</v>
      </c>
      <c r="C19" s="6">
        <v>127.77</v>
      </c>
      <c r="D19" s="6">
        <v>349.58</v>
      </c>
      <c r="E19" s="6">
        <v>1536.04</v>
      </c>
      <c r="F19" s="6">
        <v>1661.66</v>
      </c>
      <c r="G19" s="6">
        <v>1129.27</v>
      </c>
      <c r="H19" s="6">
        <v>437.7</v>
      </c>
      <c r="I19" s="6">
        <v>1431.71</v>
      </c>
      <c r="J19" s="6">
        <v>1673.5</v>
      </c>
      <c r="K19" s="6">
        <v>779.93</v>
      </c>
      <c r="L19" s="6">
        <v>342.51</v>
      </c>
      <c r="M19" s="6">
        <v>231.79</v>
      </c>
      <c r="N19" s="6">
        <v>817.48</v>
      </c>
    </row>
    <row r="20" spans="1:14" x14ac:dyDescent="0.2">
      <c r="A20">
        <v>1912</v>
      </c>
      <c r="B20" s="6">
        <v>171.06</v>
      </c>
      <c r="C20" s="6">
        <v>136.31</v>
      </c>
      <c r="D20" s="6">
        <v>176.64</v>
      </c>
      <c r="E20" s="6">
        <v>1050.07</v>
      </c>
      <c r="F20" s="6">
        <v>3365.98</v>
      </c>
      <c r="G20" s="6">
        <v>1686.7</v>
      </c>
      <c r="H20" s="6">
        <v>570.54999999999995</v>
      </c>
      <c r="I20" s="6">
        <v>280.58</v>
      </c>
      <c r="J20" s="6">
        <v>504.13</v>
      </c>
      <c r="K20" s="6">
        <v>521.73</v>
      </c>
      <c r="L20" s="6">
        <v>262.83</v>
      </c>
      <c r="M20" s="6">
        <v>167.29</v>
      </c>
      <c r="N20" s="6">
        <v>741.15</v>
      </c>
    </row>
    <row r="21" spans="1:14" x14ac:dyDescent="0.2">
      <c r="A21">
        <v>1913</v>
      </c>
      <c r="B21" s="6">
        <v>134.43</v>
      </c>
      <c r="C21" s="6">
        <v>153.96</v>
      </c>
      <c r="D21" s="6">
        <v>141.97</v>
      </c>
      <c r="E21" s="6">
        <v>1678.87</v>
      </c>
      <c r="F21" s="6">
        <v>2448.3000000000002</v>
      </c>
      <c r="G21" s="6">
        <v>1994.94</v>
      </c>
      <c r="H21" s="6">
        <v>2178.9699999999998</v>
      </c>
      <c r="I21" s="6">
        <v>689.32</v>
      </c>
      <c r="J21" s="6">
        <v>803.07</v>
      </c>
      <c r="K21" s="6">
        <v>1608.84</v>
      </c>
      <c r="L21" s="6">
        <v>714.74</v>
      </c>
      <c r="M21" s="6">
        <v>425.13</v>
      </c>
      <c r="N21" s="6">
        <v>1081.05</v>
      </c>
    </row>
    <row r="22" spans="1:14" x14ac:dyDescent="0.2">
      <c r="A22">
        <v>1914</v>
      </c>
      <c r="B22" s="6">
        <v>202.57</v>
      </c>
      <c r="C22" s="6">
        <v>214.71</v>
      </c>
      <c r="D22" s="6">
        <v>239.03</v>
      </c>
      <c r="E22" s="6">
        <v>906.55</v>
      </c>
      <c r="F22" s="6">
        <v>3083.75</v>
      </c>
      <c r="G22" s="6">
        <v>3083.25</v>
      </c>
      <c r="H22" s="6">
        <v>2223.3000000000002</v>
      </c>
      <c r="I22" s="6">
        <v>787.77</v>
      </c>
      <c r="J22" s="6">
        <v>1146.05</v>
      </c>
      <c r="K22" s="6">
        <v>586.20000000000005</v>
      </c>
      <c r="L22" s="6">
        <v>423.99</v>
      </c>
      <c r="M22" s="6">
        <v>282.18</v>
      </c>
      <c r="N22" s="6">
        <v>1098.28</v>
      </c>
    </row>
    <row r="23" spans="1:14" x14ac:dyDescent="0.2">
      <c r="A23">
        <v>1915</v>
      </c>
      <c r="B23" s="6">
        <v>227.71</v>
      </c>
      <c r="C23" s="6">
        <v>244.31</v>
      </c>
      <c r="D23" s="6">
        <v>326.3</v>
      </c>
      <c r="E23" s="6">
        <v>1300.92</v>
      </c>
      <c r="F23" s="6">
        <v>1961.96</v>
      </c>
      <c r="G23" s="6">
        <v>2389.08</v>
      </c>
      <c r="H23" s="6">
        <v>1210.27</v>
      </c>
      <c r="I23" s="6">
        <v>529.98</v>
      </c>
      <c r="J23" s="6">
        <v>353.55</v>
      </c>
      <c r="K23" s="6">
        <v>1189.3900000000001</v>
      </c>
      <c r="L23" s="6">
        <v>1125.47</v>
      </c>
      <c r="M23" s="6">
        <v>466.2</v>
      </c>
      <c r="N23" s="6">
        <v>943.76</v>
      </c>
    </row>
    <row r="24" spans="1:14" x14ac:dyDescent="0.2">
      <c r="A24">
        <v>1916</v>
      </c>
      <c r="B24" s="6">
        <v>404.45</v>
      </c>
      <c r="C24" s="6">
        <v>364.58</v>
      </c>
      <c r="D24" s="6">
        <v>381.09</v>
      </c>
      <c r="E24" s="6">
        <v>6389.8</v>
      </c>
      <c r="F24" s="6">
        <v>4472.08</v>
      </c>
      <c r="G24" s="6">
        <v>2048.63</v>
      </c>
      <c r="H24" s="6">
        <v>1251.82</v>
      </c>
      <c r="I24" s="6">
        <v>499.15</v>
      </c>
      <c r="J24" s="6">
        <v>829.21</v>
      </c>
      <c r="K24" s="6">
        <v>594.04999999999995</v>
      </c>
      <c r="L24" s="6">
        <v>509.08</v>
      </c>
      <c r="M24" s="6">
        <v>342.79</v>
      </c>
      <c r="N24" s="6">
        <v>1507.23</v>
      </c>
    </row>
    <row r="25" spans="1:14" x14ac:dyDescent="0.2">
      <c r="A25">
        <v>1917</v>
      </c>
      <c r="B25" s="6">
        <v>258.77</v>
      </c>
      <c r="C25" s="6">
        <v>226.03</v>
      </c>
      <c r="D25" s="6">
        <v>234.99</v>
      </c>
      <c r="E25" s="6">
        <v>1422.78</v>
      </c>
      <c r="F25" s="6">
        <v>1179.0999999999999</v>
      </c>
      <c r="G25" s="6">
        <v>1028.77</v>
      </c>
      <c r="H25" s="6">
        <v>641.87</v>
      </c>
      <c r="I25" s="6">
        <v>603.38</v>
      </c>
      <c r="J25" s="6">
        <v>391.14</v>
      </c>
      <c r="K25" s="6">
        <v>684.24</v>
      </c>
      <c r="L25" s="6">
        <v>536.91999999999996</v>
      </c>
      <c r="M25" s="6">
        <v>316.82</v>
      </c>
      <c r="N25" s="6">
        <v>627.07000000000005</v>
      </c>
    </row>
    <row r="26" spans="1:14" x14ac:dyDescent="0.2">
      <c r="A26">
        <v>1918</v>
      </c>
      <c r="B26" s="6">
        <v>263.99</v>
      </c>
      <c r="C26" s="6">
        <v>283.27</v>
      </c>
      <c r="D26" s="6">
        <v>690.78</v>
      </c>
      <c r="E26" s="6">
        <v>854.12</v>
      </c>
      <c r="F26" s="6">
        <v>1726.21</v>
      </c>
      <c r="G26" s="6">
        <v>1697.04</v>
      </c>
      <c r="H26" s="6">
        <v>373.63</v>
      </c>
      <c r="I26" s="6">
        <v>338.62</v>
      </c>
      <c r="J26" s="6">
        <v>320.58999999999997</v>
      </c>
      <c r="K26" s="6">
        <v>320.13</v>
      </c>
      <c r="L26" s="6">
        <v>596.64</v>
      </c>
      <c r="M26" s="6">
        <v>296.32</v>
      </c>
      <c r="N26" s="6">
        <v>646.78</v>
      </c>
    </row>
    <row r="27" spans="1:14" x14ac:dyDescent="0.2">
      <c r="A27">
        <v>1919</v>
      </c>
      <c r="B27" s="6">
        <v>231.28</v>
      </c>
      <c r="C27" s="6">
        <v>206.91</v>
      </c>
      <c r="D27" s="6">
        <v>1058.9100000000001</v>
      </c>
      <c r="E27" s="6">
        <v>3173.32</v>
      </c>
      <c r="F27" s="6">
        <v>1245.3599999999999</v>
      </c>
      <c r="G27" s="6">
        <v>1579.68</v>
      </c>
      <c r="H27" s="6">
        <v>662.77</v>
      </c>
      <c r="I27" s="6">
        <v>478.71</v>
      </c>
      <c r="J27" s="6">
        <v>370.97</v>
      </c>
      <c r="K27" s="6">
        <v>479.35</v>
      </c>
      <c r="L27" s="6">
        <v>1088.8</v>
      </c>
      <c r="M27" s="6">
        <v>443.51</v>
      </c>
      <c r="N27" s="6">
        <v>918.3</v>
      </c>
    </row>
    <row r="28" spans="1:14" x14ac:dyDescent="0.2">
      <c r="A28">
        <v>1920</v>
      </c>
      <c r="B28" s="6">
        <v>389.03</v>
      </c>
      <c r="C28" s="6">
        <v>396.93</v>
      </c>
      <c r="D28" s="6">
        <v>2448.65</v>
      </c>
      <c r="E28" s="6">
        <v>2744.14</v>
      </c>
      <c r="F28" s="6">
        <v>1576.13</v>
      </c>
      <c r="G28" s="6">
        <v>3468.38</v>
      </c>
      <c r="H28" s="6">
        <v>1590.67</v>
      </c>
      <c r="I28" s="6">
        <v>717.11</v>
      </c>
      <c r="J28" s="6">
        <v>413.08</v>
      </c>
      <c r="K28" s="6">
        <v>486.9</v>
      </c>
      <c r="L28" s="6">
        <v>478.74</v>
      </c>
      <c r="M28" s="6">
        <v>432.55</v>
      </c>
      <c r="N28" s="6">
        <v>1261.8599999999999</v>
      </c>
    </row>
    <row r="29" spans="1:14" x14ac:dyDescent="0.2">
      <c r="A29">
        <v>1921</v>
      </c>
      <c r="B29" s="6">
        <v>429.05</v>
      </c>
      <c r="C29" s="6">
        <v>366.96</v>
      </c>
      <c r="D29" s="6">
        <v>784.62</v>
      </c>
      <c r="E29" s="6">
        <v>2753.44</v>
      </c>
      <c r="F29" s="6">
        <v>1854.94</v>
      </c>
      <c r="G29" s="6">
        <v>1858.55</v>
      </c>
      <c r="H29" s="6">
        <v>807.07</v>
      </c>
      <c r="I29" s="6">
        <v>471.69</v>
      </c>
      <c r="J29" s="6">
        <v>393.95</v>
      </c>
      <c r="K29" s="6">
        <v>356.94</v>
      </c>
      <c r="L29" s="6">
        <v>389.23</v>
      </c>
      <c r="M29" s="6">
        <v>382.37</v>
      </c>
      <c r="N29" s="6">
        <v>904.07</v>
      </c>
    </row>
    <row r="30" spans="1:14" x14ac:dyDescent="0.2">
      <c r="A30">
        <v>1922</v>
      </c>
      <c r="B30" s="6">
        <v>278.36</v>
      </c>
      <c r="C30" s="6">
        <v>259.75</v>
      </c>
      <c r="D30" s="6">
        <v>436.19</v>
      </c>
      <c r="E30" s="6">
        <v>2505.8000000000002</v>
      </c>
      <c r="F30" s="6">
        <v>3902.98</v>
      </c>
      <c r="G30" s="6">
        <v>1248.83</v>
      </c>
      <c r="H30" s="6">
        <v>671.64</v>
      </c>
      <c r="I30" s="6">
        <v>510.14</v>
      </c>
      <c r="J30" s="6">
        <v>602.79999999999995</v>
      </c>
      <c r="K30" s="6">
        <v>286.67</v>
      </c>
      <c r="L30" s="6">
        <v>382.26</v>
      </c>
      <c r="M30" s="6">
        <v>267.44</v>
      </c>
      <c r="N30" s="6">
        <v>946.07</v>
      </c>
    </row>
    <row r="31" spans="1:14" x14ac:dyDescent="0.2">
      <c r="A31">
        <v>1923</v>
      </c>
      <c r="B31" s="6">
        <v>197.61</v>
      </c>
      <c r="C31" s="6">
        <v>160.07</v>
      </c>
      <c r="D31" s="6">
        <v>200.59</v>
      </c>
      <c r="E31" s="6">
        <v>1347.09</v>
      </c>
      <c r="F31" s="6">
        <v>2574.5500000000002</v>
      </c>
      <c r="G31" s="6">
        <v>841.48</v>
      </c>
      <c r="H31" s="6">
        <v>516.25</v>
      </c>
      <c r="I31" s="6">
        <v>437.07</v>
      </c>
      <c r="J31" s="6">
        <v>273.02</v>
      </c>
      <c r="K31" s="6">
        <v>681.1</v>
      </c>
      <c r="L31" s="6">
        <v>905.09</v>
      </c>
      <c r="M31" s="6">
        <v>514.89</v>
      </c>
      <c r="N31" s="6">
        <v>720.73</v>
      </c>
    </row>
    <row r="32" spans="1:14" x14ac:dyDescent="0.2">
      <c r="A32">
        <v>1924</v>
      </c>
      <c r="B32" s="6">
        <v>367.81</v>
      </c>
      <c r="C32" s="6">
        <v>317.57</v>
      </c>
      <c r="D32" s="6">
        <v>318.89999999999998</v>
      </c>
      <c r="E32" s="6">
        <v>1031.05</v>
      </c>
      <c r="F32" s="6">
        <v>1853.89</v>
      </c>
      <c r="G32" s="6">
        <v>1270.1199999999999</v>
      </c>
      <c r="H32" s="6">
        <v>834.17</v>
      </c>
      <c r="I32" s="6">
        <v>635.16</v>
      </c>
      <c r="J32" s="6">
        <v>709.26</v>
      </c>
      <c r="K32" s="6">
        <v>915.9</v>
      </c>
      <c r="L32" s="6">
        <v>584.80999999999995</v>
      </c>
      <c r="M32" s="6">
        <v>506.26</v>
      </c>
      <c r="N32" s="6">
        <v>778.74</v>
      </c>
    </row>
    <row r="33" spans="1:14" x14ac:dyDescent="0.2">
      <c r="A33">
        <v>1925</v>
      </c>
      <c r="B33" s="6">
        <v>335.85</v>
      </c>
      <c r="C33" s="6">
        <v>400.81</v>
      </c>
      <c r="D33" s="6">
        <v>572.20000000000005</v>
      </c>
      <c r="E33" s="6">
        <v>1474.69</v>
      </c>
      <c r="F33" s="6">
        <v>2010.92</v>
      </c>
      <c r="G33" s="6">
        <v>1789.79</v>
      </c>
      <c r="H33" s="6">
        <v>1037.1099999999999</v>
      </c>
      <c r="I33" s="6">
        <v>850.2</v>
      </c>
      <c r="J33" s="6">
        <v>517.66</v>
      </c>
      <c r="K33" s="6">
        <v>583.38</v>
      </c>
      <c r="L33" s="6">
        <v>605.04</v>
      </c>
      <c r="M33" s="6">
        <v>472.41</v>
      </c>
      <c r="N33" s="6">
        <v>887.51</v>
      </c>
    </row>
    <row r="34" spans="1:14" x14ac:dyDescent="0.2">
      <c r="A34">
        <v>1926</v>
      </c>
      <c r="B34" s="6">
        <v>413.27</v>
      </c>
      <c r="C34" s="6">
        <v>341.68</v>
      </c>
      <c r="D34" s="6">
        <v>425.67</v>
      </c>
      <c r="E34" s="6">
        <v>1089.48</v>
      </c>
      <c r="F34" s="6">
        <v>1302.72</v>
      </c>
      <c r="G34" s="6">
        <v>1532.97</v>
      </c>
      <c r="H34" s="6">
        <v>1735.19</v>
      </c>
      <c r="I34" s="6">
        <v>954.06</v>
      </c>
      <c r="J34" s="6">
        <v>1473.18</v>
      </c>
      <c r="K34" s="6">
        <v>1541.99</v>
      </c>
      <c r="L34" s="6">
        <v>1155.74</v>
      </c>
      <c r="M34" s="6">
        <v>886.8</v>
      </c>
      <c r="N34" s="6">
        <v>1071.06</v>
      </c>
    </row>
    <row r="35" spans="1:14" x14ac:dyDescent="0.2">
      <c r="A35">
        <v>1927</v>
      </c>
      <c r="B35" s="6">
        <v>647.53</v>
      </c>
      <c r="C35" s="6">
        <v>577.48</v>
      </c>
      <c r="D35" s="6">
        <v>831.21</v>
      </c>
      <c r="E35" s="6">
        <v>3827.31</v>
      </c>
      <c r="F35" s="6">
        <v>4104.63</v>
      </c>
      <c r="G35" s="6">
        <v>2272.4299999999998</v>
      </c>
      <c r="H35" s="6">
        <v>1864.71</v>
      </c>
      <c r="I35" s="6">
        <v>873.32</v>
      </c>
      <c r="J35" s="6">
        <v>566.33000000000004</v>
      </c>
      <c r="K35" s="6">
        <v>795.48</v>
      </c>
      <c r="L35" s="6">
        <v>915.21</v>
      </c>
      <c r="M35" s="6">
        <v>733.47</v>
      </c>
      <c r="N35" s="6">
        <v>1500.76</v>
      </c>
    </row>
    <row r="36" spans="1:14" x14ac:dyDescent="0.2">
      <c r="A36">
        <v>1928</v>
      </c>
      <c r="B36" s="6">
        <v>604.79</v>
      </c>
      <c r="C36" s="6">
        <v>533.63</v>
      </c>
      <c r="D36" s="6">
        <v>562.20000000000005</v>
      </c>
      <c r="E36" s="6">
        <v>2279.83</v>
      </c>
      <c r="F36" s="6">
        <v>2885.57</v>
      </c>
      <c r="G36" s="6">
        <v>2593.5300000000002</v>
      </c>
      <c r="H36" s="6">
        <v>2335.75</v>
      </c>
      <c r="I36" s="6">
        <v>1552.23</v>
      </c>
      <c r="J36" s="6">
        <v>2306.44</v>
      </c>
      <c r="K36" s="6">
        <v>2652.02</v>
      </c>
      <c r="L36" s="6">
        <v>1743.17</v>
      </c>
      <c r="M36" s="6">
        <v>978.82</v>
      </c>
      <c r="N36" s="6">
        <v>1752.33</v>
      </c>
    </row>
    <row r="37" spans="1:14" x14ac:dyDescent="0.2">
      <c r="A37">
        <v>1929</v>
      </c>
      <c r="B37" s="6">
        <v>637.54</v>
      </c>
      <c r="C37" s="6">
        <v>512.63</v>
      </c>
      <c r="D37" s="6">
        <v>661.18</v>
      </c>
      <c r="E37" s="6">
        <v>1781</v>
      </c>
      <c r="F37" s="6">
        <v>1750.94</v>
      </c>
      <c r="G37" s="6">
        <v>1509.67</v>
      </c>
      <c r="H37" s="6">
        <v>950.07</v>
      </c>
      <c r="I37" s="6">
        <v>550.28</v>
      </c>
      <c r="J37" s="6">
        <v>492.05</v>
      </c>
      <c r="K37" s="6">
        <v>569.03</v>
      </c>
      <c r="L37" s="6">
        <v>728.53</v>
      </c>
      <c r="M37" s="6">
        <v>468.04</v>
      </c>
      <c r="N37" s="6">
        <v>884.25</v>
      </c>
    </row>
    <row r="38" spans="1:14" x14ac:dyDescent="0.2">
      <c r="A38">
        <v>1930</v>
      </c>
      <c r="B38" s="6">
        <v>454.69</v>
      </c>
      <c r="C38" s="6">
        <v>447.39</v>
      </c>
      <c r="D38" s="6">
        <v>420.45</v>
      </c>
      <c r="E38" s="6">
        <v>1159.19</v>
      </c>
      <c r="F38" s="6">
        <v>2865.57</v>
      </c>
      <c r="G38" s="6">
        <v>2111.29</v>
      </c>
      <c r="H38" s="6">
        <v>1875.05</v>
      </c>
      <c r="I38" s="6">
        <v>598.5</v>
      </c>
      <c r="J38" s="6">
        <v>520.4</v>
      </c>
      <c r="K38" s="6">
        <v>617.41</v>
      </c>
      <c r="L38" s="6">
        <v>1221.3</v>
      </c>
      <c r="M38" s="6">
        <v>683.94</v>
      </c>
      <c r="N38" s="6">
        <v>1081.27</v>
      </c>
    </row>
    <row r="39" spans="1:14" x14ac:dyDescent="0.2">
      <c r="A39">
        <v>1931</v>
      </c>
      <c r="B39" s="6">
        <v>399.56</v>
      </c>
      <c r="C39" s="6">
        <v>346.88</v>
      </c>
      <c r="D39" s="6">
        <v>316.45999999999998</v>
      </c>
      <c r="E39" s="6">
        <v>1096.52</v>
      </c>
      <c r="F39" s="6">
        <v>1997.93</v>
      </c>
      <c r="G39" s="6">
        <v>1860.21</v>
      </c>
      <c r="H39" s="6">
        <v>601.85</v>
      </c>
      <c r="I39" s="6">
        <v>400.18</v>
      </c>
      <c r="J39" s="6">
        <v>418.95</v>
      </c>
      <c r="K39" s="6">
        <v>682.43</v>
      </c>
      <c r="L39" s="6">
        <v>1005.4</v>
      </c>
      <c r="M39" s="6">
        <v>502.84</v>
      </c>
      <c r="N39" s="6">
        <v>802.44</v>
      </c>
    </row>
    <row r="40" spans="1:14" x14ac:dyDescent="0.2">
      <c r="A40">
        <v>1932</v>
      </c>
      <c r="B40" s="6">
        <v>340.89</v>
      </c>
      <c r="C40" s="6">
        <v>383.68</v>
      </c>
      <c r="D40" s="6">
        <v>400.79</v>
      </c>
      <c r="E40" s="6">
        <v>2562.23</v>
      </c>
      <c r="F40" s="6">
        <v>2979.29</v>
      </c>
      <c r="G40" s="6">
        <v>1307.01</v>
      </c>
      <c r="H40" s="6">
        <v>942.2</v>
      </c>
      <c r="I40" s="6">
        <v>900.94</v>
      </c>
      <c r="J40" s="6">
        <v>542.53</v>
      </c>
      <c r="K40" s="6">
        <v>527.35</v>
      </c>
      <c r="L40" s="6">
        <v>1313.34</v>
      </c>
      <c r="M40" s="6">
        <v>669.99</v>
      </c>
      <c r="N40" s="6">
        <v>1072.52</v>
      </c>
    </row>
    <row r="41" spans="1:14" x14ac:dyDescent="0.2">
      <c r="A41">
        <v>1933</v>
      </c>
      <c r="B41" s="6">
        <v>565.04</v>
      </c>
      <c r="C41" s="6">
        <v>557.47</v>
      </c>
      <c r="D41" s="6">
        <v>573.83000000000004</v>
      </c>
      <c r="E41" s="6">
        <v>2241.1799999999998</v>
      </c>
      <c r="F41" s="6">
        <v>2859.9</v>
      </c>
      <c r="G41" s="6">
        <v>1648.91</v>
      </c>
      <c r="H41" s="6">
        <v>574.66999999999996</v>
      </c>
      <c r="I41" s="6">
        <v>460.64</v>
      </c>
      <c r="J41" s="6">
        <v>455.01</v>
      </c>
      <c r="K41" s="6">
        <v>614.75</v>
      </c>
      <c r="L41" s="6">
        <v>719.77</v>
      </c>
      <c r="M41" s="6">
        <v>519.83000000000004</v>
      </c>
      <c r="N41" s="6">
        <v>982.58</v>
      </c>
    </row>
    <row r="42" spans="1:14" x14ac:dyDescent="0.2">
      <c r="A42">
        <v>1934</v>
      </c>
      <c r="B42" s="6">
        <v>464.98</v>
      </c>
      <c r="C42" s="6">
        <v>406.8</v>
      </c>
      <c r="D42" s="6">
        <v>451.46</v>
      </c>
      <c r="E42" s="6">
        <v>1647.44</v>
      </c>
      <c r="F42" s="6">
        <v>4391.07</v>
      </c>
      <c r="G42" s="6">
        <v>1489.29</v>
      </c>
      <c r="H42" s="6">
        <v>849.69</v>
      </c>
      <c r="I42" s="6">
        <v>597.89</v>
      </c>
      <c r="J42" s="6">
        <v>805.77</v>
      </c>
      <c r="K42" s="6">
        <v>872.21</v>
      </c>
      <c r="L42" s="6">
        <v>1076.57</v>
      </c>
      <c r="M42" s="6">
        <v>1028.95</v>
      </c>
      <c r="N42" s="6">
        <v>1173.51</v>
      </c>
    </row>
    <row r="43" spans="1:14" x14ac:dyDescent="0.2">
      <c r="A43">
        <v>1935</v>
      </c>
      <c r="B43" s="6">
        <v>776.21</v>
      </c>
      <c r="C43" s="6">
        <v>797.07</v>
      </c>
      <c r="D43" s="6">
        <v>1012</v>
      </c>
      <c r="E43" s="6">
        <v>2780.66</v>
      </c>
      <c r="F43" s="6">
        <v>3019.77</v>
      </c>
      <c r="G43" s="6">
        <v>1968.76</v>
      </c>
      <c r="H43" s="6">
        <v>1443.6</v>
      </c>
      <c r="I43" s="6">
        <v>1094.6500000000001</v>
      </c>
      <c r="J43" s="6">
        <v>722.2</v>
      </c>
      <c r="K43" s="6">
        <v>923.71</v>
      </c>
      <c r="L43" s="6">
        <v>1049.7</v>
      </c>
      <c r="M43" s="6">
        <v>772.35</v>
      </c>
      <c r="N43" s="6">
        <v>1363.39</v>
      </c>
    </row>
    <row r="44" spans="1:14" x14ac:dyDescent="0.2">
      <c r="A44">
        <v>1936</v>
      </c>
      <c r="B44" s="6">
        <v>667.93</v>
      </c>
      <c r="C44" s="6">
        <v>589.03</v>
      </c>
      <c r="D44" s="6">
        <v>669.41</v>
      </c>
      <c r="E44" s="6">
        <v>2114.64</v>
      </c>
      <c r="F44" s="6">
        <v>5572.58</v>
      </c>
      <c r="G44" s="6">
        <v>1693.56</v>
      </c>
      <c r="H44" s="6">
        <v>914.52</v>
      </c>
      <c r="I44" s="6">
        <v>667.66</v>
      </c>
      <c r="J44" s="6">
        <v>541.20000000000005</v>
      </c>
      <c r="K44" s="6">
        <v>469.42</v>
      </c>
      <c r="L44" s="6">
        <v>550.1</v>
      </c>
      <c r="M44" s="6">
        <v>451.34</v>
      </c>
      <c r="N44" s="6">
        <v>1241.78</v>
      </c>
    </row>
    <row r="45" spans="1:14" x14ac:dyDescent="0.2">
      <c r="A45">
        <v>1937</v>
      </c>
      <c r="B45" s="6">
        <v>476.93</v>
      </c>
      <c r="C45" s="6">
        <v>431.61</v>
      </c>
      <c r="D45" s="6">
        <v>474.37</v>
      </c>
      <c r="E45" s="6">
        <v>2680.16</v>
      </c>
      <c r="F45" s="6">
        <v>3312.33</v>
      </c>
      <c r="G45" s="6">
        <v>1844.88</v>
      </c>
      <c r="H45" s="6">
        <v>962.32</v>
      </c>
      <c r="I45" s="6">
        <v>870.13</v>
      </c>
      <c r="J45" s="6">
        <v>814.62</v>
      </c>
      <c r="K45" s="6">
        <v>989.08</v>
      </c>
      <c r="L45" s="6">
        <v>1035.67</v>
      </c>
      <c r="M45" s="6">
        <v>808.07</v>
      </c>
      <c r="N45" s="6">
        <v>1225.01</v>
      </c>
    </row>
    <row r="46" spans="1:14" x14ac:dyDescent="0.2">
      <c r="A46">
        <v>1938</v>
      </c>
      <c r="B46" s="6">
        <v>586.08000000000004</v>
      </c>
      <c r="C46" s="6">
        <v>552.53</v>
      </c>
      <c r="D46" s="6">
        <v>1040.4000000000001</v>
      </c>
      <c r="E46" s="6">
        <v>3630.82</v>
      </c>
      <c r="F46" s="6">
        <v>4729.5</v>
      </c>
      <c r="G46" s="6">
        <v>2758.19</v>
      </c>
      <c r="H46" s="6">
        <v>1035.68</v>
      </c>
      <c r="I46" s="6">
        <v>745.8</v>
      </c>
      <c r="J46" s="6">
        <v>536.87</v>
      </c>
      <c r="K46" s="6">
        <v>531.02</v>
      </c>
      <c r="L46" s="6">
        <v>912.02</v>
      </c>
      <c r="M46" s="6">
        <v>566.34</v>
      </c>
      <c r="N46" s="6">
        <v>1468.77</v>
      </c>
    </row>
    <row r="47" spans="1:14" x14ac:dyDescent="0.2">
      <c r="A47">
        <v>1939</v>
      </c>
      <c r="B47" s="6">
        <v>646.23</v>
      </c>
      <c r="C47" s="6">
        <v>555.24</v>
      </c>
      <c r="D47" s="6">
        <v>807.79</v>
      </c>
      <c r="E47" s="6">
        <v>2890.39</v>
      </c>
      <c r="F47" s="6">
        <v>4707.9399999999996</v>
      </c>
      <c r="G47" s="6">
        <v>2645.63</v>
      </c>
      <c r="H47" s="6">
        <v>1398.66</v>
      </c>
      <c r="I47" s="6">
        <v>827.35</v>
      </c>
      <c r="J47" s="6">
        <v>725.87</v>
      </c>
      <c r="K47" s="6">
        <v>835.24</v>
      </c>
      <c r="L47" s="6">
        <v>635.55999999999995</v>
      </c>
      <c r="M47" s="6">
        <v>534.28</v>
      </c>
      <c r="N47" s="6">
        <v>1434.18</v>
      </c>
    </row>
    <row r="48" spans="1:14" x14ac:dyDescent="0.2">
      <c r="A48">
        <v>1940</v>
      </c>
      <c r="B48" s="6">
        <v>530.26</v>
      </c>
      <c r="C48" s="6">
        <v>471.44</v>
      </c>
      <c r="D48" s="6">
        <v>424.05</v>
      </c>
      <c r="E48" s="6">
        <v>1449.25</v>
      </c>
      <c r="F48" s="6">
        <v>3449.07</v>
      </c>
      <c r="G48" s="6">
        <v>2362.0700000000002</v>
      </c>
      <c r="H48" s="6">
        <v>1092.01</v>
      </c>
      <c r="I48" s="6">
        <v>644.75</v>
      </c>
      <c r="J48" s="6">
        <v>513.82000000000005</v>
      </c>
      <c r="K48" s="6">
        <v>450.63</v>
      </c>
      <c r="L48" s="6">
        <v>823.98</v>
      </c>
      <c r="M48" s="6">
        <v>763.18</v>
      </c>
      <c r="N48" s="6">
        <v>1081.21</v>
      </c>
    </row>
    <row r="49" spans="1:14" x14ac:dyDescent="0.2">
      <c r="A49">
        <v>1941</v>
      </c>
      <c r="B49" s="6">
        <v>617.72</v>
      </c>
      <c r="C49" s="6">
        <v>608</v>
      </c>
      <c r="D49" s="6">
        <v>543.54</v>
      </c>
      <c r="E49" s="6">
        <v>3936.39</v>
      </c>
      <c r="F49" s="6">
        <v>2141.7600000000002</v>
      </c>
      <c r="G49" s="6">
        <v>1522.38</v>
      </c>
      <c r="H49" s="6">
        <v>910.92</v>
      </c>
      <c r="I49" s="6">
        <v>667.68</v>
      </c>
      <c r="J49" s="6">
        <v>2003.83</v>
      </c>
      <c r="K49" s="6">
        <v>2691.42</v>
      </c>
      <c r="L49" s="6">
        <v>1670.11</v>
      </c>
      <c r="M49" s="6">
        <v>1241.1300000000001</v>
      </c>
      <c r="N49" s="6">
        <v>1546.24</v>
      </c>
    </row>
    <row r="50" spans="1:14" x14ac:dyDescent="0.2">
      <c r="A50">
        <v>1942</v>
      </c>
      <c r="B50" s="6">
        <v>909.23</v>
      </c>
      <c r="C50" s="6">
        <v>685.8</v>
      </c>
      <c r="D50" s="6">
        <v>783.12</v>
      </c>
      <c r="E50" s="6">
        <v>2868.33</v>
      </c>
      <c r="F50" s="6">
        <v>3896.85</v>
      </c>
      <c r="G50" s="6">
        <v>1570.89</v>
      </c>
      <c r="H50" s="6">
        <v>1115.1300000000001</v>
      </c>
      <c r="I50" s="6">
        <v>906.27</v>
      </c>
      <c r="J50" s="6">
        <v>1042.4000000000001</v>
      </c>
      <c r="K50" s="6">
        <v>1431.24</v>
      </c>
      <c r="L50" s="6">
        <v>1859.87</v>
      </c>
      <c r="M50" s="6">
        <v>1069.71</v>
      </c>
      <c r="N50" s="6">
        <v>1511.57</v>
      </c>
    </row>
    <row r="51" spans="1:14" x14ac:dyDescent="0.2">
      <c r="A51">
        <v>1943</v>
      </c>
      <c r="B51" s="6">
        <v>844.32</v>
      </c>
      <c r="C51" s="6">
        <v>824.79</v>
      </c>
      <c r="D51" s="6">
        <v>890.96</v>
      </c>
      <c r="E51" s="6">
        <v>2680.47</v>
      </c>
      <c r="F51" s="6">
        <v>3401.73</v>
      </c>
      <c r="G51" s="6">
        <v>3989.48</v>
      </c>
      <c r="H51" s="6">
        <v>1450.67</v>
      </c>
      <c r="I51" s="6">
        <v>1155.45</v>
      </c>
      <c r="J51" s="6">
        <v>884.95</v>
      </c>
      <c r="K51" s="6">
        <v>825.32</v>
      </c>
      <c r="L51" s="6">
        <v>922.47</v>
      </c>
      <c r="M51" s="6">
        <v>684.98</v>
      </c>
      <c r="N51" s="6">
        <v>1546.3</v>
      </c>
    </row>
    <row r="52" spans="1:14" x14ac:dyDescent="0.2">
      <c r="A52">
        <v>1944</v>
      </c>
      <c r="B52" s="6">
        <v>669.49</v>
      </c>
      <c r="C52" s="6">
        <v>685.87</v>
      </c>
      <c r="D52" s="6">
        <v>687.26</v>
      </c>
      <c r="E52" s="6">
        <v>2363.3200000000002</v>
      </c>
      <c r="F52" s="6">
        <v>4095.17</v>
      </c>
      <c r="G52" s="6">
        <v>3727.7</v>
      </c>
      <c r="H52" s="6">
        <v>1517.55</v>
      </c>
      <c r="I52" s="6">
        <v>1439.57</v>
      </c>
      <c r="J52" s="6">
        <v>1196.75</v>
      </c>
      <c r="K52" s="6">
        <v>1083.31</v>
      </c>
      <c r="L52" s="6">
        <v>1091.3900000000001</v>
      </c>
      <c r="M52" s="6">
        <v>867.94</v>
      </c>
      <c r="N52" s="6">
        <v>1618.78</v>
      </c>
    </row>
    <row r="53" spans="1:14" x14ac:dyDescent="0.2">
      <c r="A53">
        <v>1945</v>
      </c>
      <c r="B53" s="6">
        <v>747.95</v>
      </c>
      <c r="C53" s="6">
        <v>724.69</v>
      </c>
      <c r="D53" s="6">
        <v>2640.83</v>
      </c>
      <c r="E53" s="6">
        <v>3939.73</v>
      </c>
      <c r="F53" s="6">
        <v>1977.17</v>
      </c>
      <c r="G53" s="6">
        <v>2101.38</v>
      </c>
      <c r="H53" s="6">
        <v>1271.83</v>
      </c>
      <c r="I53" s="6">
        <v>941.8</v>
      </c>
      <c r="J53" s="6">
        <v>957.43</v>
      </c>
      <c r="K53" s="6">
        <v>815.64</v>
      </c>
      <c r="L53" s="6">
        <v>1502.65</v>
      </c>
      <c r="M53" s="6">
        <v>921.17</v>
      </c>
      <c r="N53" s="6">
        <v>1545.19</v>
      </c>
    </row>
    <row r="54" spans="1:14" x14ac:dyDescent="0.2">
      <c r="A54">
        <v>1946</v>
      </c>
      <c r="B54" s="6">
        <v>935.77</v>
      </c>
      <c r="C54" s="6">
        <v>881.23</v>
      </c>
      <c r="D54" s="6">
        <v>1975.63</v>
      </c>
      <c r="E54" s="6">
        <v>2418.2399999999998</v>
      </c>
      <c r="F54" s="6">
        <v>2053.67</v>
      </c>
      <c r="G54" s="6">
        <v>2265</v>
      </c>
      <c r="H54" s="6">
        <v>1237.24</v>
      </c>
      <c r="I54" s="6">
        <v>854.45</v>
      </c>
      <c r="J54" s="6">
        <v>924.46</v>
      </c>
      <c r="K54" s="6">
        <v>1586.22</v>
      </c>
      <c r="L54" s="6">
        <v>1761.14</v>
      </c>
      <c r="M54" s="6">
        <v>1212.8</v>
      </c>
      <c r="N54" s="6">
        <v>1508.82</v>
      </c>
    </row>
    <row r="55" spans="1:14" x14ac:dyDescent="0.2">
      <c r="A55">
        <v>1947</v>
      </c>
      <c r="B55" s="6">
        <v>995.38</v>
      </c>
      <c r="C55" s="6">
        <v>886.12</v>
      </c>
      <c r="D55" s="6">
        <v>832.62</v>
      </c>
      <c r="E55" s="6">
        <v>2604.56</v>
      </c>
      <c r="F55" s="6">
        <v>4613.3500000000004</v>
      </c>
      <c r="G55" s="6">
        <v>4524.3999999999996</v>
      </c>
      <c r="H55" s="6">
        <v>1418.45</v>
      </c>
      <c r="I55" s="6">
        <v>891.82</v>
      </c>
      <c r="J55" s="6">
        <v>848.64</v>
      </c>
      <c r="K55" s="6">
        <v>723.42</v>
      </c>
      <c r="L55" s="6">
        <v>683.71</v>
      </c>
      <c r="M55" s="6">
        <v>569.70000000000005</v>
      </c>
      <c r="N55" s="6">
        <v>1632.68</v>
      </c>
    </row>
    <row r="56" spans="1:14" x14ac:dyDescent="0.2">
      <c r="A56">
        <v>1948</v>
      </c>
      <c r="B56" s="6">
        <v>596.71</v>
      </c>
      <c r="C56" s="6">
        <v>611.37</v>
      </c>
      <c r="D56" s="6">
        <v>800.62</v>
      </c>
      <c r="E56" s="6">
        <v>4158.88</v>
      </c>
      <c r="F56" s="6">
        <v>2292.96</v>
      </c>
      <c r="G56" s="6">
        <v>898.71</v>
      </c>
      <c r="H56" s="6">
        <v>761.33</v>
      </c>
      <c r="I56" s="6">
        <v>753.64</v>
      </c>
      <c r="J56" s="6">
        <v>661.43</v>
      </c>
      <c r="K56" s="6">
        <v>578.59</v>
      </c>
      <c r="L56" s="6">
        <v>734.46</v>
      </c>
      <c r="M56" s="6">
        <v>759.84</v>
      </c>
      <c r="N56" s="6">
        <v>1134.05</v>
      </c>
    </row>
    <row r="57" spans="1:14" x14ac:dyDescent="0.2">
      <c r="A57">
        <v>1949</v>
      </c>
      <c r="B57" s="6">
        <v>685.17</v>
      </c>
      <c r="C57" s="6">
        <v>702.98</v>
      </c>
      <c r="D57" s="6">
        <v>746.69</v>
      </c>
      <c r="E57" s="6">
        <v>2392.2800000000002</v>
      </c>
      <c r="F57" s="6">
        <v>2953.17</v>
      </c>
      <c r="G57" s="6">
        <v>1176.94</v>
      </c>
      <c r="H57" s="6">
        <v>1575.86</v>
      </c>
      <c r="I57" s="6">
        <v>761.53</v>
      </c>
      <c r="J57" s="6">
        <v>674.62</v>
      </c>
      <c r="K57" s="6">
        <v>1100.76</v>
      </c>
      <c r="L57" s="6">
        <v>1022.36</v>
      </c>
      <c r="M57" s="6">
        <v>778.61</v>
      </c>
      <c r="N57" s="6">
        <v>1214.25</v>
      </c>
    </row>
    <row r="58" spans="1:14" x14ac:dyDescent="0.2">
      <c r="A58">
        <v>1950</v>
      </c>
      <c r="B58" s="6">
        <v>761.88</v>
      </c>
      <c r="C58" s="6">
        <v>786.23</v>
      </c>
      <c r="D58" s="6">
        <v>790.69</v>
      </c>
      <c r="E58" s="6">
        <v>2175.5500000000002</v>
      </c>
      <c r="F58" s="6">
        <v>7637.04</v>
      </c>
      <c r="G58" s="6">
        <v>2801.22</v>
      </c>
      <c r="H58" s="6">
        <v>2165.42</v>
      </c>
      <c r="I58" s="6">
        <v>1480.07</v>
      </c>
      <c r="J58" s="6">
        <v>1107.71</v>
      </c>
      <c r="K58" s="6">
        <v>1253.31</v>
      </c>
      <c r="L58" s="6">
        <v>1178.8599999999999</v>
      </c>
      <c r="M58" s="6">
        <v>1262.83</v>
      </c>
      <c r="N58" s="6">
        <v>1950.07</v>
      </c>
    </row>
    <row r="59" spans="1:14" x14ac:dyDescent="0.2">
      <c r="A59">
        <v>1951</v>
      </c>
      <c r="B59" s="6">
        <v>1151.69</v>
      </c>
      <c r="C59" s="6">
        <v>1196.1199999999999</v>
      </c>
      <c r="D59" s="6">
        <v>1408.69</v>
      </c>
      <c r="E59" s="6">
        <v>4019.91</v>
      </c>
      <c r="F59" s="6">
        <v>3804.61</v>
      </c>
      <c r="G59" s="6">
        <v>2272.1799999999998</v>
      </c>
      <c r="H59" s="6">
        <v>1501.46</v>
      </c>
      <c r="I59" s="6">
        <v>1121.96</v>
      </c>
      <c r="J59" s="6">
        <v>1842.94</v>
      </c>
      <c r="K59" s="6">
        <v>2083.52</v>
      </c>
      <c r="L59" s="6">
        <v>2057.59</v>
      </c>
      <c r="M59" s="6">
        <v>1555.62</v>
      </c>
      <c r="N59" s="6">
        <v>2001.36</v>
      </c>
    </row>
    <row r="60" spans="1:14" x14ac:dyDescent="0.2">
      <c r="A60">
        <v>1952</v>
      </c>
      <c r="B60" s="6">
        <v>1326.4</v>
      </c>
      <c r="C60" s="6">
        <v>1327.06</v>
      </c>
      <c r="D60" s="6">
        <v>1395.48</v>
      </c>
      <c r="E60" s="6">
        <v>3387.06</v>
      </c>
      <c r="F60" s="6">
        <v>1853.77</v>
      </c>
      <c r="G60" s="6">
        <v>1686.72</v>
      </c>
      <c r="H60" s="6">
        <v>2357.27</v>
      </c>
      <c r="I60" s="6">
        <v>1586.03</v>
      </c>
      <c r="J60" s="6">
        <v>1172.03</v>
      </c>
      <c r="K60" s="6">
        <v>969.74</v>
      </c>
      <c r="L60" s="6">
        <v>1006.13</v>
      </c>
      <c r="M60" s="6">
        <v>1022.55</v>
      </c>
      <c r="N60" s="6">
        <v>1590.85</v>
      </c>
    </row>
    <row r="61" spans="1:14" x14ac:dyDescent="0.2">
      <c r="A61">
        <v>1953</v>
      </c>
      <c r="B61" s="6">
        <v>969.28</v>
      </c>
      <c r="C61" s="6">
        <v>949.14</v>
      </c>
      <c r="D61" s="6">
        <v>1386.73</v>
      </c>
      <c r="E61" s="6">
        <v>2354.87</v>
      </c>
      <c r="F61" s="6">
        <v>3232.64</v>
      </c>
      <c r="G61" s="6">
        <v>3063.66</v>
      </c>
      <c r="H61" s="6">
        <v>2260.5100000000002</v>
      </c>
      <c r="I61" s="6">
        <v>1783.27</v>
      </c>
      <c r="J61" s="6">
        <v>1139.24</v>
      </c>
      <c r="K61" s="6">
        <v>1000.77</v>
      </c>
      <c r="L61" s="6">
        <v>1040.8900000000001</v>
      </c>
      <c r="M61" s="6">
        <v>1166.51</v>
      </c>
      <c r="N61" s="6">
        <v>1695.63</v>
      </c>
    </row>
    <row r="62" spans="1:14" x14ac:dyDescent="0.2">
      <c r="A62">
        <v>1954</v>
      </c>
      <c r="B62" s="6">
        <v>1110.5</v>
      </c>
      <c r="C62" s="6">
        <v>1225.2</v>
      </c>
      <c r="D62" s="6">
        <v>1284.58</v>
      </c>
      <c r="E62" s="6">
        <v>3541.57</v>
      </c>
      <c r="F62" s="6">
        <v>4366.84</v>
      </c>
      <c r="G62" s="6">
        <v>2672.22</v>
      </c>
      <c r="H62" s="6">
        <v>1439.94</v>
      </c>
      <c r="I62" s="6">
        <v>1161.8900000000001</v>
      </c>
      <c r="J62" s="6">
        <v>1054.25</v>
      </c>
      <c r="K62" s="6">
        <v>1298.3</v>
      </c>
      <c r="L62" s="6">
        <v>1223.55</v>
      </c>
      <c r="M62" s="6">
        <v>1104.32</v>
      </c>
      <c r="N62" s="6">
        <v>1790.26</v>
      </c>
    </row>
    <row r="63" spans="1:14" x14ac:dyDescent="0.2">
      <c r="A63">
        <v>1955</v>
      </c>
      <c r="B63" s="6">
        <v>1077.67</v>
      </c>
      <c r="C63" s="6">
        <v>1073.69</v>
      </c>
      <c r="D63" s="6">
        <v>1101.1099999999999</v>
      </c>
      <c r="E63" s="6">
        <v>3044.1</v>
      </c>
      <c r="F63" s="6">
        <v>1694.49</v>
      </c>
      <c r="G63" s="6">
        <v>1242.0999999999999</v>
      </c>
      <c r="H63" s="6">
        <v>1114.8800000000001</v>
      </c>
      <c r="I63" s="6">
        <v>1203.01</v>
      </c>
      <c r="J63" s="6">
        <v>1007.26</v>
      </c>
      <c r="K63" s="6">
        <v>1142.5999999999999</v>
      </c>
      <c r="L63" s="6">
        <v>1240.05</v>
      </c>
      <c r="M63" s="6">
        <v>1113.75</v>
      </c>
      <c r="N63" s="6">
        <v>1337.89</v>
      </c>
    </row>
    <row r="64" spans="1:14" x14ac:dyDescent="0.2">
      <c r="A64">
        <v>1956</v>
      </c>
      <c r="B64" s="6">
        <v>1081.76</v>
      </c>
      <c r="C64" s="6">
        <v>1068.47</v>
      </c>
      <c r="D64" s="6">
        <v>941.53</v>
      </c>
      <c r="E64" s="6">
        <v>2543.5700000000002</v>
      </c>
      <c r="F64" s="6">
        <v>2642.75</v>
      </c>
      <c r="G64" s="6">
        <v>1489.12</v>
      </c>
      <c r="H64" s="6">
        <v>1420.81</v>
      </c>
      <c r="I64" s="6">
        <v>1059.8699999999999</v>
      </c>
      <c r="J64" s="6">
        <v>1077.93</v>
      </c>
      <c r="K64" s="6">
        <v>953.76</v>
      </c>
      <c r="L64" s="6">
        <v>1105.8399999999999</v>
      </c>
      <c r="M64" s="6">
        <v>1042.52</v>
      </c>
      <c r="N64" s="6">
        <v>1368.99</v>
      </c>
    </row>
    <row r="65" spans="1:14" x14ac:dyDescent="0.2">
      <c r="A65">
        <v>1957</v>
      </c>
      <c r="B65" s="6">
        <v>978.43</v>
      </c>
      <c r="C65" s="6">
        <v>978.66</v>
      </c>
      <c r="D65" s="6">
        <v>1091.49</v>
      </c>
      <c r="E65" s="6">
        <v>2991.31</v>
      </c>
      <c r="F65" s="6">
        <v>1921.86</v>
      </c>
      <c r="G65" s="6">
        <v>1577.62</v>
      </c>
      <c r="H65" s="6">
        <v>1724.91</v>
      </c>
      <c r="I65" s="6">
        <v>1035.7</v>
      </c>
      <c r="J65" s="6">
        <v>1054.6600000000001</v>
      </c>
      <c r="K65" s="6">
        <v>996.72</v>
      </c>
      <c r="L65" s="6">
        <v>1282.3399999999999</v>
      </c>
      <c r="M65" s="6">
        <v>1149.8499999999999</v>
      </c>
      <c r="N65" s="6">
        <v>1398.63</v>
      </c>
    </row>
    <row r="66" spans="1:14" x14ac:dyDescent="0.2">
      <c r="A66">
        <v>1958</v>
      </c>
      <c r="B66" s="6">
        <v>1118.96</v>
      </c>
      <c r="C66" s="6">
        <v>1096.51</v>
      </c>
      <c r="D66" s="6">
        <v>1075.3800000000001</v>
      </c>
      <c r="E66" s="6">
        <v>1770.13</v>
      </c>
      <c r="F66" s="6">
        <v>1154.92</v>
      </c>
      <c r="G66" s="6">
        <v>1235.1400000000001</v>
      </c>
      <c r="H66" s="6">
        <v>1606.7</v>
      </c>
      <c r="I66" s="6">
        <v>1126.17</v>
      </c>
      <c r="J66" s="6">
        <v>1384.01</v>
      </c>
      <c r="K66" s="6">
        <v>1142.9100000000001</v>
      </c>
      <c r="L66" s="6">
        <v>1431.45</v>
      </c>
      <c r="M66" s="6">
        <v>1290.1199999999999</v>
      </c>
      <c r="N66" s="6">
        <v>1286.03</v>
      </c>
    </row>
    <row r="67" spans="1:14" x14ac:dyDescent="0.2">
      <c r="A67">
        <v>1959</v>
      </c>
      <c r="B67" s="6">
        <v>1167.22</v>
      </c>
      <c r="C67" s="6">
        <v>1171.67</v>
      </c>
      <c r="D67" s="6">
        <v>1169.1500000000001</v>
      </c>
      <c r="E67" s="6">
        <v>1832.75</v>
      </c>
      <c r="F67" s="6">
        <v>2460.71</v>
      </c>
      <c r="G67" s="6">
        <v>1540.51</v>
      </c>
      <c r="H67" s="6">
        <v>1162.54</v>
      </c>
      <c r="I67" s="6">
        <v>1058.1300000000001</v>
      </c>
      <c r="J67" s="6">
        <v>1516.81</v>
      </c>
      <c r="K67" s="6">
        <v>2047.83</v>
      </c>
      <c r="L67" s="6">
        <v>1666.62</v>
      </c>
      <c r="M67" s="6">
        <v>1219.0999999999999</v>
      </c>
      <c r="N67" s="6">
        <v>1501.09</v>
      </c>
    </row>
    <row r="68" spans="1:14" x14ac:dyDescent="0.2">
      <c r="A68">
        <v>1960</v>
      </c>
      <c r="B68" s="6">
        <v>1188.3599999999999</v>
      </c>
      <c r="C68" s="6">
        <v>1077.03</v>
      </c>
      <c r="D68" s="6">
        <v>1016.36</v>
      </c>
      <c r="E68" s="6">
        <v>3220.21</v>
      </c>
      <c r="F68" s="6">
        <v>4212.6099999999997</v>
      </c>
      <c r="G68" s="6">
        <v>1714.69</v>
      </c>
      <c r="H68" s="6">
        <v>1021.02</v>
      </c>
      <c r="I68" s="6">
        <v>943.04</v>
      </c>
      <c r="J68" s="6">
        <v>972.06</v>
      </c>
      <c r="K68" s="6">
        <v>916.27</v>
      </c>
      <c r="L68" s="6">
        <v>1252.26</v>
      </c>
      <c r="M68" s="6">
        <v>1109.17</v>
      </c>
      <c r="N68" s="6">
        <v>1553.59</v>
      </c>
    </row>
    <row r="69" spans="1:14" x14ac:dyDescent="0.2">
      <c r="A69">
        <v>1961</v>
      </c>
      <c r="B69" s="6">
        <v>961.47</v>
      </c>
      <c r="C69" s="6">
        <v>950.85</v>
      </c>
      <c r="D69" s="6">
        <v>1116.52</v>
      </c>
      <c r="E69" s="6">
        <v>2261.88</v>
      </c>
      <c r="F69" s="6">
        <v>2699.7</v>
      </c>
      <c r="G69" s="6">
        <v>1606.52</v>
      </c>
      <c r="H69" s="6">
        <v>1165.06</v>
      </c>
      <c r="I69" s="6">
        <v>929.49</v>
      </c>
      <c r="J69" s="6">
        <v>1242.05</v>
      </c>
      <c r="K69" s="6">
        <v>1489.61</v>
      </c>
      <c r="L69" s="6">
        <v>1500.03</v>
      </c>
      <c r="M69" s="6">
        <v>1219.92</v>
      </c>
      <c r="N69" s="6">
        <v>1428.59</v>
      </c>
    </row>
    <row r="70" spans="1:14" x14ac:dyDescent="0.2">
      <c r="A70">
        <v>1962</v>
      </c>
      <c r="B70" s="6">
        <v>1101.6099999999999</v>
      </c>
      <c r="C70" s="6">
        <v>1075.23</v>
      </c>
      <c r="D70" s="6">
        <v>1167.3499999999999</v>
      </c>
      <c r="E70" s="6">
        <v>1805.88</v>
      </c>
      <c r="F70" s="6">
        <v>2698.9</v>
      </c>
      <c r="G70" s="6">
        <v>1510.64</v>
      </c>
      <c r="H70" s="6">
        <v>991.81</v>
      </c>
      <c r="I70" s="6">
        <v>1052.78</v>
      </c>
      <c r="J70" s="6">
        <v>1141.78</v>
      </c>
      <c r="K70" s="6">
        <v>1038.98</v>
      </c>
      <c r="L70" s="6">
        <v>1087.33</v>
      </c>
      <c r="M70" s="6">
        <v>998.04</v>
      </c>
      <c r="N70" s="6">
        <v>1305.8599999999999</v>
      </c>
    </row>
    <row r="71" spans="1:14" x14ac:dyDescent="0.2">
      <c r="A71">
        <v>1963</v>
      </c>
      <c r="B71" s="6">
        <v>985.02</v>
      </c>
      <c r="C71" s="6">
        <v>978</v>
      </c>
      <c r="D71" s="6">
        <v>1097.57</v>
      </c>
      <c r="E71" s="6">
        <v>1917.2</v>
      </c>
      <c r="F71" s="6">
        <v>1808.79</v>
      </c>
      <c r="G71" s="6">
        <v>2228.96</v>
      </c>
      <c r="H71" s="6">
        <v>1134.27</v>
      </c>
      <c r="I71" s="6">
        <v>1028.8499999999999</v>
      </c>
      <c r="J71" s="6">
        <v>1022.78</v>
      </c>
      <c r="K71" s="6">
        <v>948.6</v>
      </c>
      <c r="L71" s="6">
        <v>1019.79</v>
      </c>
      <c r="M71" s="6">
        <v>1004.01</v>
      </c>
      <c r="N71" s="6">
        <v>1264.49</v>
      </c>
    </row>
    <row r="72" spans="1:14" x14ac:dyDescent="0.2">
      <c r="A72">
        <v>1964</v>
      </c>
      <c r="B72" s="6">
        <v>1000.46</v>
      </c>
      <c r="C72" s="6">
        <v>1046.19</v>
      </c>
      <c r="D72" s="6">
        <v>1114.56</v>
      </c>
      <c r="E72" s="6">
        <v>2477.71</v>
      </c>
      <c r="F72" s="6">
        <v>3650.8</v>
      </c>
      <c r="G72" s="6">
        <v>2295.84</v>
      </c>
      <c r="H72" s="6">
        <v>1703.46</v>
      </c>
      <c r="I72" s="6">
        <v>1335.39</v>
      </c>
      <c r="J72" s="6">
        <v>1523.7</v>
      </c>
      <c r="K72" s="6">
        <v>1683.17</v>
      </c>
      <c r="L72" s="6">
        <v>1669.2</v>
      </c>
      <c r="M72" s="6">
        <v>1512.56</v>
      </c>
      <c r="N72" s="6">
        <v>1751.09</v>
      </c>
    </row>
    <row r="73" spans="1:14" x14ac:dyDescent="0.2">
      <c r="A73">
        <v>1965</v>
      </c>
      <c r="B73" s="6">
        <v>1337.29</v>
      </c>
      <c r="C73" s="6">
        <v>1363.01</v>
      </c>
      <c r="D73" s="6">
        <v>1389.3</v>
      </c>
      <c r="E73" s="6">
        <v>2826.69</v>
      </c>
      <c r="F73" s="6">
        <v>3249.61</v>
      </c>
      <c r="G73" s="6">
        <v>1842.46</v>
      </c>
      <c r="H73" s="6">
        <v>1189.04</v>
      </c>
      <c r="I73" s="6">
        <v>1115.8900000000001</v>
      </c>
      <c r="J73" s="6">
        <v>1343.52</v>
      </c>
      <c r="K73" s="6">
        <v>2040.76</v>
      </c>
      <c r="L73" s="6">
        <v>1693.99</v>
      </c>
      <c r="M73" s="6">
        <v>1628.53</v>
      </c>
      <c r="N73" s="6">
        <v>1751.67</v>
      </c>
    </row>
    <row r="74" spans="1:14" x14ac:dyDescent="0.2">
      <c r="A74">
        <v>1966</v>
      </c>
      <c r="B74" s="6">
        <v>1613.22</v>
      </c>
      <c r="C74" s="6">
        <v>1521.94</v>
      </c>
      <c r="D74" s="6">
        <v>1932.91</v>
      </c>
      <c r="E74" s="6">
        <v>3025.75</v>
      </c>
      <c r="F74" s="6">
        <v>3554.28</v>
      </c>
      <c r="G74" s="6">
        <v>2408.2199999999998</v>
      </c>
      <c r="H74" s="6">
        <v>1468.68</v>
      </c>
      <c r="I74" s="6">
        <v>1421.91</v>
      </c>
      <c r="J74" s="6">
        <v>1234.73</v>
      </c>
      <c r="K74" s="6">
        <v>1535.58</v>
      </c>
      <c r="L74" s="6">
        <v>1538.56</v>
      </c>
      <c r="M74" s="6">
        <v>1467.3</v>
      </c>
      <c r="N74" s="6">
        <v>1893.59</v>
      </c>
    </row>
    <row r="75" spans="1:14" x14ac:dyDescent="0.2">
      <c r="A75">
        <v>1967</v>
      </c>
      <c r="B75" s="6">
        <v>1370.64</v>
      </c>
      <c r="C75" s="6">
        <v>1421.78</v>
      </c>
      <c r="D75" s="6">
        <v>1506.42</v>
      </c>
      <c r="E75" s="6">
        <v>3602.7</v>
      </c>
      <c r="F75" s="6">
        <v>2759.91</v>
      </c>
      <c r="G75" s="6">
        <v>2210.84</v>
      </c>
      <c r="H75" s="6">
        <v>1282.79</v>
      </c>
      <c r="I75" s="6">
        <v>1234.8399999999999</v>
      </c>
      <c r="J75" s="6">
        <v>1159.45</v>
      </c>
      <c r="K75" s="6">
        <v>1417.57</v>
      </c>
      <c r="L75" s="6">
        <v>1442.78</v>
      </c>
      <c r="M75" s="6">
        <v>1115.17</v>
      </c>
      <c r="N75" s="6">
        <v>1710.41</v>
      </c>
    </row>
    <row r="76" spans="1:14" x14ac:dyDescent="0.2">
      <c r="A76">
        <v>1968</v>
      </c>
      <c r="B76" s="6">
        <v>1024.6500000000001</v>
      </c>
      <c r="C76" s="6">
        <v>1007.16</v>
      </c>
      <c r="D76" s="6">
        <v>1463.59</v>
      </c>
      <c r="E76" s="6">
        <v>3269.98</v>
      </c>
      <c r="F76" s="6">
        <v>2296.02</v>
      </c>
      <c r="G76" s="6">
        <v>3100.07</v>
      </c>
      <c r="H76" s="6">
        <v>2699.46</v>
      </c>
      <c r="I76" s="6">
        <v>1819.16</v>
      </c>
      <c r="J76" s="6">
        <v>1959.77</v>
      </c>
      <c r="K76" s="6">
        <v>2517.36</v>
      </c>
      <c r="L76" s="6">
        <v>1979</v>
      </c>
      <c r="M76" s="6">
        <v>1735.08</v>
      </c>
      <c r="N76" s="6">
        <v>2072.61</v>
      </c>
    </row>
    <row r="77" spans="1:14" x14ac:dyDescent="0.2">
      <c r="A77">
        <v>1969</v>
      </c>
      <c r="B77" s="6">
        <v>1642.88</v>
      </c>
      <c r="C77" s="6">
        <v>1657.11</v>
      </c>
      <c r="D77" s="6">
        <v>1637.84</v>
      </c>
      <c r="E77" s="6">
        <v>4282.3100000000004</v>
      </c>
      <c r="F77" s="6">
        <v>3132.35</v>
      </c>
      <c r="G77" s="6">
        <v>1979.24</v>
      </c>
      <c r="H77" s="6">
        <v>1641.44</v>
      </c>
      <c r="I77" s="6">
        <v>1272.1199999999999</v>
      </c>
      <c r="J77" s="6">
        <v>1199.3800000000001</v>
      </c>
      <c r="K77" s="6">
        <v>1390.52</v>
      </c>
      <c r="L77" s="6">
        <v>1431.54</v>
      </c>
      <c r="M77" s="6">
        <v>1267.6099999999999</v>
      </c>
      <c r="N77" s="6">
        <v>1877.86</v>
      </c>
    </row>
    <row r="78" spans="1:14" x14ac:dyDescent="0.2">
      <c r="A78">
        <v>1970</v>
      </c>
      <c r="B78" s="6">
        <v>1258.8499999999999</v>
      </c>
      <c r="C78" s="6">
        <v>1233.3599999999999</v>
      </c>
      <c r="D78" s="6">
        <v>1169.5899999999999</v>
      </c>
      <c r="E78" s="6">
        <v>2360.2800000000002</v>
      </c>
      <c r="F78" s="6">
        <v>3615.49</v>
      </c>
      <c r="G78" s="6">
        <v>2310.39</v>
      </c>
      <c r="H78" s="6">
        <v>1542.45</v>
      </c>
      <c r="I78" s="6">
        <v>1202.22</v>
      </c>
      <c r="J78" s="6">
        <v>1351.16</v>
      </c>
      <c r="K78" s="6">
        <v>1736.42</v>
      </c>
      <c r="L78" s="6">
        <v>2227.11</v>
      </c>
      <c r="M78" s="6">
        <v>1715.22</v>
      </c>
      <c r="N78" s="6">
        <v>1810.21</v>
      </c>
    </row>
    <row r="79" spans="1:14" x14ac:dyDescent="0.2">
      <c r="A79">
        <v>1971</v>
      </c>
      <c r="B79" s="6">
        <v>1352.09</v>
      </c>
      <c r="C79" s="6">
        <v>1313.76</v>
      </c>
      <c r="D79" s="6">
        <v>1489.53</v>
      </c>
      <c r="E79" s="6">
        <v>3977.17</v>
      </c>
      <c r="F79" s="6">
        <v>3817.64</v>
      </c>
      <c r="G79" s="6">
        <v>2516.61</v>
      </c>
      <c r="H79" s="6">
        <v>1391.14</v>
      </c>
      <c r="I79" s="6">
        <v>1121.08</v>
      </c>
      <c r="J79" s="6">
        <v>1002.44</v>
      </c>
      <c r="K79" s="6">
        <v>1739.42</v>
      </c>
      <c r="L79" s="6">
        <v>2413.4899999999998</v>
      </c>
      <c r="M79" s="6">
        <v>1634.05</v>
      </c>
      <c r="N79" s="6">
        <v>1980.7</v>
      </c>
    </row>
    <row r="80" spans="1:14" x14ac:dyDescent="0.2">
      <c r="A80">
        <v>1972</v>
      </c>
      <c r="B80" s="6">
        <v>1305.97</v>
      </c>
      <c r="C80" s="6">
        <v>1252.97</v>
      </c>
      <c r="D80" s="6">
        <v>1281.3800000000001</v>
      </c>
      <c r="E80" s="6">
        <v>2516.9299999999998</v>
      </c>
      <c r="F80" s="6">
        <v>4174.3599999999997</v>
      </c>
      <c r="G80" s="6">
        <v>1754.37</v>
      </c>
      <c r="H80" s="6">
        <v>1558.87</v>
      </c>
      <c r="I80" s="6">
        <v>1980.49</v>
      </c>
      <c r="J80" s="6">
        <v>1664.2</v>
      </c>
      <c r="K80" s="6">
        <v>1625.07</v>
      </c>
      <c r="L80" s="6">
        <v>1604.38</v>
      </c>
      <c r="M80" s="6">
        <v>1060.3800000000001</v>
      </c>
      <c r="N80" s="6">
        <v>1814.95</v>
      </c>
    </row>
    <row r="81" spans="1:14" x14ac:dyDescent="0.2">
      <c r="A81">
        <v>1973</v>
      </c>
      <c r="B81" s="6">
        <v>1055.83</v>
      </c>
      <c r="C81" s="6">
        <v>981.94</v>
      </c>
      <c r="D81" s="6">
        <v>1823.21</v>
      </c>
      <c r="E81" s="6">
        <v>2574.39</v>
      </c>
      <c r="F81" s="6">
        <v>3154.61</v>
      </c>
      <c r="G81" s="6">
        <v>1738.54</v>
      </c>
      <c r="H81" s="6">
        <v>1375.81</v>
      </c>
      <c r="I81" s="6">
        <v>1366.03</v>
      </c>
      <c r="J81" s="6">
        <v>1298.8800000000001</v>
      </c>
      <c r="K81" s="6">
        <v>1564.78</v>
      </c>
      <c r="L81" s="6">
        <v>1436.57</v>
      </c>
      <c r="M81" s="6">
        <v>1153.77</v>
      </c>
      <c r="N81" s="6">
        <v>1627.03</v>
      </c>
    </row>
    <row r="82" spans="1:14" x14ac:dyDescent="0.2">
      <c r="A82">
        <v>1974</v>
      </c>
      <c r="B82" s="6">
        <v>936.62</v>
      </c>
      <c r="C82" s="6">
        <v>931.38</v>
      </c>
      <c r="D82" s="6">
        <v>934.33</v>
      </c>
      <c r="E82" s="6">
        <v>2586.89</v>
      </c>
      <c r="F82" s="6">
        <v>3419.17</v>
      </c>
      <c r="G82" s="6">
        <v>2741.28</v>
      </c>
      <c r="H82" s="6">
        <v>1563.96</v>
      </c>
      <c r="I82" s="6">
        <v>1437.38</v>
      </c>
      <c r="J82" s="6">
        <v>1363.13</v>
      </c>
      <c r="K82" s="6">
        <v>1589.85</v>
      </c>
      <c r="L82" s="6">
        <v>1776.88</v>
      </c>
      <c r="M82" s="6">
        <v>1292</v>
      </c>
      <c r="N82" s="6">
        <v>1714.41</v>
      </c>
    </row>
    <row r="83" spans="1:14" x14ac:dyDescent="0.2">
      <c r="A83">
        <v>1975</v>
      </c>
      <c r="B83" s="6">
        <v>1284.54</v>
      </c>
      <c r="C83" s="6">
        <v>1187.6600000000001</v>
      </c>
      <c r="D83" s="6">
        <v>1169.0899999999999</v>
      </c>
      <c r="E83" s="6">
        <v>2773.64</v>
      </c>
      <c r="F83" s="6">
        <v>3485.23</v>
      </c>
      <c r="G83" s="6">
        <v>2115.7800000000002</v>
      </c>
      <c r="H83" s="6">
        <v>1241.43</v>
      </c>
      <c r="I83" s="6">
        <v>827.91</v>
      </c>
      <c r="J83" s="6">
        <v>935.64</v>
      </c>
      <c r="K83" s="6">
        <v>932.01</v>
      </c>
      <c r="L83" s="6">
        <v>1306.3399999999999</v>
      </c>
      <c r="M83" s="6">
        <v>1186.45</v>
      </c>
      <c r="N83" s="6">
        <v>1537.14</v>
      </c>
    </row>
    <row r="84" spans="1:14" x14ac:dyDescent="0.2">
      <c r="A84">
        <v>1976</v>
      </c>
      <c r="B84" s="6">
        <v>978.14</v>
      </c>
      <c r="C84" s="6">
        <v>981.84</v>
      </c>
      <c r="D84" s="6">
        <v>1423.18</v>
      </c>
      <c r="E84" s="6">
        <v>4654.55</v>
      </c>
      <c r="F84" s="6">
        <v>2339.52</v>
      </c>
      <c r="G84" s="6">
        <v>1416.96</v>
      </c>
      <c r="H84" s="6">
        <v>974.1</v>
      </c>
      <c r="I84" s="6">
        <v>773.01</v>
      </c>
      <c r="J84" s="6">
        <v>684.34</v>
      </c>
      <c r="K84" s="6">
        <v>695.66</v>
      </c>
      <c r="L84" s="6">
        <v>749.22</v>
      </c>
      <c r="M84" s="6">
        <v>640.59</v>
      </c>
      <c r="N84" s="6">
        <v>1359.26</v>
      </c>
    </row>
    <row r="85" spans="1:14" x14ac:dyDescent="0.2">
      <c r="A85">
        <v>1977</v>
      </c>
      <c r="B85" s="6">
        <v>504.66</v>
      </c>
      <c r="C85" s="6">
        <v>518.27</v>
      </c>
      <c r="D85" s="6">
        <v>1123.8599999999999</v>
      </c>
      <c r="E85" s="6">
        <v>2704.67</v>
      </c>
      <c r="F85" s="6">
        <v>1493.13</v>
      </c>
      <c r="G85" s="6">
        <v>1030.5899999999999</v>
      </c>
      <c r="H85" s="6">
        <v>916.41</v>
      </c>
      <c r="I85" s="6">
        <v>782.67</v>
      </c>
      <c r="J85" s="6">
        <v>2501.8200000000002</v>
      </c>
      <c r="K85" s="6">
        <v>2352.8000000000002</v>
      </c>
      <c r="L85" s="6">
        <v>2003.07</v>
      </c>
      <c r="M85" s="6">
        <v>1461.89</v>
      </c>
      <c r="N85" s="6">
        <v>1449.49</v>
      </c>
    </row>
    <row r="86" spans="1:14" x14ac:dyDescent="0.2">
      <c r="A86">
        <v>1978</v>
      </c>
      <c r="B86" s="6">
        <v>1190.7</v>
      </c>
      <c r="C86" s="6">
        <v>1073.42</v>
      </c>
      <c r="D86" s="6">
        <v>989.97</v>
      </c>
      <c r="E86" s="6">
        <v>2185.85</v>
      </c>
      <c r="F86" s="6">
        <v>2413.85</v>
      </c>
      <c r="G86" s="6">
        <v>2041.27</v>
      </c>
      <c r="H86" s="6">
        <v>1551.5</v>
      </c>
      <c r="I86" s="6">
        <v>1311.6</v>
      </c>
      <c r="J86" s="6">
        <v>1198.52</v>
      </c>
      <c r="K86" s="6">
        <v>1067.02</v>
      </c>
      <c r="L86" s="6">
        <v>992.74</v>
      </c>
      <c r="M86" s="6">
        <v>1009.49</v>
      </c>
      <c r="N86" s="6">
        <v>1418.83</v>
      </c>
    </row>
    <row r="87" spans="1:14" x14ac:dyDescent="0.2">
      <c r="A87">
        <v>1979</v>
      </c>
      <c r="B87" s="6">
        <v>971.98</v>
      </c>
      <c r="C87" s="6">
        <v>978.44</v>
      </c>
      <c r="D87" s="6">
        <v>1199.17</v>
      </c>
      <c r="E87" s="6">
        <v>3723.23</v>
      </c>
      <c r="F87" s="6">
        <v>4934.74</v>
      </c>
      <c r="G87" s="6">
        <v>2754</v>
      </c>
      <c r="H87" s="6">
        <v>1453.27</v>
      </c>
      <c r="I87" s="6">
        <v>1107.46</v>
      </c>
      <c r="J87" s="6">
        <v>1200.82</v>
      </c>
      <c r="K87" s="6">
        <v>1723.82</v>
      </c>
      <c r="L87" s="6">
        <v>1923.19</v>
      </c>
      <c r="M87" s="6">
        <v>1307.3900000000001</v>
      </c>
      <c r="N87" s="6">
        <v>1939.79</v>
      </c>
    </row>
    <row r="88" spans="1:14" x14ac:dyDescent="0.2">
      <c r="A88">
        <v>1980</v>
      </c>
      <c r="B88" s="6">
        <v>1222.8499999999999</v>
      </c>
      <c r="C88" s="6">
        <v>1186.58</v>
      </c>
      <c r="D88" s="6">
        <v>1196.5899999999999</v>
      </c>
      <c r="E88" s="6">
        <v>2611.1</v>
      </c>
      <c r="F88" s="6">
        <v>2144.4499999999998</v>
      </c>
      <c r="G88" s="6">
        <v>1351.86</v>
      </c>
      <c r="H88" s="6">
        <v>1023.27</v>
      </c>
      <c r="I88" s="6">
        <v>1091.3599999999999</v>
      </c>
      <c r="J88" s="6">
        <v>1641.76</v>
      </c>
      <c r="K88" s="6">
        <v>1714.7</v>
      </c>
      <c r="L88" s="6">
        <v>1295.1600000000001</v>
      </c>
      <c r="M88" s="6">
        <v>1050.24</v>
      </c>
      <c r="N88" s="6">
        <v>1460.83</v>
      </c>
    </row>
    <row r="89" spans="1:14" x14ac:dyDescent="0.2">
      <c r="A89">
        <v>1981</v>
      </c>
      <c r="B89" s="6">
        <v>947.16</v>
      </c>
      <c r="C89" s="6">
        <v>1117.6600000000001</v>
      </c>
      <c r="D89" s="6">
        <v>1374.95</v>
      </c>
      <c r="E89" s="6">
        <v>3235.75</v>
      </c>
      <c r="F89" s="6">
        <v>2376.2199999999998</v>
      </c>
      <c r="G89" s="6">
        <v>2247.1999999999998</v>
      </c>
      <c r="H89" s="6">
        <v>1379.96</v>
      </c>
      <c r="I89" s="6">
        <v>981.82</v>
      </c>
      <c r="J89" s="6">
        <v>814.97</v>
      </c>
      <c r="K89" s="6">
        <v>1001.72</v>
      </c>
      <c r="L89" s="6">
        <v>730.23</v>
      </c>
      <c r="M89" s="6">
        <v>654.66</v>
      </c>
      <c r="N89" s="6">
        <v>1405.19</v>
      </c>
    </row>
    <row r="90" spans="1:14" x14ac:dyDescent="0.2">
      <c r="A90">
        <v>1982</v>
      </c>
      <c r="B90" s="6">
        <v>635.98</v>
      </c>
      <c r="C90" s="6">
        <v>599.80999999999995</v>
      </c>
      <c r="D90" s="6">
        <v>644.24</v>
      </c>
      <c r="E90" s="6">
        <v>2657.95</v>
      </c>
      <c r="F90" s="6">
        <v>3578.42</v>
      </c>
      <c r="G90" s="6">
        <v>1203.06</v>
      </c>
      <c r="H90" s="6">
        <v>1658.45</v>
      </c>
      <c r="I90" s="6">
        <v>1005.53</v>
      </c>
      <c r="J90" s="6">
        <v>1056.83</v>
      </c>
      <c r="K90" s="6">
        <v>2493.0700000000002</v>
      </c>
      <c r="L90" s="6">
        <v>2495.9699999999998</v>
      </c>
      <c r="M90" s="6">
        <v>1774.54</v>
      </c>
      <c r="N90" s="6">
        <v>1650.32</v>
      </c>
    </row>
    <row r="91" spans="1:14" x14ac:dyDescent="0.2">
      <c r="A91">
        <v>1983</v>
      </c>
      <c r="B91" s="6">
        <v>1313.69</v>
      </c>
      <c r="C91" s="6">
        <v>1137.68</v>
      </c>
      <c r="D91" s="6">
        <v>1561.75</v>
      </c>
      <c r="E91" s="6">
        <v>2426.62</v>
      </c>
      <c r="F91" s="6">
        <v>3082.57</v>
      </c>
      <c r="G91" s="6">
        <v>2185.21</v>
      </c>
      <c r="H91" s="6">
        <v>1317.55</v>
      </c>
      <c r="I91" s="6">
        <v>845.98</v>
      </c>
      <c r="J91" s="6">
        <v>907.38</v>
      </c>
      <c r="K91" s="6">
        <v>1980.3</v>
      </c>
      <c r="L91" s="6">
        <v>1724.65</v>
      </c>
      <c r="M91" s="6">
        <v>1382.76</v>
      </c>
      <c r="N91" s="6">
        <v>1655.51</v>
      </c>
    </row>
    <row r="92" spans="1:14" x14ac:dyDescent="0.2">
      <c r="A92">
        <v>1984</v>
      </c>
      <c r="B92" s="6">
        <v>1123.8399999999999</v>
      </c>
      <c r="C92" s="6">
        <v>1205.0999999999999</v>
      </c>
      <c r="D92" s="6">
        <v>1095.78</v>
      </c>
      <c r="E92" s="6">
        <v>3046.73</v>
      </c>
      <c r="F92" s="6">
        <v>2706.68</v>
      </c>
      <c r="G92" s="6">
        <v>2515.7199999999998</v>
      </c>
      <c r="H92" s="6">
        <v>1636.77</v>
      </c>
      <c r="I92" s="6">
        <v>1163.56</v>
      </c>
      <c r="J92" s="6">
        <v>1090.71</v>
      </c>
      <c r="K92" s="6">
        <v>1307.08</v>
      </c>
      <c r="L92" s="6">
        <v>1509.16</v>
      </c>
      <c r="M92" s="6">
        <v>1400.4</v>
      </c>
      <c r="N92" s="6">
        <v>1650.13</v>
      </c>
    </row>
    <row r="93" spans="1:14" x14ac:dyDescent="0.2">
      <c r="A93">
        <v>1985</v>
      </c>
      <c r="B93" s="6">
        <v>1084.33</v>
      </c>
      <c r="C93" s="6">
        <v>1028.5</v>
      </c>
      <c r="D93" s="6">
        <v>1201.3699999999999</v>
      </c>
      <c r="E93" s="6">
        <v>3119.64</v>
      </c>
      <c r="F93" s="6">
        <v>2689</v>
      </c>
      <c r="G93" s="6">
        <v>1930.44</v>
      </c>
      <c r="H93" s="6">
        <v>1446.02</v>
      </c>
      <c r="I93" s="6">
        <v>1582.78</v>
      </c>
      <c r="J93" s="6">
        <v>1766.41</v>
      </c>
      <c r="K93" s="6">
        <v>2898.11</v>
      </c>
      <c r="L93" s="6">
        <v>2311.79</v>
      </c>
      <c r="M93" s="6">
        <v>1497.3</v>
      </c>
      <c r="N93" s="6">
        <v>1879.64</v>
      </c>
    </row>
    <row r="94" spans="1:14" x14ac:dyDescent="0.2">
      <c r="A94">
        <v>1986</v>
      </c>
      <c r="B94" s="6">
        <v>1211.99</v>
      </c>
      <c r="C94" s="6">
        <v>1124.74</v>
      </c>
      <c r="D94" s="6">
        <v>1281.51</v>
      </c>
      <c r="E94" s="6">
        <v>3980.82</v>
      </c>
      <c r="F94" s="6">
        <v>2861.69</v>
      </c>
      <c r="G94" s="6">
        <v>1527.64</v>
      </c>
      <c r="H94" s="6">
        <v>1406.91</v>
      </c>
      <c r="I94" s="6">
        <v>1177.97</v>
      </c>
      <c r="J94" s="6">
        <v>1464.31</v>
      </c>
      <c r="K94" s="6">
        <v>1465.55</v>
      </c>
      <c r="L94" s="6">
        <v>1484.88</v>
      </c>
      <c r="M94" s="6">
        <v>1143.69</v>
      </c>
      <c r="N94" s="6">
        <v>1677.64</v>
      </c>
    </row>
    <row r="95" spans="1:14" x14ac:dyDescent="0.2">
      <c r="A95">
        <v>1987</v>
      </c>
      <c r="B95" s="6">
        <v>957.82</v>
      </c>
      <c r="C95" s="6">
        <v>916.31</v>
      </c>
      <c r="D95" s="6">
        <v>1156.98</v>
      </c>
      <c r="E95" s="6">
        <v>1552.33</v>
      </c>
      <c r="F95" s="6">
        <v>1268.8800000000001</v>
      </c>
      <c r="G95" s="6">
        <v>783.35</v>
      </c>
      <c r="H95" s="6">
        <v>828.15</v>
      </c>
      <c r="I95" s="6">
        <v>816.08</v>
      </c>
      <c r="J95" s="6">
        <v>789.5</v>
      </c>
      <c r="K95" s="6">
        <v>971.77</v>
      </c>
      <c r="L95" s="6">
        <v>1034.4000000000001</v>
      </c>
      <c r="M95" s="6">
        <v>929.75</v>
      </c>
      <c r="N95" s="6">
        <v>1000.44</v>
      </c>
    </row>
    <row r="96" spans="1:14" x14ac:dyDescent="0.2">
      <c r="A96">
        <v>1988</v>
      </c>
      <c r="B96" s="6">
        <v>865.44</v>
      </c>
      <c r="C96" s="6">
        <v>812.37</v>
      </c>
      <c r="D96" s="6">
        <v>854.45</v>
      </c>
      <c r="E96" s="6">
        <v>2571.9</v>
      </c>
      <c r="F96" s="6">
        <v>2190.7600000000002</v>
      </c>
      <c r="G96" s="6">
        <v>1037.92</v>
      </c>
      <c r="H96" s="6">
        <v>596.22</v>
      </c>
      <c r="I96" s="6">
        <v>1257.05</v>
      </c>
      <c r="J96" s="6">
        <v>1368.53</v>
      </c>
      <c r="K96" s="6">
        <v>1727.24</v>
      </c>
      <c r="L96" s="6">
        <v>2390.91</v>
      </c>
      <c r="M96" s="6">
        <v>1591.05</v>
      </c>
      <c r="N96" s="6">
        <v>1438.65</v>
      </c>
    </row>
    <row r="97" spans="1:14" x14ac:dyDescent="0.2">
      <c r="A97">
        <v>1989</v>
      </c>
      <c r="B97" s="6">
        <v>1344.31</v>
      </c>
      <c r="C97" s="6">
        <v>1293.48</v>
      </c>
      <c r="D97" s="6">
        <v>1194.1500000000001</v>
      </c>
      <c r="E97" s="6">
        <v>2782.07</v>
      </c>
      <c r="F97" s="6">
        <v>3939.16</v>
      </c>
      <c r="G97" s="6">
        <v>2419.54</v>
      </c>
      <c r="H97" s="6">
        <v>1279.7</v>
      </c>
      <c r="I97" s="6">
        <v>860.22</v>
      </c>
      <c r="J97" s="6">
        <v>897.83</v>
      </c>
      <c r="K97" s="6">
        <v>796.84</v>
      </c>
      <c r="L97" s="6">
        <v>1029.76</v>
      </c>
      <c r="M97" s="6">
        <v>832.79</v>
      </c>
      <c r="N97" s="6">
        <v>1555.82</v>
      </c>
    </row>
    <row r="98" spans="1:14" x14ac:dyDescent="0.2">
      <c r="A98">
        <v>1990</v>
      </c>
      <c r="B98" s="6">
        <v>749.3</v>
      </c>
      <c r="C98" s="6">
        <v>788.75</v>
      </c>
      <c r="D98" s="6">
        <v>1298.23</v>
      </c>
      <c r="E98" s="6">
        <v>1959.57</v>
      </c>
      <c r="F98" s="6">
        <v>2318.3000000000002</v>
      </c>
      <c r="G98" s="6">
        <v>1758.17</v>
      </c>
      <c r="H98" s="6">
        <v>1573.93</v>
      </c>
      <c r="I98" s="6">
        <v>980.35</v>
      </c>
      <c r="J98" s="6">
        <v>1106.83</v>
      </c>
      <c r="K98" s="6">
        <v>1594.68</v>
      </c>
      <c r="L98" s="6">
        <v>1402.22</v>
      </c>
      <c r="M98" s="6">
        <v>1112.93</v>
      </c>
      <c r="N98" s="6">
        <v>1386.94</v>
      </c>
    </row>
    <row r="99" spans="1:14" x14ac:dyDescent="0.2">
      <c r="A99">
        <v>1991</v>
      </c>
      <c r="B99" s="6">
        <v>991.36</v>
      </c>
      <c r="C99" s="6">
        <v>985.29</v>
      </c>
      <c r="D99" s="6">
        <v>1207.19</v>
      </c>
      <c r="E99" s="6">
        <v>2947.16</v>
      </c>
      <c r="F99" s="6">
        <v>2576.2800000000002</v>
      </c>
      <c r="G99" s="6">
        <v>1467.4</v>
      </c>
      <c r="H99" s="6">
        <v>1246.92</v>
      </c>
      <c r="I99" s="6">
        <v>744.48</v>
      </c>
      <c r="J99" s="6">
        <v>949.26</v>
      </c>
      <c r="K99" s="6">
        <v>1368.63</v>
      </c>
      <c r="L99" s="6">
        <v>2018.11</v>
      </c>
      <c r="M99" s="6">
        <v>1340.37</v>
      </c>
      <c r="N99" s="6">
        <v>1486.87</v>
      </c>
    </row>
    <row r="100" spans="1:14" x14ac:dyDescent="0.2">
      <c r="A100">
        <v>1992</v>
      </c>
      <c r="B100" s="6">
        <v>1114.8699999999999</v>
      </c>
      <c r="C100" s="6">
        <v>1018.16</v>
      </c>
      <c r="D100" s="6">
        <v>1213.31</v>
      </c>
      <c r="E100" s="6">
        <v>2350.87</v>
      </c>
      <c r="F100" s="6">
        <v>3726.38</v>
      </c>
      <c r="G100" s="6">
        <v>1633.68</v>
      </c>
      <c r="H100" s="6">
        <v>1591.46</v>
      </c>
      <c r="I100" s="6">
        <v>1034.67</v>
      </c>
      <c r="J100" s="6">
        <v>2188.1999999999998</v>
      </c>
      <c r="K100" s="6">
        <v>1970.33</v>
      </c>
      <c r="L100" s="6">
        <v>1787.66</v>
      </c>
      <c r="M100" s="6">
        <v>1328.92</v>
      </c>
      <c r="N100" s="6">
        <v>1746.54</v>
      </c>
    </row>
    <row r="101" spans="1:14" x14ac:dyDescent="0.2">
      <c r="A101">
        <v>1993</v>
      </c>
      <c r="B101" s="6">
        <v>1198.83</v>
      </c>
      <c r="C101" s="6">
        <v>1062.55</v>
      </c>
      <c r="D101" s="6">
        <v>1114.19</v>
      </c>
      <c r="E101" s="6">
        <v>2376.67</v>
      </c>
      <c r="F101" s="6">
        <v>3102.05</v>
      </c>
      <c r="G101" s="6">
        <v>2345.69</v>
      </c>
      <c r="H101" s="6">
        <v>2030.24</v>
      </c>
      <c r="I101" s="6">
        <v>1433.59</v>
      </c>
      <c r="J101" s="6">
        <v>1505.39</v>
      </c>
      <c r="K101" s="6">
        <v>1701.82</v>
      </c>
      <c r="L101" s="6">
        <v>1519.12</v>
      </c>
      <c r="M101" s="6">
        <v>1181.4100000000001</v>
      </c>
      <c r="N101" s="6">
        <v>1714.3</v>
      </c>
    </row>
    <row r="102" spans="1:14" x14ac:dyDescent="0.2">
      <c r="A102">
        <v>1994</v>
      </c>
      <c r="B102" s="6">
        <v>1080.92</v>
      </c>
      <c r="C102" s="6">
        <v>1069.95</v>
      </c>
      <c r="D102" s="6">
        <v>1018.7</v>
      </c>
      <c r="E102" s="6">
        <v>2278.2800000000002</v>
      </c>
      <c r="F102" s="6">
        <v>2395.9</v>
      </c>
      <c r="G102" s="6">
        <v>1874.54</v>
      </c>
      <c r="H102" s="6">
        <v>1595.51</v>
      </c>
      <c r="I102" s="6">
        <v>1290.04</v>
      </c>
      <c r="J102" s="6">
        <v>1226.83</v>
      </c>
      <c r="K102" s="6">
        <v>1163.8699999999999</v>
      </c>
      <c r="L102" s="6">
        <v>1190.6500000000001</v>
      </c>
      <c r="M102" s="6">
        <v>1129.26</v>
      </c>
      <c r="N102" s="6">
        <v>1442.87</v>
      </c>
    </row>
    <row r="103" spans="1:14" x14ac:dyDescent="0.2">
      <c r="A103">
        <v>1995</v>
      </c>
      <c r="B103" s="6">
        <v>706.32</v>
      </c>
      <c r="C103" s="6">
        <v>675.86</v>
      </c>
      <c r="D103" s="6">
        <v>1374.68</v>
      </c>
      <c r="E103" s="6">
        <v>1667.15</v>
      </c>
      <c r="F103" s="6">
        <v>2524.66</v>
      </c>
      <c r="G103" s="6">
        <v>1116.1400000000001</v>
      </c>
      <c r="H103" s="6">
        <v>1198.6300000000001</v>
      </c>
      <c r="I103" s="6">
        <v>712.74</v>
      </c>
      <c r="J103" s="6">
        <v>746.9</v>
      </c>
      <c r="K103" s="6">
        <v>2440.33</v>
      </c>
      <c r="L103" s="6">
        <v>1846.48</v>
      </c>
      <c r="M103" s="6">
        <v>1054.99</v>
      </c>
      <c r="N103" s="6">
        <v>1338.74</v>
      </c>
    </row>
    <row r="104" spans="1:14" x14ac:dyDescent="0.2">
      <c r="A104">
        <v>1996</v>
      </c>
      <c r="B104" s="6">
        <v>956.82</v>
      </c>
      <c r="C104" s="6">
        <v>998.63</v>
      </c>
      <c r="D104" s="6">
        <v>976.3</v>
      </c>
      <c r="E104" s="6">
        <v>2816.08</v>
      </c>
      <c r="F104" s="6">
        <v>6330.32</v>
      </c>
      <c r="G104" s="6">
        <v>2917.84</v>
      </c>
      <c r="H104" s="6">
        <v>1840.76</v>
      </c>
      <c r="I104" s="6">
        <v>1473.56</v>
      </c>
      <c r="J104" s="6">
        <v>1107.1300000000001</v>
      </c>
      <c r="K104" s="6">
        <v>1385.43</v>
      </c>
      <c r="L104" s="6">
        <v>2150.59</v>
      </c>
      <c r="M104" s="6">
        <v>1225.1300000000001</v>
      </c>
      <c r="N104" s="6">
        <v>2014.88</v>
      </c>
    </row>
    <row r="105" spans="1:14" x14ac:dyDescent="0.2">
      <c r="A105">
        <v>1997</v>
      </c>
      <c r="B105" s="6">
        <v>1140.24</v>
      </c>
      <c r="C105" s="6">
        <v>988.1</v>
      </c>
      <c r="D105" s="6">
        <v>1014.16</v>
      </c>
      <c r="E105" s="6">
        <v>3951.71</v>
      </c>
      <c r="F105" s="6">
        <v>3665.55</v>
      </c>
      <c r="G105" s="6">
        <v>1638.98</v>
      </c>
      <c r="H105" s="6">
        <v>1702.4</v>
      </c>
      <c r="I105" s="6">
        <v>674.23</v>
      </c>
      <c r="J105" s="6">
        <v>564.23</v>
      </c>
      <c r="K105" s="6">
        <v>703.87</v>
      </c>
      <c r="L105" s="6">
        <v>887.63</v>
      </c>
      <c r="M105" s="6">
        <v>626.80999999999995</v>
      </c>
      <c r="N105" s="6">
        <v>1463.16</v>
      </c>
    </row>
    <row r="106" spans="1:14" x14ac:dyDescent="0.2">
      <c r="A106">
        <v>1998</v>
      </c>
      <c r="B106" s="6">
        <v>592.95000000000005</v>
      </c>
      <c r="C106" s="6">
        <v>687.53</v>
      </c>
      <c r="D106" s="6">
        <v>1195.3800000000001</v>
      </c>
      <c r="E106" s="6">
        <v>2306.5500000000002</v>
      </c>
      <c r="F106" s="6">
        <v>850.99</v>
      </c>
      <c r="G106" s="6">
        <v>975.05</v>
      </c>
      <c r="H106" s="6">
        <v>587.64</v>
      </c>
      <c r="I106" s="6">
        <v>405.51</v>
      </c>
      <c r="J106" s="6">
        <v>410.46</v>
      </c>
      <c r="K106" s="6">
        <v>1009.48</v>
      </c>
      <c r="L106" s="6">
        <v>1203.73</v>
      </c>
      <c r="M106" s="6">
        <v>1267.29</v>
      </c>
      <c r="N106" s="6">
        <v>957.71</v>
      </c>
    </row>
    <row r="107" spans="1:14" x14ac:dyDescent="0.2">
      <c r="A107">
        <v>1999</v>
      </c>
      <c r="B107" s="6">
        <v>872.22</v>
      </c>
      <c r="C107" s="6">
        <v>986.67</v>
      </c>
      <c r="D107" s="6">
        <v>1164.24</v>
      </c>
      <c r="E107" s="6">
        <v>3742.36</v>
      </c>
      <c r="F107" s="6">
        <v>2779.87</v>
      </c>
      <c r="G107" s="6">
        <v>1810.57</v>
      </c>
      <c r="H107" s="6">
        <v>2085.2800000000002</v>
      </c>
      <c r="I107" s="6">
        <v>1114.2</v>
      </c>
      <c r="J107" s="6">
        <v>1020.2</v>
      </c>
      <c r="K107" s="6">
        <v>1391.07</v>
      </c>
      <c r="L107" s="6">
        <v>1181.08</v>
      </c>
      <c r="M107" s="6">
        <v>911.22</v>
      </c>
      <c r="N107" s="6">
        <v>1588.25</v>
      </c>
    </row>
    <row r="108" spans="1:14" x14ac:dyDescent="0.2">
      <c r="A108">
        <v>2000</v>
      </c>
      <c r="B108" s="6">
        <v>850.82</v>
      </c>
      <c r="C108" s="6">
        <v>974.27</v>
      </c>
      <c r="D108" s="6">
        <v>2085.5</v>
      </c>
      <c r="E108" s="6">
        <v>1989.77</v>
      </c>
      <c r="F108" s="6">
        <v>2097.46</v>
      </c>
      <c r="G108" s="6">
        <v>1986.96</v>
      </c>
      <c r="H108" s="6">
        <v>1322.96</v>
      </c>
      <c r="I108" s="6">
        <v>777.26</v>
      </c>
      <c r="J108" s="6">
        <v>640.49</v>
      </c>
      <c r="K108" s="6">
        <v>709.7</v>
      </c>
      <c r="L108" s="6">
        <v>956.59</v>
      </c>
      <c r="M108" s="6">
        <v>558.73</v>
      </c>
      <c r="N108" s="6">
        <v>1245.8800000000001</v>
      </c>
    </row>
    <row r="109" spans="1:14" x14ac:dyDescent="0.2">
      <c r="A109">
        <v>2001</v>
      </c>
      <c r="B109" s="6">
        <v>510.03</v>
      </c>
      <c r="C109" s="6">
        <v>540</v>
      </c>
      <c r="D109" s="6">
        <v>708.39</v>
      </c>
      <c r="E109" s="6">
        <v>5812.09</v>
      </c>
      <c r="F109" s="6">
        <v>3430.4</v>
      </c>
      <c r="G109" s="6">
        <v>1461.21</v>
      </c>
      <c r="H109" s="6">
        <v>737.06</v>
      </c>
      <c r="I109" s="6">
        <v>582.95000000000005</v>
      </c>
      <c r="J109" s="6">
        <v>486.14</v>
      </c>
      <c r="K109" s="6">
        <v>1029.67</v>
      </c>
      <c r="L109" s="6">
        <v>1396.36</v>
      </c>
      <c r="M109" s="6">
        <v>1764.47</v>
      </c>
      <c r="N109" s="6">
        <v>1538.23</v>
      </c>
    </row>
    <row r="110" spans="1:14" x14ac:dyDescent="0.2">
      <c r="A110">
        <v>2002</v>
      </c>
      <c r="B110" s="6">
        <v>1083.6500000000001</v>
      </c>
      <c r="C110" s="6">
        <v>863.36</v>
      </c>
      <c r="D110" s="6">
        <v>964.9</v>
      </c>
      <c r="E110" s="6">
        <v>4112.04</v>
      </c>
      <c r="F110" s="6">
        <v>2656.44</v>
      </c>
      <c r="G110" s="6">
        <v>1912.2</v>
      </c>
      <c r="H110" s="6">
        <v>1078.28</v>
      </c>
      <c r="I110" s="6">
        <v>847.79</v>
      </c>
      <c r="J110" s="6">
        <v>733.3</v>
      </c>
      <c r="K110" s="6">
        <v>1891.92</v>
      </c>
      <c r="L110" s="6">
        <v>1049.0899999999999</v>
      </c>
      <c r="M110" s="6">
        <v>832.11</v>
      </c>
      <c r="N110" s="6">
        <v>1502.09</v>
      </c>
    </row>
    <row r="111" spans="1:14" x14ac:dyDescent="0.2">
      <c r="A111">
        <v>2003</v>
      </c>
      <c r="B111" s="6">
        <v>777.66</v>
      </c>
      <c r="C111" s="6">
        <v>730.75</v>
      </c>
      <c r="D111" s="6">
        <v>1033.8599999999999</v>
      </c>
      <c r="E111" s="6">
        <v>3067.42</v>
      </c>
      <c r="F111" s="6">
        <v>2983.94</v>
      </c>
      <c r="G111" s="6">
        <v>1009.3</v>
      </c>
      <c r="H111" s="6">
        <v>927.75</v>
      </c>
      <c r="I111" s="6">
        <v>791.66</v>
      </c>
      <c r="J111" s="6">
        <v>775.12</v>
      </c>
      <c r="K111" s="6">
        <v>1241.6600000000001</v>
      </c>
      <c r="L111" s="6">
        <v>1327.66</v>
      </c>
      <c r="M111" s="6">
        <v>1033.5899999999999</v>
      </c>
      <c r="N111" s="6">
        <v>1308.3599999999999</v>
      </c>
    </row>
    <row r="112" spans="1:14" x14ac:dyDescent="0.2">
      <c r="A112">
        <v>2004</v>
      </c>
      <c r="B112" s="6">
        <v>932.67</v>
      </c>
      <c r="C112" s="6">
        <v>830.45</v>
      </c>
      <c r="D112" s="6">
        <v>1296.0899999999999</v>
      </c>
      <c r="E112" s="6">
        <v>4003.44</v>
      </c>
      <c r="F112" s="6">
        <v>2812.54</v>
      </c>
      <c r="G112" s="6">
        <v>1890.9</v>
      </c>
      <c r="H112" s="6">
        <v>945.74</v>
      </c>
      <c r="I112" s="6">
        <v>815.66</v>
      </c>
      <c r="J112" s="6">
        <v>1319.83</v>
      </c>
      <c r="K112" s="6">
        <v>1476.35</v>
      </c>
      <c r="L112" s="6">
        <v>1433.55</v>
      </c>
      <c r="M112" s="6">
        <v>911.35</v>
      </c>
      <c r="N112" s="6">
        <v>1555.72</v>
      </c>
    </row>
    <row r="113" spans="1:14" x14ac:dyDescent="0.2">
      <c r="A113">
        <v>2005</v>
      </c>
      <c r="B113" s="6">
        <v>912.18</v>
      </c>
      <c r="C113" s="6">
        <v>917.7</v>
      </c>
      <c r="D113" s="6">
        <v>923.99</v>
      </c>
      <c r="E113" s="6">
        <v>3581.16</v>
      </c>
      <c r="F113" s="6">
        <v>1947.6</v>
      </c>
      <c r="G113" s="6">
        <v>1423.2</v>
      </c>
      <c r="H113" s="6">
        <v>733.08</v>
      </c>
      <c r="I113" s="6">
        <v>404.31</v>
      </c>
      <c r="J113" s="6">
        <v>418.58</v>
      </c>
      <c r="K113" s="6">
        <v>1445.19</v>
      </c>
      <c r="L113" s="6">
        <v>1521.52</v>
      </c>
      <c r="M113" s="6">
        <v>1426.8</v>
      </c>
      <c r="N113" s="6">
        <v>1304.6099999999999</v>
      </c>
    </row>
    <row r="114" spans="1:14" x14ac:dyDescent="0.2">
      <c r="A114">
        <v>2006</v>
      </c>
      <c r="B114" s="6">
        <v>876.82</v>
      </c>
      <c r="C114" s="6">
        <v>855.23</v>
      </c>
      <c r="D114" s="6">
        <v>1037.67</v>
      </c>
      <c r="E114" s="6">
        <v>3900.43</v>
      </c>
      <c r="F114" s="6">
        <v>2635.14</v>
      </c>
      <c r="G114" s="6">
        <v>933.91</v>
      </c>
      <c r="H114" s="6">
        <v>507.04</v>
      </c>
      <c r="I114" s="6">
        <v>478.81</v>
      </c>
      <c r="J114" s="6">
        <v>306.05</v>
      </c>
      <c r="K114" s="6">
        <v>526.11</v>
      </c>
      <c r="L114" s="6">
        <v>497.98</v>
      </c>
      <c r="M114" s="6">
        <v>586.66999999999996</v>
      </c>
      <c r="N114" s="6">
        <v>1095.1500000000001</v>
      </c>
    </row>
    <row r="115" spans="1:14" x14ac:dyDescent="0.2">
      <c r="A115">
        <v>2007</v>
      </c>
      <c r="B115" s="6">
        <v>584.59</v>
      </c>
      <c r="C115" s="6">
        <v>547.54999999999995</v>
      </c>
      <c r="D115" s="6">
        <v>1258.67</v>
      </c>
      <c r="E115" s="6">
        <v>1974.73</v>
      </c>
      <c r="F115" s="6">
        <v>1191.74</v>
      </c>
      <c r="G115" s="6">
        <v>1108.1199999999999</v>
      </c>
      <c r="H115" s="6">
        <v>1135.71</v>
      </c>
      <c r="I115" s="6">
        <v>624.89</v>
      </c>
      <c r="J115" s="6">
        <v>852.98</v>
      </c>
      <c r="K115" s="6">
        <v>3075.75</v>
      </c>
      <c r="L115" s="6">
        <v>1464.49</v>
      </c>
      <c r="M115" s="6">
        <v>977.82</v>
      </c>
      <c r="N115" s="6">
        <v>1233.0899999999999</v>
      </c>
    </row>
    <row r="116" spans="1:14" x14ac:dyDescent="0.2">
      <c r="A116">
        <v>2008</v>
      </c>
      <c r="B116" s="6">
        <v>1317.19</v>
      </c>
      <c r="C116" s="6">
        <v>1298.26</v>
      </c>
      <c r="D116" s="6">
        <v>1231.7</v>
      </c>
      <c r="E116" s="6">
        <v>3708.91</v>
      </c>
      <c r="F116" s="6">
        <v>3118.46</v>
      </c>
      <c r="G116" s="6">
        <v>2907.23</v>
      </c>
      <c r="H116" s="6">
        <v>2326.41</v>
      </c>
      <c r="I116" s="6">
        <v>1269.1199999999999</v>
      </c>
      <c r="J116" s="6">
        <v>1105.53</v>
      </c>
      <c r="K116" s="6">
        <v>1216.52</v>
      </c>
      <c r="L116" s="6">
        <v>1353.28</v>
      </c>
      <c r="M116" s="6">
        <v>1054.72</v>
      </c>
      <c r="N116" s="6">
        <v>1825.61</v>
      </c>
    </row>
    <row r="117" spans="1:14" x14ac:dyDescent="0.2">
      <c r="A117">
        <v>2009</v>
      </c>
      <c r="B117" s="6">
        <v>1071.6099999999999</v>
      </c>
      <c r="C117" s="6">
        <v>1118.77</v>
      </c>
      <c r="D117" s="6">
        <v>1358.8</v>
      </c>
      <c r="E117" s="6">
        <v>2616.87</v>
      </c>
      <c r="F117" s="6">
        <v>2705.05</v>
      </c>
      <c r="G117" s="6">
        <v>1594.27</v>
      </c>
      <c r="H117" s="6">
        <v>1160.4000000000001</v>
      </c>
      <c r="I117" s="6">
        <v>1421.18</v>
      </c>
      <c r="J117" s="6">
        <v>1152.3599999999999</v>
      </c>
      <c r="K117" s="6">
        <v>1157.71</v>
      </c>
      <c r="L117" s="6">
        <v>1412.57</v>
      </c>
      <c r="M117" s="6">
        <v>1087.4100000000001</v>
      </c>
      <c r="N117" s="6">
        <v>1488.08</v>
      </c>
    </row>
    <row r="118" spans="1:14" x14ac:dyDescent="0.2">
      <c r="A118" s="16">
        <v>2010</v>
      </c>
      <c r="B118" s="18">
        <v>1044.28</v>
      </c>
      <c r="C118" s="18">
        <v>1012.48</v>
      </c>
      <c r="D118" s="18">
        <v>1654.72</v>
      </c>
      <c r="E118" s="18">
        <v>1007.16</v>
      </c>
      <c r="F118" s="18">
        <v>928.9</v>
      </c>
      <c r="G118" s="18">
        <v>817.72</v>
      </c>
      <c r="H118" s="18">
        <v>653.53</v>
      </c>
      <c r="I118" s="18">
        <v>704.56</v>
      </c>
      <c r="J118" s="18">
        <v>992.5</v>
      </c>
      <c r="K118" s="18">
        <v>1289.8</v>
      </c>
      <c r="L118" s="18">
        <v>1256.73</v>
      </c>
      <c r="M118" s="18">
        <v>1112.8499999999999</v>
      </c>
      <c r="N118" s="18">
        <v>1039.5999999999999</v>
      </c>
    </row>
    <row r="119" spans="1:14" x14ac:dyDescent="0.2">
      <c r="A119" s="16">
        <v>2011</v>
      </c>
      <c r="B119" s="18">
        <v>1033.8</v>
      </c>
      <c r="C119" s="18">
        <v>928.32</v>
      </c>
      <c r="D119" s="18">
        <v>952.99</v>
      </c>
      <c r="E119" s="18">
        <v>2698.25</v>
      </c>
      <c r="F119" s="18">
        <v>2839.2</v>
      </c>
      <c r="G119" s="18">
        <v>1761.11</v>
      </c>
      <c r="H119" s="18">
        <v>1094.52</v>
      </c>
      <c r="I119" s="18">
        <v>819.97</v>
      </c>
      <c r="J119" s="18">
        <v>484.06</v>
      </c>
      <c r="K119" s="18">
        <v>683.94</v>
      </c>
      <c r="L119" s="18">
        <v>789.92</v>
      </c>
      <c r="M119" s="18">
        <v>818.27</v>
      </c>
      <c r="N119" s="18">
        <v>1242.03</v>
      </c>
    </row>
    <row r="120" spans="1:14" x14ac:dyDescent="0.2">
      <c r="A120" s="16">
        <v>2012</v>
      </c>
      <c r="B120" s="18">
        <v>879.44</v>
      </c>
      <c r="C120" s="18">
        <v>836.2</v>
      </c>
      <c r="D120" s="18">
        <v>2343.2399999999998</v>
      </c>
      <c r="E120" s="18">
        <v>1902.7</v>
      </c>
      <c r="F120" s="18">
        <v>2105.11</v>
      </c>
      <c r="G120" s="18">
        <v>2684.6</v>
      </c>
      <c r="H120" s="18">
        <v>1173.28</v>
      </c>
      <c r="I120" s="18">
        <v>830.45</v>
      </c>
      <c r="J120" s="18">
        <v>708.04</v>
      </c>
      <c r="K120" s="18">
        <v>841.78</v>
      </c>
      <c r="L120" s="18">
        <v>1120.1099999999999</v>
      </c>
      <c r="M120" s="18">
        <v>1073.82</v>
      </c>
      <c r="N120" s="18">
        <v>1374.9</v>
      </c>
    </row>
    <row r="121" spans="1:14" x14ac:dyDescent="0.2">
      <c r="A121" s="16">
        <v>2013</v>
      </c>
      <c r="B121" s="18">
        <v>953.17</v>
      </c>
      <c r="C121" s="18">
        <v>948.01</v>
      </c>
      <c r="D121" s="18">
        <v>810.42</v>
      </c>
      <c r="E121" s="18">
        <v>1619.9</v>
      </c>
      <c r="F121" s="18">
        <v>5551.62</v>
      </c>
      <c r="G121" s="18">
        <v>2474.1999999999998</v>
      </c>
      <c r="H121" s="18">
        <v>1840.42</v>
      </c>
      <c r="I121" s="18">
        <v>1654.85</v>
      </c>
      <c r="J121" s="18">
        <v>1696.64</v>
      </c>
      <c r="K121" s="18">
        <v>1625.91</v>
      </c>
      <c r="L121" s="18">
        <v>2043.58</v>
      </c>
      <c r="M121" s="18">
        <v>1342.78</v>
      </c>
      <c r="N121" s="18">
        <v>1880.13</v>
      </c>
    </row>
    <row r="122" spans="1:14" x14ac:dyDescent="0.2">
      <c r="A122" s="23">
        <v>2014</v>
      </c>
      <c r="B122" s="24">
        <v>1176.5</v>
      </c>
      <c r="C122" s="24">
        <v>1117.95</v>
      </c>
      <c r="D122" s="24">
        <v>947.44</v>
      </c>
      <c r="E122" s="24">
        <v>2420.38</v>
      </c>
      <c r="F122" s="24">
        <v>5380.23</v>
      </c>
      <c r="G122" s="24">
        <v>2847.58</v>
      </c>
      <c r="H122" s="24">
        <v>1504.09</v>
      </c>
      <c r="I122" s="24">
        <v>1084.68</v>
      </c>
      <c r="J122" s="24">
        <v>1297.98</v>
      </c>
      <c r="K122" s="24">
        <v>2104.2399999999998</v>
      </c>
      <c r="L122" s="24">
        <v>1728.24</v>
      </c>
      <c r="M122" s="24">
        <v>1624.76</v>
      </c>
      <c r="N122" s="24">
        <v>1936.17</v>
      </c>
    </row>
    <row r="123" spans="1:14" x14ac:dyDescent="0.2">
      <c r="A123" s="23">
        <v>2015</v>
      </c>
      <c r="B123" s="24">
        <v>1150.8</v>
      </c>
      <c r="C123" s="24">
        <v>1043.3399999999999</v>
      </c>
      <c r="D123" s="24">
        <v>1165.7</v>
      </c>
      <c r="E123" s="24">
        <v>2732.79</v>
      </c>
      <c r="F123" s="24">
        <v>2754.89</v>
      </c>
      <c r="G123" s="24">
        <v>2049.7399999999998</v>
      </c>
      <c r="H123" s="24">
        <v>1480.7</v>
      </c>
      <c r="I123" s="24">
        <v>931.69</v>
      </c>
      <c r="J123" s="24">
        <v>1109.6199999999999</v>
      </c>
      <c r="K123" s="24">
        <v>922.48</v>
      </c>
      <c r="L123" s="24">
        <v>1823.28</v>
      </c>
      <c r="M123" s="24">
        <v>1941.25</v>
      </c>
      <c r="N123" s="24">
        <v>1592.19</v>
      </c>
    </row>
    <row r="124" spans="1:14" x14ac:dyDescent="0.2">
      <c r="A124" s="23">
        <v>2016</v>
      </c>
      <c r="B124" s="24">
        <v>932.92</v>
      </c>
      <c r="C124" s="24">
        <v>848.34</v>
      </c>
      <c r="D124" s="24">
        <v>3540.8</v>
      </c>
      <c r="E124" s="24">
        <v>3719.88</v>
      </c>
      <c r="F124" s="24">
        <v>1840.04</v>
      </c>
      <c r="G124" s="24">
        <v>2206.9899999999998</v>
      </c>
      <c r="H124" s="24">
        <v>1924.31</v>
      </c>
      <c r="I124" s="24">
        <v>884.28</v>
      </c>
      <c r="J124" s="24">
        <v>1222.4000000000001</v>
      </c>
      <c r="K124" s="24">
        <v>1191.48</v>
      </c>
      <c r="L124" s="24">
        <v>1173.2</v>
      </c>
      <c r="M124" s="24">
        <v>1754.36</v>
      </c>
      <c r="N124" s="24">
        <v>1769.92</v>
      </c>
    </row>
    <row r="125" spans="1:14" x14ac:dyDescent="0.2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 t="s">
        <v>82</v>
      </c>
      <c r="B127" s="6">
        <f t="shared" ref="B127:N127" si="0">AVERAGE(B6:B124)</f>
        <v>824.99018348623872</v>
      </c>
      <c r="C127" s="6">
        <f t="shared" si="0"/>
        <v>799.67825688073401</v>
      </c>
      <c r="D127" s="6">
        <f t="shared" si="0"/>
        <v>1032.4868807339446</v>
      </c>
      <c r="E127" s="6">
        <f t="shared" si="0"/>
        <v>2621.9319266055059</v>
      </c>
      <c r="F127" s="6">
        <f t="shared" si="0"/>
        <v>2921.4288990825685</v>
      </c>
      <c r="G127" s="6">
        <f t="shared" si="0"/>
        <v>1959.9382568807341</v>
      </c>
      <c r="H127" s="6">
        <f t="shared" si="0"/>
        <v>1293.2793577981652</v>
      </c>
      <c r="I127" s="6">
        <f t="shared" si="0"/>
        <v>969.75110091743079</v>
      </c>
      <c r="J127" s="6">
        <f t="shared" si="0"/>
        <v>989.46458715596316</v>
      </c>
      <c r="K127" s="6">
        <f t="shared" si="0"/>
        <v>1215.6505504587162</v>
      </c>
      <c r="L127" s="6">
        <f t="shared" si="0"/>
        <v>1233.7150458715598</v>
      </c>
      <c r="M127" s="6">
        <f t="shared" si="0"/>
        <v>974.34935779816499</v>
      </c>
      <c r="N127" s="6">
        <f t="shared" si="0"/>
        <v>1403.0555045871558</v>
      </c>
    </row>
    <row r="128" spans="1:14" x14ac:dyDescent="0.2">
      <c r="A128" t="s">
        <v>83</v>
      </c>
      <c r="B128" s="6">
        <f t="shared" ref="B128:N128" si="1">MIN(B6:B124)</f>
        <v>108.35</v>
      </c>
      <c r="C128" s="6">
        <f t="shared" si="1"/>
        <v>127.77</v>
      </c>
      <c r="D128" s="6">
        <f t="shared" si="1"/>
        <v>141.97</v>
      </c>
      <c r="E128" s="6">
        <f t="shared" si="1"/>
        <v>550.85</v>
      </c>
      <c r="F128" s="6">
        <f t="shared" si="1"/>
        <v>782.9</v>
      </c>
      <c r="G128" s="6">
        <f t="shared" si="1"/>
        <v>399.41</v>
      </c>
      <c r="H128" s="6">
        <f t="shared" si="1"/>
        <v>223.94</v>
      </c>
      <c r="I128" s="6">
        <f t="shared" si="1"/>
        <v>280.58</v>
      </c>
      <c r="J128" s="6">
        <f t="shared" si="1"/>
        <v>267.7</v>
      </c>
      <c r="K128" s="6">
        <f t="shared" si="1"/>
        <v>286.67</v>
      </c>
      <c r="L128" s="6">
        <f t="shared" si="1"/>
        <v>203.75</v>
      </c>
      <c r="M128" s="6">
        <f t="shared" si="1"/>
        <v>114.93</v>
      </c>
      <c r="N128" s="6">
        <f t="shared" si="1"/>
        <v>463.77</v>
      </c>
    </row>
    <row r="129" spans="1:14" x14ac:dyDescent="0.2">
      <c r="A129" t="s">
        <v>84</v>
      </c>
      <c r="B129" s="6">
        <f>MAX(B6:B124)</f>
        <v>1642.88</v>
      </c>
      <c r="C129" s="6">
        <f t="shared" ref="C129:N129" si="2">MAX(C6:C124)</f>
        <v>1657.11</v>
      </c>
      <c r="D129" s="6">
        <f t="shared" si="2"/>
        <v>3540.8</v>
      </c>
      <c r="E129" s="6">
        <f t="shared" si="2"/>
        <v>6389.8</v>
      </c>
      <c r="F129" s="6">
        <f t="shared" si="2"/>
        <v>7637.04</v>
      </c>
      <c r="G129" s="6">
        <f t="shared" si="2"/>
        <v>6728.55</v>
      </c>
      <c r="H129" s="6">
        <f t="shared" si="2"/>
        <v>2699.46</v>
      </c>
      <c r="I129" s="6">
        <f t="shared" si="2"/>
        <v>2930.45</v>
      </c>
      <c r="J129" s="6">
        <f t="shared" si="2"/>
        <v>2501.8200000000002</v>
      </c>
      <c r="K129" s="6">
        <f t="shared" si="2"/>
        <v>3075.75</v>
      </c>
      <c r="L129" s="6">
        <f t="shared" si="2"/>
        <v>2495.9699999999998</v>
      </c>
      <c r="M129" s="6">
        <f t="shared" si="2"/>
        <v>1941.25</v>
      </c>
      <c r="N129" s="6">
        <f t="shared" si="2"/>
        <v>2072.61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opLeftCell="A97" workbookViewId="0">
      <selection activeCell="B123" sqref="B123"/>
    </sheetView>
  </sheetViews>
  <sheetFormatPr defaultRowHeight="12.75" x14ac:dyDescent="0.2"/>
  <sheetData>
    <row r="1" spans="1:14" x14ac:dyDescent="0.2">
      <c r="A1" t="s">
        <v>61</v>
      </c>
      <c r="L1" s="3"/>
    </row>
    <row r="2" spans="1:14" x14ac:dyDescent="0.2">
      <c r="A2" t="s">
        <v>102</v>
      </c>
      <c r="L2" s="3"/>
    </row>
    <row r="3" spans="1:14" x14ac:dyDescent="0.2">
      <c r="A3" t="s">
        <v>209</v>
      </c>
    </row>
    <row r="4" spans="1:14" x14ac:dyDescent="0.2">
      <c r="A4" t="s">
        <v>210</v>
      </c>
      <c r="N4" s="2" t="s">
        <v>73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>
        <v>1898</v>
      </c>
    </row>
    <row r="7" spans="1:14" x14ac:dyDescent="0.2">
      <c r="A7">
        <v>1899</v>
      </c>
    </row>
    <row r="8" spans="1:14" x14ac:dyDescent="0.2">
      <c r="A8">
        <v>1900</v>
      </c>
    </row>
    <row r="9" spans="1:14" x14ac:dyDescent="0.2">
      <c r="A9">
        <v>1901</v>
      </c>
    </row>
    <row r="10" spans="1:14" x14ac:dyDescent="0.2">
      <c r="A10">
        <v>1902</v>
      </c>
    </row>
    <row r="11" spans="1:14" x14ac:dyDescent="0.2">
      <c r="A11">
        <v>1903</v>
      </c>
    </row>
    <row r="12" spans="1:14" x14ac:dyDescent="0.2">
      <c r="A12">
        <v>1904</v>
      </c>
    </row>
    <row r="13" spans="1:14" x14ac:dyDescent="0.2">
      <c r="A13">
        <v>1905</v>
      </c>
    </row>
    <row r="14" spans="1:14" x14ac:dyDescent="0.2">
      <c r="A14">
        <v>1906</v>
      </c>
    </row>
    <row r="15" spans="1:14" x14ac:dyDescent="0.2">
      <c r="A15">
        <v>1907</v>
      </c>
    </row>
    <row r="16" spans="1:14" x14ac:dyDescent="0.2">
      <c r="A16">
        <v>1908</v>
      </c>
      <c r="B16" s="6">
        <v>130.53</v>
      </c>
      <c r="C16" s="6">
        <v>152.13999999999999</v>
      </c>
      <c r="D16" s="6">
        <v>155.5</v>
      </c>
      <c r="E16" s="6">
        <v>1628.64</v>
      </c>
      <c r="F16" s="6">
        <v>4844.97</v>
      </c>
      <c r="G16" s="6">
        <v>6728.55</v>
      </c>
      <c r="H16" s="6">
        <v>1387.75</v>
      </c>
      <c r="I16" s="6">
        <v>706.95</v>
      </c>
      <c r="J16" s="6">
        <v>267.7</v>
      </c>
      <c r="K16" s="6">
        <v>332.61</v>
      </c>
      <c r="L16" s="6">
        <v>246.05</v>
      </c>
      <c r="M16" s="6">
        <v>205.66</v>
      </c>
      <c r="N16" s="6">
        <v>1398.92</v>
      </c>
    </row>
    <row r="17" spans="1:14" x14ac:dyDescent="0.2">
      <c r="A17">
        <v>1909</v>
      </c>
      <c r="B17" s="6">
        <v>219.36</v>
      </c>
      <c r="C17" s="6">
        <v>239.63</v>
      </c>
      <c r="D17" s="6">
        <v>269.14</v>
      </c>
      <c r="E17" s="6">
        <v>550.85</v>
      </c>
      <c r="F17" s="6">
        <v>2768.2</v>
      </c>
      <c r="G17" s="6">
        <v>1308.52</v>
      </c>
      <c r="H17" s="6">
        <v>1321.56</v>
      </c>
      <c r="I17" s="6">
        <v>2930.45</v>
      </c>
      <c r="J17" s="6">
        <v>993.05</v>
      </c>
      <c r="K17" s="6">
        <v>1224.55</v>
      </c>
      <c r="L17" s="6">
        <v>1121.6500000000001</v>
      </c>
      <c r="M17" s="6">
        <v>1078.3599999999999</v>
      </c>
      <c r="N17" s="6">
        <v>1168.78</v>
      </c>
    </row>
    <row r="18" spans="1:14" x14ac:dyDescent="0.2">
      <c r="A18">
        <v>1910</v>
      </c>
      <c r="B18" s="6">
        <v>351.91</v>
      </c>
      <c r="C18" s="6">
        <v>279.02</v>
      </c>
      <c r="D18" s="6">
        <v>639.86</v>
      </c>
      <c r="E18" s="6">
        <v>1192.1500000000001</v>
      </c>
      <c r="F18" s="6">
        <v>782.9</v>
      </c>
      <c r="G18" s="6">
        <v>399.41</v>
      </c>
      <c r="H18" s="6">
        <v>223.94</v>
      </c>
      <c r="I18" s="6">
        <v>445.04</v>
      </c>
      <c r="J18" s="6">
        <v>376.87</v>
      </c>
      <c r="K18" s="6">
        <v>555.48</v>
      </c>
      <c r="L18" s="6">
        <v>203.75</v>
      </c>
      <c r="M18" s="6">
        <v>114.93</v>
      </c>
      <c r="N18" s="6">
        <v>463.77</v>
      </c>
    </row>
    <row r="19" spans="1:14" x14ac:dyDescent="0.2">
      <c r="A19">
        <v>1911</v>
      </c>
      <c r="B19" s="6">
        <v>108.35</v>
      </c>
      <c r="C19" s="6">
        <v>127.77</v>
      </c>
      <c r="D19" s="6">
        <v>349.58</v>
      </c>
      <c r="E19" s="6">
        <v>1536.04</v>
      </c>
      <c r="F19" s="6">
        <v>1661.66</v>
      </c>
      <c r="G19" s="6">
        <v>1129.27</v>
      </c>
      <c r="H19" s="6">
        <v>437.7</v>
      </c>
      <c r="I19" s="6">
        <v>1431.71</v>
      </c>
      <c r="J19" s="6">
        <v>1673.5</v>
      </c>
      <c r="K19" s="6">
        <v>779.93</v>
      </c>
      <c r="L19" s="6">
        <v>342.51</v>
      </c>
      <c r="M19" s="6">
        <v>231.79</v>
      </c>
      <c r="N19" s="6">
        <v>817.48</v>
      </c>
    </row>
    <row r="20" spans="1:14" x14ac:dyDescent="0.2">
      <c r="A20">
        <v>1912</v>
      </c>
      <c r="B20" s="6">
        <v>171.06</v>
      </c>
      <c r="C20" s="6">
        <v>136.31</v>
      </c>
      <c r="D20" s="6">
        <v>176.64</v>
      </c>
      <c r="E20" s="6">
        <v>1050.07</v>
      </c>
      <c r="F20" s="6">
        <v>3365.98</v>
      </c>
      <c r="G20" s="6">
        <v>1686.7</v>
      </c>
      <c r="H20" s="6">
        <v>570.54999999999995</v>
      </c>
      <c r="I20" s="6">
        <v>280.58</v>
      </c>
      <c r="J20" s="6">
        <v>504.13</v>
      </c>
      <c r="K20" s="6">
        <v>521.73</v>
      </c>
      <c r="L20" s="6">
        <v>262.83</v>
      </c>
      <c r="M20" s="6">
        <v>167.29</v>
      </c>
      <c r="N20" s="6">
        <v>741.15</v>
      </c>
    </row>
    <row r="21" spans="1:14" x14ac:dyDescent="0.2">
      <c r="A21">
        <v>1913</v>
      </c>
      <c r="B21" s="6">
        <v>134.43</v>
      </c>
      <c r="C21" s="6">
        <v>153.96</v>
      </c>
      <c r="D21" s="6">
        <v>141.97</v>
      </c>
      <c r="E21" s="6">
        <v>1678.87</v>
      </c>
      <c r="F21" s="6">
        <v>2448.3000000000002</v>
      </c>
      <c r="G21" s="6">
        <v>1994.94</v>
      </c>
      <c r="H21" s="6">
        <v>2178.9699999999998</v>
      </c>
      <c r="I21" s="6">
        <v>689.32</v>
      </c>
      <c r="J21" s="6">
        <v>803.07</v>
      </c>
      <c r="K21" s="6">
        <v>1608.84</v>
      </c>
      <c r="L21" s="6">
        <v>714.74</v>
      </c>
      <c r="M21" s="6">
        <v>425.13</v>
      </c>
      <c r="N21" s="6">
        <v>1081.05</v>
      </c>
    </row>
    <row r="22" spans="1:14" x14ac:dyDescent="0.2">
      <c r="A22">
        <v>1914</v>
      </c>
      <c r="B22" s="6">
        <v>202.57</v>
      </c>
      <c r="C22" s="6">
        <v>214.71</v>
      </c>
      <c r="D22" s="6">
        <v>239.03</v>
      </c>
      <c r="E22" s="6">
        <v>906.55</v>
      </c>
      <c r="F22" s="6">
        <v>3083.75</v>
      </c>
      <c r="G22" s="6">
        <v>3083.25</v>
      </c>
      <c r="H22" s="6">
        <v>2223.3000000000002</v>
      </c>
      <c r="I22" s="6">
        <v>787.77</v>
      </c>
      <c r="J22" s="6">
        <v>1146.05</v>
      </c>
      <c r="K22" s="6">
        <v>586.20000000000005</v>
      </c>
      <c r="L22" s="6">
        <v>423.99</v>
      </c>
      <c r="M22" s="6">
        <v>282.18</v>
      </c>
      <c r="N22" s="6">
        <v>1098.28</v>
      </c>
    </row>
    <row r="23" spans="1:14" x14ac:dyDescent="0.2">
      <c r="A23">
        <v>1915</v>
      </c>
      <c r="B23" s="6">
        <v>227.71</v>
      </c>
      <c r="C23" s="6">
        <v>244.31</v>
      </c>
      <c r="D23" s="6">
        <v>326.3</v>
      </c>
      <c r="E23" s="6">
        <v>1300.92</v>
      </c>
      <c r="F23" s="6">
        <v>1961.96</v>
      </c>
      <c r="G23" s="6">
        <v>2389.08</v>
      </c>
      <c r="H23" s="6">
        <v>1210.27</v>
      </c>
      <c r="I23" s="6">
        <v>529.98</v>
      </c>
      <c r="J23" s="6">
        <v>353.55</v>
      </c>
      <c r="K23" s="6">
        <v>1189.3900000000001</v>
      </c>
      <c r="L23" s="6">
        <v>1125.47</v>
      </c>
      <c r="M23" s="6">
        <v>466.2</v>
      </c>
      <c r="N23" s="6">
        <v>943.76</v>
      </c>
    </row>
    <row r="24" spans="1:14" x14ac:dyDescent="0.2">
      <c r="A24">
        <v>1916</v>
      </c>
      <c r="B24" s="6">
        <v>404.45</v>
      </c>
      <c r="C24" s="6">
        <v>364.58</v>
      </c>
      <c r="D24" s="6">
        <v>381.09</v>
      </c>
      <c r="E24" s="6">
        <v>6389.8</v>
      </c>
      <c r="F24" s="6">
        <v>4472.08</v>
      </c>
      <c r="G24" s="6">
        <v>2048.63</v>
      </c>
      <c r="H24" s="6">
        <v>1251.82</v>
      </c>
      <c r="I24" s="6">
        <v>499.15</v>
      </c>
      <c r="J24" s="6">
        <v>829.21</v>
      </c>
      <c r="K24" s="6">
        <v>594.04999999999995</v>
      </c>
      <c r="L24" s="6">
        <v>509.08</v>
      </c>
      <c r="M24" s="6">
        <v>342.79</v>
      </c>
      <c r="N24" s="6">
        <v>1507.23</v>
      </c>
    </row>
    <row r="25" spans="1:14" x14ac:dyDescent="0.2">
      <c r="A25">
        <v>1917</v>
      </c>
      <c r="B25" s="6">
        <v>258.77</v>
      </c>
      <c r="C25" s="6">
        <v>226.03</v>
      </c>
      <c r="D25" s="6">
        <v>234.99</v>
      </c>
      <c r="E25" s="6">
        <v>1422.78</v>
      </c>
      <c r="F25" s="6">
        <v>1179.0999999999999</v>
      </c>
      <c r="G25" s="6">
        <v>1028.77</v>
      </c>
      <c r="H25" s="6">
        <v>641.87</v>
      </c>
      <c r="I25" s="6">
        <v>603.38</v>
      </c>
      <c r="J25" s="6">
        <v>391.14</v>
      </c>
      <c r="K25" s="6">
        <v>684.24</v>
      </c>
      <c r="L25" s="6">
        <v>536.91999999999996</v>
      </c>
      <c r="M25" s="6">
        <v>316.82</v>
      </c>
      <c r="N25" s="6">
        <v>627.07000000000005</v>
      </c>
    </row>
    <row r="26" spans="1:14" x14ac:dyDescent="0.2">
      <c r="A26">
        <v>1918</v>
      </c>
      <c r="B26" s="6">
        <v>263.99</v>
      </c>
      <c r="C26" s="6">
        <v>283.27</v>
      </c>
      <c r="D26" s="6">
        <v>690.78</v>
      </c>
      <c r="E26" s="6">
        <v>854.12</v>
      </c>
      <c r="F26" s="6">
        <v>1726.21</v>
      </c>
      <c r="G26" s="6">
        <v>1697.04</v>
      </c>
      <c r="H26" s="6">
        <v>373.63</v>
      </c>
      <c r="I26" s="6">
        <v>338.62</v>
      </c>
      <c r="J26" s="6">
        <v>320.58999999999997</v>
      </c>
      <c r="K26" s="6">
        <v>320.13</v>
      </c>
      <c r="L26" s="6">
        <v>596.64</v>
      </c>
      <c r="M26" s="6">
        <v>296.32</v>
      </c>
      <c r="N26" s="6">
        <v>646.78</v>
      </c>
    </row>
    <row r="27" spans="1:14" x14ac:dyDescent="0.2">
      <c r="A27">
        <v>1919</v>
      </c>
      <c r="B27" s="6">
        <v>231.28</v>
      </c>
      <c r="C27" s="6">
        <v>206.91</v>
      </c>
      <c r="D27" s="6">
        <v>1058.9100000000001</v>
      </c>
      <c r="E27" s="6">
        <v>3173.32</v>
      </c>
      <c r="F27" s="6">
        <v>1245.3599999999999</v>
      </c>
      <c r="G27" s="6">
        <v>1579.68</v>
      </c>
      <c r="H27" s="6">
        <v>662.77</v>
      </c>
      <c r="I27" s="6">
        <v>478.71</v>
      </c>
      <c r="J27" s="6">
        <v>370.97</v>
      </c>
      <c r="K27" s="6">
        <v>479.35</v>
      </c>
      <c r="L27" s="6">
        <v>1088.8</v>
      </c>
      <c r="M27" s="6">
        <v>443.51</v>
      </c>
      <c r="N27" s="6">
        <v>918.3</v>
      </c>
    </row>
    <row r="28" spans="1:14" x14ac:dyDescent="0.2">
      <c r="A28">
        <v>1920</v>
      </c>
      <c r="B28" s="6">
        <v>389.03</v>
      </c>
      <c r="C28" s="6">
        <v>396.93</v>
      </c>
      <c r="D28" s="6">
        <v>2448.65</v>
      </c>
      <c r="E28" s="6">
        <v>2744.14</v>
      </c>
      <c r="F28" s="6">
        <v>1576.13</v>
      </c>
      <c r="G28" s="6">
        <v>3468.38</v>
      </c>
      <c r="H28" s="6">
        <v>1590.67</v>
      </c>
      <c r="I28" s="6">
        <v>717.11</v>
      </c>
      <c r="J28" s="6">
        <v>413.08</v>
      </c>
      <c r="K28" s="6">
        <v>486.9</v>
      </c>
      <c r="L28" s="6">
        <v>478.74</v>
      </c>
      <c r="M28" s="6">
        <v>432.55</v>
      </c>
      <c r="N28" s="6">
        <v>1261.8599999999999</v>
      </c>
    </row>
    <row r="29" spans="1:14" x14ac:dyDescent="0.2">
      <c r="A29">
        <v>1921</v>
      </c>
      <c r="B29" s="6">
        <v>429.05</v>
      </c>
      <c r="C29" s="6">
        <v>366.96</v>
      </c>
      <c r="D29" s="6">
        <v>784.62</v>
      </c>
      <c r="E29" s="6">
        <v>2753.44</v>
      </c>
      <c r="F29" s="6">
        <v>1854.94</v>
      </c>
      <c r="G29" s="6">
        <v>1858.55</v>
      </c>
      <c r="H29" s="6">
        <v>807.07</v>
      </c>
      <c r="I29" s="6">
        <v>471.69</v>
      </c>
      <c r="J29" s="6">
        <v>393.95</v>
      </c>
      <c r="K29" s="6">
        <v>356.94</v>
      </c>
      <c r="L29" s="6">
        <v>389.23</v>
      </c>
      <c r="M29" s="6">
        <v>382.37</v>
      </c>
      <c r="N29" s="6">
        <v>904.07</v>
      </c>
    </row>
    <row r="30" spans="1:14" x14ac:dyDescent="0.2">
      <c r="A30">
        <v>1922</v>
      </c>
      <c r="B30" s="6">
        <v>278.36</v>
      </c>
      <c r="C30" s="6">
        <v>259.75</v>
      </c>
      <c r="D30" s="6">
        <v>436.19</v>
      </c>
      <c r="E30" s="6">
        <v>2505.8000000000002</v>
      </c>
      <c r="F30" s="6">
        <v>3902.98</v>
      </c>
      <c r="G30" s="6">
        <v>1248.83</v>
      </c>
      <c r="H30" s="6">
        <v>671.64</v>
      </c>
      <c r="I30" s="6">
        <v>510.14</v>
      </c>
      <c r="J30" s="6">
        <v>602.79999999999995</v>
      </c>
      <c r="K30" s="6">
        <v>286.67</v>
      </c>
      <c r="L30" s="6">
        <v>382.26</v>
      </c>
      <c r="M30" s="6">
        <v>267.44</v>
      </c>
      <c r="N30" s="6">
        <v>946.07</v>
      </c>
    </row>
    <row r="31" spans="1:14" x14ac:dyDescent="0.2">
      <c r="A31">
        <v>1923</v>
      </c>
      <c r="B31" s="6">
        <v>197.61</v>
      </c>
      <c r="C31" s="6">
        <v>160.07</v>
      </c>
      <c r="D31" s="6">
        <v>200.59</v>
      </c>
      <c r="E31" s="6">
        <v>1347.09</v>
      </c>
      <c r="F31" s="6">
        <v>2574.5500000000002</v>
      </c>
      <c r="G31" s="6">
        <v>841.48</v>
      </c>
      <c r="H31" s="6">
        <v>516.25</v>
      </c>
      <c r="I31" s="6">
        <v>437.07</v>
      </c>
      <c r="J31" s="6">
        <v>273.02</v>
      </c>
      <c r="K31" s="6">
        <v>681.1</v>
      </c>
      <c r="L31" s="6">
        <v>905.09</v>
      </c>
      <c r="M31" s="6">
        <v>514.89</v>
      </c>
      <c r="N31" s="6">
        <v>720.73</v>
      </c>
    </row>
    <row r="32" spans="1:14" x14ac:dyDescent="0.2">
      <c r="A32">
        <v>1924</v>
      </c>
      <c r="B32" s="6">
        <v>367.81</v>
      </c>
      <c r="C32" s="6">
        <v>317.57</v>
      </c>
      <c r="D32" s="6">
        <v>318.89999999999998</v>
      </c>
      <c r="E32" s="6">
        <v>1031.05</v>
      </c>
      <c r="F32" s="6">
        <v>1853.89</v>
      </c>
      <c r="G32" s="6">
        <v>1270.1199999999999</v>
      </c>
      <c r="H32" s="6">
        <v>834.17</v>
      </c>
      <c r="I32" s="6">
        <v>635.16</v>
      </c>
      <c r="J32" s="6">
        <v>709.26</v>
      </c>
      <c r="K32" s="6">
        <v>915.9</v>
      </c>
      <c r="L32" s="6">
        <v>584.80999999999995</v>
      </c>
      <c r="M32" s="6">
        <v>506.26</v>
      </c>
      <c r="N32" s="6">
        <v>778.74</v>
      </c>
    </row>
    <row r="33" spans="1:14" x14ac:dyDescent="0.2">
      <c r="A33">
        <v>1925</v>
      </c>
      <c r="B33" s="6">
        <v>335.85</v>
      </c>
      <c r="C33" s="6">
        <v>400.81</v>
      </c>
      <c r="D33" s="6">
        <v>572.20000000000005</v>
      </c>
      <c r="E33" s="6">
        <v>1474.69</v>
      </c>
      <c r="F33" s="6">
        <v>2010.92</v>
      </c>
      <c r="G33" s="6">
        <v>1789.79</v>
      </c>
      <c r="H33" s="6">
        <v>1037.1099999999999</v>
      </c>
      <c r="I33" s="6">
        <v>850.2</v>
      </c>
      <c r="J33" s="6">
        <v>517.66</v>
      </c>
      <c r="K33" s="6">
        <v>583.38</v>
      </c>
      <c r="L33" s="6">
        <v>605.04</v>
      </c>
      <c r="M33" s="6">
        <v>472.41</v>
      </c>
      <c r="N33" s="6">
        <v>887.51</v>
      </c>
    </row>
    <row r="34" spans="1:14" x14ac:dyDescent="0.2">
      <c r="A34">
        <v>1926</v>
      </c>
      <c r="B34" s="6">
        <v>413.27</v>
      </c>
      <c r="C34" s="6">
        <v>341.68</v>
      </c>
      <c r="D34" s="6">
        <v>425.67</v>
      </c>
      <c r="E34" s="6">
        <v>1089.48</v>
      </c>
      <c r="F34" s="6">
        <v>1302.72</v>
      </c>
      <c r="G34" s="6">
        <v>1532.97</v>
      </c>
      <c r="H34" s="6">
        <v>1735.19</v>
      </c>
      <c r="I34" s="6">
        <v>954.06</v>
      </c>
      <c r="J34" s="6">
        <v>1473.18</v>
      </c>
      <c r="K34" s="6">
        <v>1541.99</v>
      </c>
      <c r="L34" s="6">
        <v>1155.74</v>
      </c>
      <c r="M34" s="6">
        <v>886.8</v>
      </c>
      <c r="N34" s="6">
        <v>1071.06</v>
      </c>
    </row>
    <row r="35" spans="1:14" x14ac:dyDescent="0.2">
      <c r="A35">
        <v>1927</v>
      </c>
      <c r="B35" s="6">
        <v>647.53</v>
      </c>
      <c r="C35" s="6">
        <v>577.48</v>
      </c>
      <c r="D35" s="6">
        <v>831.21</v>
      </c>
      <c r="E35" s="6">
        <v>3827.31</v>
      </c>
      <c r="F35" s="6">
        <v>4104.63</v>
      </c>
      <c r="G35" s="6">
        <v>2272.4299999999998</v>
      </c>
      <c r="H35" s="6">
        <v>1864.71</v>
      </c>
      <c r="I35" s="6">
        <v>873.32</v>
      </c>
      <c r="J35" s="6">
        <v>566.33000000000004</v>
      </c>
      <c r="K35" s="6">
        <v>795.48</v>
      </c>
      <c r="L35" s="6">
        <v>915.21</v>
      </c>
      <c r="M35" s="6">
        <v>733.47</v>
      </c>
      <c r="N35" s="6">
        <v>1500.76</v>
      </c>
    </row>
    <row r="36" spans="1:14" x14ac:dyDescent="0.2">
      <c r="A36">
        <v>1928</v>
      </c>
      <c r="B36" s="6">
        <v>604.79</v>
      </c>
      <c r="C36" s="6">
        <v>533.63</v>
      </c>
      <c r="D36" s="6">
        <v>562.20000000000005</v>
      </c>
      <c r="E36" s="6">
        <v>2279.83</v>
      </c>
      <c r="F36" s="6">
        <v>2885.57</v>
      </c>
      <c r="G36" s="6">
        <v>2593.5300000000002</v>
      </c>
      <c r="H36" s="6">
        <v>2335.75</v>
      </c>
      <c r="I36" s="6">
        <v>1552.23</v>
      </c>
      <c r="J36" s="6">
        <v>2306.44</v>
      </c>
      <c r="K36" s="6">
        <v>2652.02</v>
      </c>
      <c r="L36" s="6">
        <v>1743.17</v>
      </c>
      <c r="M36" s="6">
        <v>978.82</v>
      </c>
      <c r="N36" s="6">
        <v>1752.33</v>
      </c>
    </row>
    <row r="37" spans="1:14" x14ac:dyDescent="0.2">
      <c r="A37">
        <v>1929</v>
      </c>
      <c r="B37" s="6">
        <v>637.54</v>
      </c>
      <c r="C37" s="6">
        <v>512.63</v>
      </c>
      <c r="D37" s="6">
        <v>661.18</v>
      </c>
      <c r="E37" s="6">
        <v>1781</v>
      </c>
      <c r="F37" s="6">
        <v>1750.94</v>
      </c>
      <c r="G37" s="6">
        <v>1509.67</v>
      </c>
      <c r="H37" s="6">
        <v>950.07</v>
      </c>
      <c r="I37" s="6">
        <v>550.28</v>
      </c>
      <c r="J37" s="6">
        <v>492.05</v>
      </c>
      <c r="K37" s="6">
        <v>569.03</v>
      </c>
      <c r="L37" s="6">
        <v>728.53</v>
      </c>
      <c r="M37" s="6">
        <v>468.04</v>
      </c>
      <c r="N37" s="6">
        <v>884.25</v>
      </c>
    </row>
    <row r="38" spans="1:14" x14ac:dyDescent="0.2">
      <c r="A38">
        <v>1930</v>
      </c>
      <c r="B38" s="6">
        <v>454.69</v>
      </c>
      <c r="C38" s="6">
        <v>447.39</v>
      </c>
      <c r="D38" s="6">
        <v>420.45</v>
      </c>
      <c r="E38" s="6">
        <v>1159.19</v>
      </c>
      <c r="F38" s="6">
        <v>2865.57</v>
      </c>
      <c r="G38" s="6">
        <v>2111.29</v>
      </c>
      <c r="H38" s="6">
        <v>1875.05</v>
      </c>
      <c r="I38" s="6">
        <v>598.5</v>
      </c>
      <c r="J38" s="6">
        <v>520.4</v>
      </c>
      <c r="K38" s="6">
        <v>617.41</v>
      </c>
      <c r="L38" s="6">
        <v>1221.3</v>
      </c>
      <c r="M38" s="6">
        <v>683.94</v>
      </c>
      <c r="N38" s="6">
        <v>1081.27</v>
      </c>
    </row>
    <row r="39" spans="1:14" x14ac:dyDescent="0.2">
      <c r="A39">
        <v>1931</v>
      </c>
      <c r="B39" s="6">
        <v>399.56</v>
      </c>
      <c r="C39" s="6">
        <v>346.88</v>
      </c>
      <c r="D39" s="6">
        <v>316.45999999999998</v>
      </c>
      <c r="E39" s="6">
        <v>1096.52</v>
      </c>
      <c r="F39" s="6">
        <v>1997.93</v>
      </c>
      <c r="G39" s="6">
        <v>1860.21</v>
      </c>
      <c r="H39" s="6">
        <v>601.85</v>
      </c>
      <c r="I39" s="6">
        <v>400.18</v>
      </c>
      <c r="J39" s="6">
        <v>418.95</v>
      </c>
      <c r="K39" s="6">
        <v>682.43</v>
      </c>
      <c r="L39" s="6">
        <v>1005.4</v>
      </c>
      <c r="M39" s="6">
        <v>502.84</v>
      </c>
      <c r="N39" s="6">
        <v>802.44</v>
      </c>
    </row>
    <row r="40" spans="1:14" x14ac:dyDescent="0.2">
      <c r="A40">
        <v>1932</v>
      </c>
      <c r="B40" s="6">
        <v>340.89</v>
      </c>
      <c r="C40" s="6">
        <v>383.68</v>
      </c>
      <c r="D40" s="6">
        <v>400.79</v>
      </c>
      <c r="E40" s="6">
        <v>2562.23</v>
      </c>
      <c r="F40" s="6">
        <v>2979.29</v>
      </c>
      <c r="G40" s="6">
        <v>1307.01</v>
      </c>
      <c r="H40" s="6">
        <v>942.2</v>
      </c>
      <c r="I40" s="6">
        <v>900.94</v>
      </c>
      <c r="J40" s="6">
        <v>542.53</v>
      </c>
      <c r="K40" s="6">
        <v>527.35</v>
      </c>
      <c r="L40" s="6">
        <v>1313.34</v>
      </c>
      <c r="M40" s="6">
        <v>669.99</v>
      </c>
      <c r="N40" s="6">
        <v>1072.52</v>
      </c>
    </row>
    <row r="41" spans="1:14" x14ac:dyDescent="0.2">
      <c r="A41">
        <v>1933</v>
      </c>
      <c r="B41" s="6">
        <v>565.04</v>
      </c>
      <c r="C41" s="6">
        <v>557.47</v>
      </c>
      <c r="D41" s="6">
        <v>573.83000000000004</v>
      </c>
      <c r="E41" s="6">
        <v>2241.1799999999998</v>
      </c>
      <c r="F41" s="6">
        <v>2859.9</v>
      </c>
      <c r="G41" s="6">
        <v>1648.91</v>
      </c>
      <c r="H41" s="6">
        <v>574.66999999999996</v>
      </c>
      <c r="I41" s="6">
        <v>460.64</v>
      </c>
      <c r="J41" s="6">
        <v>455.01</v>
      </c>
      <c r="K41" s="6">
        <v>614.75</v>
      </c>
      <c r="L41" s="6">
        <v>719.77</v>
      </c>
      <c r="M41" s="6">
        <v>519.83000000000004</v>
      </c>
      <c r="N41" s="6">
        <v>982.58</v>
      </c>
    </row>
    <row r="42" spans="1:14" x14ac:dyDescent="0.2">
      <c r="A42">
        <v>1934</v>
      </c>
      <c r="B42" s="6">
        <v>464.98</v>
      </c>
      <c r="C42" s="6">
        <v>406.8</v>
      </c>
      <c r="D42" s="6">
        <v>451.46</v>
      </c>
      <c r="E42" s="6">
        <v>1647.44</v>
      </c>
      <c r="F42" s="6">
        <v>4391.07</v>
      </c>
      <c r="G42" s="6">
        <v>1489.29</v>
      </c>
      <c r="H42" s="6">
        <v>849.69</v>
      </c>
      <c r="I42" s="6">
        <v>597.89</v>
      </c>
      <c r="J42" s="6">
        <v>805.77</v>
      </c>
      <c r="K42" s="6">
        <v>872.21</v>
      </c>
      <c r="L42" s="6">
        <v>1076.57</v>
      </c>
      <c r="M42" s="6">
        <v>1028.95</v>
      </c>
      <c r="N42" s="6">
        <v>1173.51</v>
      </c>
    </row>
    <row r="43" spans="1:14" x14ac:dyDescent="0.2">
      <c r="A43">
        <v>1935</v>
      </c>
      <c r="B43" s="6">
        <v>776.21</v>
      </c>
      <c r="C43" s="6">
        <v>797.07</v>
      </c>
      <c r="D43" s="6">
        <v>1012</v>
      </c>
      <c r="E43" s="6">
        <v>2780.66</v>
      </c>
      <c r="F43" s="6">
        <v>3019.77</v>
      </c>
      <c r="G43" s="6">
        <v>1968.76</v>
      </c>
      <c r="H43" s="6">
        <v>1443.6</v>
      </c>
      <c r="I43" s="6">
        <v>1094.6500000000001</v>
      </c>
      <c r="J43" s="6">
        <v>722.2</v>
      </c>
      <c r="K43" s="6">
        <v>923.71</v>
      </c>
      <c r="L43" s="6">
        <v>1049.7</v>
      </c>
      <c r="M43" s="6">
        <v>772.35</v>
      </c>
      <c r="N43" s="6">
        <v>1363.39</v>
      </c>
    </row>
    <row r="44" spans="1:14" x14ac:dyDescent="0.2">
      <c r="A44">
        <v>1936</v>
      </c>
      <c r="B44" s="6">
        <v>667.93</v>
      </c>
      <c r="C44" s="6">
        <v>589.03</v>
      </c>
      <c r="D44" s="6">
        <v>669.41</v>
      </c>
      <c r="E44" s="6">
        <v>2114.64</v>
      </c>
      <c r="F44" s="6">
        <v>5572.58</v>
      </c>
      <c r="G44" s="6">
        <v>1693.56</v>
      </c>
      <c r="H44" s="6">
        <v>914.52</v>
      </c>
      <c r="I44" s="6">
        <v>667.66</v>
      </c>
      <c r="J44" s="6">
        <v>541.20000000000005</v>
      </c>
      <c r="K44" s="6">
        <v>469.42</v>
      </c>
      <c r="L44" s="6">
        <v>550.1</v>
      </c>
      <c r="M44" s="6">
        <v>451.34</v>
      </c>
      <c r="N44" s="6">
        <v>1241.78</v>
      </c>
    </row>
    <row r="45" spans="1:14" x14ac:dyDescent="0.2">
      <c r="A45">
        <v>1937</v>
      </c>
      <c r="B45" s="6">
        <v>476.93</v>
      </c>
      <c r="C45" s="6">
        <v>431.61</v>
      </c>
      <c r="D45" s="6">
        <v>474.37</v>
      </c>
      <c r="E45" s="6">
        <v>2680.16</v>
      </c>
      <c r="F45" s="6">
        <v>3312.33</v>
      </c>
      <c r="G45" s="6">
        <v>1844.88</v>
      </c>
      <c r="H45" s="6">
        <v>962.32</v>
      </c>
      <c r="I45" s="6">
        <v>870.13</v>
      </c>
      <c r="J45" s="6">
        <v>814.62</v>
      </c>
      <c r="K45" s="6">
        <v>989.08</v>
      </c>
      <c r="L45" s="6">
        <v>1035.67</v>
      </c>
      <c r="M45" s="6">
        <v>808.07</v>
      </c>
      <c r="N45" s="6">
        <v>1225.01</v>
      </c>
    </row>
    <row r="46" spans="1:14" x14ac:dyDescent="0.2">
      <c r="A46">
        <v>1938</v>
      </c>
      <c r="B46" s="6">
        <v>586.08000000000004</v>
      </c>
      <c r="C46" s="6">
        <v>552.53</v>
      </c>
      <c r="D46" s="6">
        <v>1040.4000000000001</v>
      </c>
      <c r="E46" s="6">
        <v>3630.82</v>
      </c>
      <c r="F46" s="6">
        <v>4729.5</v>
      </c>
      <c r="G46" s="6">
        <v>2758.19</v>
      </c>
      <c r="H46" s="6">
        <v>1035.68</v>
      </c>
      <c r="I46" s="6">
        <v>745.8</v>
      </c>
      <c r="J46" s="6">
        <v>536.87</v>
      </c>
      <c r="K46" s="6">
        <v>531.02</v>
      </c>
      <c r="L46" s="6">
        <v>912.02</v>
      </c>
      <c r="M46" s="6">
        <v>566.34</v>
      </c>
      <c r="N46" s="6">
        <v>1468.77</v>
      </c>
    </row>
    <row r="47" spans="1:14" x14ac:dyDescent="0.2">
      <c r="A47">
        <v>1939</v>
      </c>
      <c r="B47" s="6">
        <v>646.23</v>
      </c>
      <c r="C47" s="6">
        <v>555.24</v>
      </c>
      <c r="D47" s="6">
        <v>807.79</v>
      </c>
      <c r="E47" s="6">
        <v>2890.39</v>
      </c>
      <c r="F47" s="6">
        <v>4707.9399999999996</v>
      </c>
      <c r="G47" s="6">
        <v>2645.63</v>
      </c>
      <c r="H47" s="6">
        <v>1398.66</v>
      </c>
      <c r="I47" s="6">
        <v>827.35</v>
      </c>
      <c r="J47" s="6">
        <v>725.87</v>
      </c>
      <c r="K47" s="6">
        <v>835.24</v>
      </c>
      <c r="L47" s="6">
        <v>635.55999999999995</v>
      </c>
      <c r="M47" s="6">
        <v>534.28</v>
      </c>
      <c r="N47" s="6">
        <v>1434.18</v>
      </c>
    </row>
    <row r="48" spans="1:14" x14ac:dyDescent="0.2">
      <c r="A48">
        <v>1940</v>
      </c>
      <c r="B48" s="6">
        <v>530.26</v>
      </c>
      <c r="C48" s="6">
        <v>471.44</v>
      </c>
      <c r="D48" s="6">
        <v>424.05</v>
      </c>
      <c r="E48" s="6">
        <v>1449.25</v>
      </c>
      <c r="F48" s="6">
        <v>3449.07</v>
      </c>
      <c r="G48" s="6">
        <v>2362.0700000000002</v>
      </c>
      <c r="H48" s="6">
        <v>1092.01</v>
      </c>
      <c r="I48" s="6">
        <v>644.75</v>
      </c>
      <c r="J48" s="6">
        <v>513.82000000000005</v>
      </c>
      <c r="K48" s="6">
        <v>450.63</v>
      </c>
      <c r="L48" s="6">
        <v>823.98</v>
      </c>
      <c r="M48" s="6">
        <v>763.18</v>
      </c>
      <c r="N48" s="6">
        <v>1081.21</v>
      </c>
    </row>
    <row r="49" spans="1:14" x14ac:dyDescent="0.2">
      <c r="A49">
        <v>1941</v>
      </c>
      <c r="B49" s="6">
        <v>617.72</v>
      </c>
      <c r="C49" s="6">
        <v>608</v>
      </c>
      <c r="D49" s="6">
        <v>543.54</v>
      </c>
      <c r="E49" s="6">
        <v>3936.39</v>
      </c>
      <c r="F49" s="6">
        <v>2141.7600000000002</v>
      </c>
      <c r="G49" s="6">
        <v>1522.38</v>
      </c>
      <c r="H49" s="6">
        <v>910.92</v>
      </c>
      <c r="I49" s="6">
        <v>667.68</v>
      </c>
      <c r="J49" s="6">
        <v>2003.83</v>
      </c>
      <c r="K49" s="6">
        <v>2691.42</v>
      </c>
      <c r="L49" s="6">
        <v>1670.11</v>
      </c>
      <c r="M49" s="6">
        <v>1241.1300000000001</v>
      </c>
      <c r="N49" s="6">
        <v>1546.24</v>
      </c>
    </row>
    <row r="50" spans="1:14" x14ac:dyDescent="0.2">
      <c r="A50">
        <v>1942</v>
      </c>
      <c r="B50" s="6">
        <v>909.23</v>
      </c>
      <c r="C50" s="6">
        <v>685.8</v>
      </c>
      <c r="D50" s="6">
        <v>783.12</v>
      </c>
      <c r="E50" s="6">
        <v>2868.33</v>
      </c>
      <c r="F50" s="6">
        <v>3896.85</v>
      </c>
      <c r="G50" s="6">
        <v>1570.89</v>
      </c>
      <c r="H50" s="6">
        <v>1115.1300000000001</v>
      </c>
      <c r="I50" s="6">
        <v>906.27</v>
      </c>
      <c r="J50" s="6">
        <v>1042.4000000000001</v>
      </c>
      <c r="K50" s="6">
        <v>1431.24</v>
      </c>
      <c r="L50" s="6">
        <v>1859.87</v>
      </c>
      <c r="M50" s="6">
        <v>1069.71</v>
      </c>
      <c r="N50" s="6">
        <v>1511.57</v>
      </c>
    </row>
    <row r="51" spans="1:14" x14ac:dyDescent="0.2">
      <c r="A51">
        <v>1943</v>
      </c>
      <c r="B51" s="6">
        <v>844.32</v>
      </c>
      <c r="C51" s="6">
        <v>824.79</v>
      </c>
      <c r="D51" s="6">
        <v>890.96</v>
      </c>
      <c r="E51" s="6">
        <v>2680.47</v>
      </c>
      <c r="F51" s="6">
        <v>3401.73</v>
      </c>
      <c r="G51" s="6">
        <v>3989.48</v>
      </c>
      <c r="H51" s="6">
        <v>1450.67</v>
      </c>
      <c r="I51" s="6">
        <v>1155.45</v>
      </c>
      <c r="J51" s="6">
        <v>884.95</v>
      </c>
      <c r="K51" s="6">
        <v>825.32</v>
      </c>
      <c r="L51" s="6">
        <v>922.47</v>
      </c>
      <c r="M51" s="6">
        <v>684.98</v>
      </c>
      <c r="N51" s="6">
        <v>1546.3</v>
      </c>
    </row>
    <row r="52" spans="1:14" x14ac:dyDescent="0.2">
      <c r="A52">
        <v>1944</v>
      </c>
      <c r="B52" s="6">
        <v>669.49</v>
      </c>
      <c r="C52" s="6">
        <v>685.87</v>
      </c>
      <c r="D52" s="6">
        <v>687.26</v>
      </c>
      <c r="E52" s="6">
        <v>2363.3200000000002</v>
      </c>
      <c r="F52" s="6">
        <v>4095.17</v>
      </c>
      <c r="G52" s="6">
        <v>3727.7</v>
      </c>
      <c r="H52" s="6">
        <v>1517.55</v>
      </c>
      <c r="I52" s="6">
        <v>1439.57</v>
      </c>
      <c r="J52" s="6">
        <v>1196.75</v>
      </c>
      <c r="K52" s="6">
        <v>1083.31</v>
      </c>
      <c r="L52" s="6">
        <v>1091.3900000000001</v>
      </c>
      <c r="M52" s="6">
        <v>867.94</v>
      </c>
      <c r="N52" s="6">
        <v>1618.78</v>
      </c>
    </row>
    <row r="53" spans="1:14" x14ac:dyDescent="0.2">
      <c r="A53">
        <v>1945</v>
      </c>
      <c r="B53" s="6">
        <v>747.95</v>
      </c>
      <c r="C53" s="6">
        <v>724.69</v>
      </c>
      <c r="D53" s="6">
        <v>2640.83</v>
      </c>
      <c r="E53" s="6">
        <v>3939.73</v>
      </c>
      <c r="F53" s="6">
        <v>1977.17</v>
      </c>
      <c r="G53" s="6">
        <v>2101.38</v>
      </c>
      <c r="H53" s="6">
        <v>1271.83</v>
      </c>
      <c r="I53" s="6">
        <v>941.8</v>
      </c>
      <c r="J53" s="6">
        <v>957.43</v>
      </c>
      <c r="K53" s="6">
        <v>815.64</v>
      </c>
      <c r="L53" s="6">
        <v>1502.65</v>
      </c>
      <c r="M53" s="6">
        <v>921.17</v>
      </c>
      <c r="N53" s="6">
        <v>1545.19</v>
      </c>
    </row>
    <row r="54" spans="1:14" x14ac:dyDescent="0.2">
      <c r="A54">
        <v>1946</v>
      </c>
      <c r="B54" s="6">
        <v>935.77</v>
      </c>
      <c r="C54" s="6">
        <v>881.23</v>
      </c>
      <c r="D54" s="6">
        <v>1975.63</v>
      </c>
      <c r="E54" s="6">
        <v>2418.2399999999998</v>
      </c>
      <c r="F54" s="6">
        <v>2053.67</v>
      </c>
      <c r="G54" s="6">
        <v>2265</v>
      </c>
      <c r="H54" s="6">
        <v>1237.24</v>
      </c>
      <c r="I54" s="6">
        <v>854.45</v>
      </c>
      <c r="J54" s="6">
        <v>924.46</v>
      </c>
      <c r="K54" s="6">
        <v>1586.22</v>
      </c>
      <c r="L54" s="6">
        <v>1761.14</v>
      </c>
      <c r="M54" s="6">
        <v>1212.8</v>
      </c>
      <c r="N54" s="6">
        <v>1508.82</v>
      </c>
    </row>
    <row r="55" spans="1:14" x14ac:dyDescent="0.2">
      <c r="A55">
        <v>1947</v>
      </c>
      <c r="B55" s="6">
        <v>995.38</v>
      </c>
      <c r="C55" s="6">
        <v>886.12</v>
      </c>
      <c r="D55" s="6">
        <v>832.62</v>
      </c>
      <c r="E55" s="6">
        <v>2604.56</v>
      </c>
      <c r="F55" s="6">
        <v>4613.3500000000004</v>
      </c>
      <c r="G55" s="6">
        <v>4524.3999999999996</v>
      </c>
      <c r="H55" s="6">
        <v>1418.45</v>
      </c>
      <c r="I55" s="6">
        <v>891.82</v>
      </c>
      <c r="J55" s="6">
        <v>848.64</v>
      </c>
      <c r="K55" s="6">
        <v>723.42</v>
      </c>
      <c r="L55" s="6">
        <v>683.71</v>
      </c>
      <c r="M55" s="6">
        <v>569.70000000000005</v>
      </c>
      <c r="N55" s="6">
        <v>1632.68</v>
      </c>
    </row>
    <row r="56" spans="1:14" x14ac:dyDescent="0.2">
      <c r="A56">
        <v>1948</v>
      </c>
      <c r="B56" s="6">
        <v>596.71</v>
      </c>
      <c r="C56" s="6">
        <v>611.37</v>
      </c>
      <c r="D56" s="6">
        <v>800.62</v>
      </c>
      <c r="E56" s="6">
        <v>4158.88</v>
      </c>
      <c r="F56" s="6">
        <v>2292.96</v>
      </c>
      <c r="G56" s="6">
        <v>898.71</v>
      </c>
      <c r="H56" s="6">
        <v>761.33</v>
      </c>
      <c r="I56" s="6">
        <v>753.64</v>
      </c>
      <c r="J56" s="6">
        <v>661.43</v>
      </c>
      <c r="K56" s="6">
        <v>578.59</v>
      </c>
      <c r="L56" s="6">
        <v>734.46</v>
      </c>
      <c r="M56" s="6">
        <v>759.84</v>
      </c>
      <c r="N56" s="6">
        <v>1134.05</v>
      </c>
    </row>
    <row r="57" spans="1:14" x14ac:dyDescent="0.2">
      <c r="A57">
        <v>1949</v>
      </c>
      <c r="B57" s="6">
        <v>685.17</v>
      </c>
      <c r="C57" s="6">
        <v>702.98</v>
      </c>
      <c r="D57" s="6">
        <v>746.69</v>
      </c>
      <c r="E57" s="6">
        <v>2392.2800000000002</v>
      </c>
      <c r="F57" s="6">
        <v>2953.17</v>
      </c>
      <c r="G57" s="6">
        <v>1176.94</v>
      </c>
      <c r="H57" s="6">
        <v>1575.86</v>
      </c>
      <c r="I57" s="6">
        <v>761.53</v>
      </c>
      <c r="J57" s="6">
        <v>674.62</v>
      </c>
      <c r="K57" s="6">
        <v>1100.76</v>
      </c>
      <c r="L57" s="6">
        <v>1022.36</v>
      </c>
      <c r="M57" s="6">
        <v>778.61</v>
      </c>
      <c r="N57" s="6">
        <v>1214.25</v>
      </c>
    </row>
    <row r="58" spans="1:14" x14ac:dyDescent="0.2">
      <c r="A58">
        <v>1950</v>
      </c>
      <c r="B58" s="6">
        <v>761.88</v>
      </c>
      <c r="C58" s="6">
        <v>786.23</v>
      </c>
      <c r="D58" s="6">
        <v>790.69</v>
      </c>
      <c r="E58" s="6">
        <v>2175.5500000000002</v>
      </c>
      <c r="F58" s="6">
        <v>7578.98</v>
      </c>
      <c r="G58" s="6">
        <v>2801.22</v>
      </c>
      <c r="H58" s="6">
        <v>2165.42</v>
      </c>
      <c r="I58" s="6">
        <v>1459.07</v>
      </c>
      <c r="J58" s="6">
        <v>947.71</v>
      </c>
      <c r="K58" s="6">
        <v>1193.31</v>
      </c>
      <c r="L58" s="6">
        <v>1053.8599999999999</v>
      </c>
      <c r="M58" s="6">
        <v>1136.83</v>
      </c>
      <c r="N58" s="6">
        <v>1904.23</v>
      </c>
    </row>
    <row r="59" spans="1:14" x14ac:dyDescent="0.2">
      <c r="A59">
        <v>1951</v>
      </c>
      <c r="B59" s="6">
        <v>1060.69</v>
      </c>
      <c r="C59" s="6">
        <v>1125.1199999999999</v>
      </c>
      <c r="D59" s="6">
        <v>1348.69</v>
      </c>
      <c r="E59" s="6">
        <v>3972.91</v>
      </c>
      <c r="F59" s="6">
        <v>3727.61</v>
      </c>
      <c r="G59" s="6">
        <v>2233.1799999999998</v>
      </c>
      <c r="H59" s="6">
        <v>1437.46</v>
      </c>
      <c r="I59" s="6">
        <v>1016.96</v>
      </c>
      <c r="J59" s="6">
        <v>1756.94</v>
      </c>
      <c r="K59" s="6">
        <v>1901.52</v>
      </c>
      <c r="L59" s="6">
        <v>1886.59</v>
      </c>
      <c r="M59" s="6">
        <v>1335.62</v>
      </c>
      <c r="N59" s="6">
        <v>1900.27</v>
      </c>
    </row>
    <row r="60" spans="1:14" x14ac:dyDescent="0.2">
      <c r="A60">
        <v>1952</v>
      </c>
      <c r="B60" s="6">
        <v>1193.4000000000001</v>
      </c>
      <c r="C60" s="6">
        <v>1230.06</v>
      </c>
      <c r="D60" s="6">
        <v>1317.48</v>
      </c>
      <c r="E60" s="6">
        <v>3352.06</v>
      </c>
      <c r="F60" s="6">
        <v>1853.77</v>
      </c>
      <c r="G60" s="6">
        <v>1686.72</v>
      </c>
      <c r="H60" s="6">
        <v>2357.27</v>
      </c>
      <c r="I60" s="6">
        <v>1586.03</v>
      </c>
      <c r="J60" s="6">
        <v>1172.03</v>
      </c>
      <c r="K60" s="6">
        <v>969.74</v>
      </c>
      <c r="L60" s="6">
        <v>1006.13</v>
      </c>
      <c r="M60" s="6">
        <v>950.55</v>
      </c>
      <c r="N60" s="6">
        <v>1556.27</v>
      </c>
    </row>
    <row r="61" spans="1:14" x14ac:dyDescent="0.2">
      <c r="A61">
        <v>1953</v>
      </c>
      <c r="B61" s="6">
        <v>822.28</v>
      </c>
      <c r="C61" s="6">
        <v>869.14</v>
      </c>
      <c r="D61" s="6">
        <v>1322.73</v>
      </c>
      <c r="E61" s="6">
        <v>2289.87</v>
      </c>
      <c r="F61" s="6">
        <v>3133.64</v>
      </c>
      <c r="G61" s="6">
        <v>2862.66</v>
      </c>
      <c r="H61" s="6">
        <v>2060.5100000000002</v>
      </c>
      <c r="I61" s="6">
        <v>1778.27</v>
      </c>
      <c r="J61" s="6">
        <v>1134.24</v>
      </c>
      <c r="K61" s="6">
        <v>945.77</v>
      </c>
      <c r="L61" s="6">
        <v>848.89</v>
      </c>
      <c r="M61" s="6">
        <v>1045.51</v>
      </c>
      <c r="N61" s="6">
        <v>1592.79</v>
      </c>
    </row>
    <row r="62" spans="1:14" x14ac:dyDescent="0.2">
      <c r="A62">
        <v>1954</v>
      </c>
      <c r="B62" s="6">
        <v>930.5</v>
      </c>
      <c r="C62" s="6">
        <v>1104.2</v>
      </c>
      <c r="D62" s="6">
        <v>1193.58</v>
      </c>
      <c r="E62" s="6">
        <v>3459.57</v>
      </c>
      <c r="F62" s="6">
        <v>4231.84</v>
      </c>
      <c r="G62" s="6">
        <v>2672.22</v>
      </c>
      <c r="H62" s="6">
        <v>1435.94</v>
      </c>
      <c r="I62" s="6">
        <v>1025.8900000000001</v>
      </c>
      <c r="J62" s="6">
        <v>920.25</v>
      </c>
      <c r="K62" s="6">
        <v>1155.3</v>
      </c>
      <c r="L62" s="6">
        <v>1075.55</v>
      </c>
      <c r="M62" s="6">
        <v>920.32</v>
      </c>
      <c r="N62" s="6">
        <v>1677.1</v>
      </c>
    </row>
    <row r="63" spans="1:14" x14ac:dyDescent="0.2">
      <c r="A63">
        <v>1955</v>
      </c>
      <c r="B63" s="6">
        <v>965.67</v>
      </c>
      <c r="C63" s="6">
        <v>988.69</v>
      </c>
      <c r="D63" s="6">
        <v>1028.1099999999999</v>
      </c>
      <c r="E63" s="6">
        <v>2953.1</v>
      </c>
      <c r="F63" s="6">
        <v>1474.49</v>
      </c>
      <c r="G63" s="6">
        <v>993.62</v>
      </c>
      <c r="H63" s="6">
        <v>875.88</v>
      </c>
      <c r="I63" s="6">
        <v>1076.01</v>
      </c>
      <c r="J63" s="6">
        <v>922.26</v>
      </c>
      <c r="K63" s="6">
        <v>1062.5999999999999</v>
      </c>
      <c r="L63" s="6">
        <v>1144.05</v>
      </c>
      <c r="M63" s="6">
        <v>1010.75</v>
      </c>
      <c r="N63" s="6">
        <v>1207.93</v>
      </c>
    </row>
    <row r="64" spans="1:14" x14ac:dyDescent="0.2">
      <c r="A64">
        <v>1956</v>
      </c>
      <c r="B64" s="6">
        <v>986.76</v>
      </c>
      <c r="C64" s="6">
        <v>982.47</v>
      </c>
      <c r="D64" s="6">
        <v>869.53</v>
      </c>
      <c r="E64" s="6">
        <v>2473.5700000000002</v>
      </c>
      <c r="F64" s="6">
        <v>2524.75</v>
      </c>
      <c r="G64" s="6">
        <v>1287.83</v>
      </c>
      <c r="H64" s="6">
        <v>1164</v>
      </c>
      <c r="I64" s="6">
        <v>896.87</v>
      </c>
      <c r="J64" s="6">
        <v>971.93</v>
      </c>
      <c r="K64" s="6">
        <v>866.76</v>
      </c>
      <c r="L64" s="6">
        <v>1016.84</v>
      </c>
      <c r="M64" s="6">
        <v>938.52</v>
      </c>
      <c r="N64" s="6">
        <v>1248.32</v>
      </c>
    </row>
    <row r="65" spans="1:14" x14ac:dyDescent="0.2">
      <c r="A65">
        <v>1957</v>
      </c>
      <c r="B65" s="6">
        <v>892.43</v>
      </c>
      <c r="C65" s="6">
        <v>909.66</v>
      </c>
      <c r="D65" s="6">
        <v>1029.49</v>
      </c>
      <c r="E65" s="6">
        <v>2922.31</v>
      </c>
      <c r="F65" s="6">
        <v>1775.7</v>
      </c>
      <c r="G65" s="6">
        <v>1393.23</v>
      </c>
      <c r="H65" s="6">
        <v>1704.91</v>
      </c>
      <c r="I65" s="6">
        <v>883.7</v>
      </c>
      <c r="J65" s="6">
        <v>963.66</v>
      </c>
      <c r="K65" s="6">
        <v>912.72</v>
      </c>
      <c r="L65" s="6">
        <v>1161.3399999999999</v>
      </c>
      <c r="M65" s="6">
        <v>1054.8499999999999</v>
      </c>
      <c r="N65" s="6">
        <v>1300.33</v>
      </c>
    </row>
    <row r="66" spans="1:14" x14ac:dyDescent="0.2">
      <c r="A66">
        <v>1958</v>
      </c>
      <c r="B66" s="6">
        <v>1050.96</v>
      </c>
      <c r="C66" s="6">
        <v>1030.51</v>
      </c>
      <c r="D66" s="6">
        <v>1008.38</v>
      </c>
      <c r="E66" s="6">
        <v>1696.13</v>
      </c>
      <c r="F66" s="6">
        <v>977.26</v>
      </c>
      <c r="G66" s="6">
        <v>1008.67</v>
      </c>
      <c r="H66" s="6">
        <v>1455.35</v>
      </c>
      <c r="I66" s="6">
        <v>996.17</v>
      </c>
      <c r="J66" s="6">
        <v>1271.01</v>
      </c>
      <c r="K66" s="6">
        <v>971.91</v>
      </c>
      <c r="L66" s="6">
        <v>1225.45</v>
      </c>
      <c r="M66" s="6">
        <v>1125.1199999999999</v>
      </c>
      <c r="N66" s="6">
        <v>1151.4100000000001</v>
      </c>
    </row>
    <row r="67" spans="1:14" x14ac:dyDescent="0.2">
      <c r="A67">
        <v>1959</v>
      </c>
      <c r="B67" s="6">
        <v>1047.22</v>
      </c>
      <c r="C67" s="6">
        <v>1080.67</v>
      </c>
      <c r="D67" s="6">
        <v>1097.1500000000001</v>
      </c>
      <c r="E67" s="6">
        <v>1758.75</v>
      </c>
      <c r="F67" s="6">
        <v>2348.71</v>
      </c>
      <c r="G67" s="6">
        <v>1336.74</v>
      </c>
      <c r="H67" s="6">
        <v>833.54</v>
      </c>
      <c r="I67" s="6">
        <v>851.37</v>
      </c>
      <c r="J67" s="6">
        <v>1350.81</v>
      </c>
      <c r="K67" s="6">
        <v>1896.83</v>
      </c>
      <c r="L67" s="6">
        <v>1541.62</v>
      </c>
      <c r="M67" s="6">
        <v>1107.0999999999999</v>
      </c>
      <c r="N67" s="6">
        <v>1354.21</v>
      </c>
    </row>
    <row r="68" spans="1:14" x14ac:dyDescent="0.2">
      <c r="A68">
        <v>1960</v>
      </c>
      <c r="B68" s="6">
        <v>1101.3599999999999</v>
      </c>
      <c r="C68" s="6">
        <v>1004.03</v>
      </c>
      <c r="D68" s="6">
        <v>954.36</v>
      </c>
      <c r="E68" s="6">
        <v>3155.21</v>
      </c>
      <c r="F68" s="6">
        <v>4096.6099999999997</v>
      </c>
      <c r="G68" s="6">
        <v>1529.53</v>
      </c>
      <c r="H68" s="6">
        <v>857.97</v>
      </c>
      <c r="I68" s="6">
        <v>832.04</v>
      </c>
      <c r="J68" s="6">
        <v>898.06</v>
      </c>
      <c r="K68" s="6">
        <v>858.27</v>
      </c>
      <c r="L68" s="6">
        <v>1188.26</v>
      </c>
      <c r="M68" s="6">
        <v>1040.17</v>
      </c>
      <c r="N68" s="6">
        <v>1459.66</v>
      </c>
    </row>
    <row r="69" spans="1:14" x14ac:dyDescent="0.2">
      <c r="A69">
        <v>1961</v>
      </c>
      <c r="B69" s="6">
        <v>894.47</v>
      </c>
      <c r="C69" s="6">
        <v>892.85</v>
      </c>
      <c r="D69" s="6">
        <v>1058.52</v>
      </c>
      <c r="E69" s="6">
        <v>2197.88</v>
      </c>
      <c r="F69" s="6">
        <v>2643.81</v>
      </c>
      <c r="G69" s="6">
        <v>1391.04</v>
      </c>
      <c r="H69" s="6">
        <v>1011.54</v>
      </c>
      <c r="I69" s="6">
        <v>815.49</v>
      </c>
      <c r="J69" s="6">
        <v>1156.05</v>
      </c>
      <c r="K69" s="6">
        <v>1418.61</v>
      </c>
      <c r="L69" s="6">
        <v>1422.03</v>
      </c>
      <c r="M69" s="6">
        <v>1137.92</v>
      </c>
      <c r="N69" s="6">
        <v>1336.68</v>
      </c>
    </row>
    <row r="70" spans="1:14" x14ac:dyDescent="0.2">
      <c r="A70">
        <v>1962</v>
      </c>
      <c r="B70" s="6">
        <v>1029.6099999999999</v>
      </c>
      <c r="C70" s="6">
        <v>1015.23</v>
      </c>
      <c r="D70" s="6">
        <v>1110.3499999999999</v>
      </c>
      <c r="E70" s="6">
        <v>1749.88</v>
      </c>
      <c r="F70" s="6">
        <v>2604.9</v>
      </c>
      <c r="G70" s="6">
        <v>1364.43</v>
      </c>
      <c r="H70" s="6">
        <v>851.89</v>
      </c>
      <c r="I70" s="6">
        <v>909.16</v>
      </c>
      <c r="J70" s="6">
        <v>982.06</v>
      </c>
      <c r="K70" s="6">
        <v>909.98</v>
      </c>
      <c r="L70" s="6">
        <v>994.33</v>
      </c>
      <c r="M70" s="6">
        <v>923.04</v>
      </c>
      <c r="N70" s="6">
        <v>1203.74</v>
      </c>
    </row>
    <row r="71" spans="1:14" x14ac:dyDescent="0.2">
      <c r="A71">
        <v>1963</v>
      </c>
      <c r="B71" s="6">
        <v>915.02</v>
      </c>
      <c r="C71" s="6">
        <v>916</v>
      </c>
      <c r="D71" s="6">
        <v>1040.57</v>
      </c>
      <c r="E71" s="6">
        <v>1853.2</v>
      </c>
      <c r="F71" s="6">
        <v>1718.79</v>
      </c>
      <c r="G71" s="6">
        <v>2097.2600000000002</v>
      </c>
      <c r="H71" s="6">
        <v>970.67</v>
      </c>
      <c r="I71" s="6">
        <v>789.36</v>
      </c>
      <c r="J71" s="6">
        <v>797.78</v>
      </c>
      <c r="K71" s="6">
        <v>815.6</v>
      </c>
      <c r="L71" s="6">
        <v>933.79</v>
      </c>
      <c r="M71" s="6">
        <v>933.01</v>
      </c>
      <c r="N71" s="6">
        <v>1148.42</v>
      </c>
    </row>
    <row r="72" spans="1:14" x14ac:dyDescent="0.2">
      <c r="A72">
        <v>1964</v>
      </c>
      <c r="B72" s="6">
        <v>934.46</v>
      </c>
      <c r="C72" s="6">
        <v>983.19</v>
      </c>
      <c r="D72" s="6">
        <v>1056.56</v>
      </c>
      <c r="E72" s="6">
        <v>2415.71</v>
      </c>
      <c r="F72" s="6">
        <v>3455.64</v>
      </c>
      <c r="G72" s="6">
        <v>2031.84</v>
      </c>
      <c r="H72" s="6">
        <v>1574.46</v>
      </c>
      <c r="I72" s="6">
        <v>1051.3900000000001</v>
      </c>
      <c r="J72" s="6">
        <v>1290.46</v>
      </c>
      <c r="K72" s="6">
        <v>1407.76</v>
      </c>
      <c r="L72" s="6">
        <v>1453.2</v>
      </c>
      <c r="M72" s="6">
        <v>1367.56</v>
      </c>
      <c r="N72" s="6">
        <v>1585.19</v>
      </c>
    </row>
    <row r="73" spans="1:14" x14ac:dyDescent="0.2">
      <c r="A73">
        <v>1965</v>
      </c>
      <c r="B73" s="6">
        <v>1227.29</v>
      </c>
      <c r="C73" s="6">
        <v>1274.01</v>
      </c>
      <c r="D73" s="6">
        <v>1311.3</v>
      </c>
      <c r="E73" s="6">
        <v>2753.69</v>
      </c>
      <c r="F73" s="6">
        <v>3132.61</v>
      </c>
      <c r="G73" s="6">
        <v>1664.46</v>
      </c>
      <c r="H73" s="6">
        <v>1009.04</v>
      </c>
      <c r="I73" s="6">
        <v>969.89</v>
      </c>
      <c r="J73" s="6">
        <v>1234.25</v>
      </c>
      <c r="K73" s="6">
        <v>1918.87</v>
      </c>
      <c r="L73" s="6">
        <v>1515.99</v>
      </c>
      <c r="M73" s="6">
        <v>1483.91</v>
      </c>
      <c r="N73" s="6">
        <v>1624.61</v>
      </c>
    </row>
    <row r="74" spans="1:14" x14ac:dyDescent="0.2">
      <c r="A74">
        <v>1966</v>
      </c>
      <c r="B74" s="6">
        <v>1498.37</v>
      </c>
      <c r="C74" s="6">
        <v>1411.94</v>
      </c>
      <c r="D74" s="6">
        <v>1836.91</v>
      </c>
      <c r="E74" s="6">
        <v>2932.75</v>
      </c>
      <c r="F74" s="6">
        <v>3397.28</v>
      </c>
      <c r="G74" s="6">
        <v>2144.84</v>
      </c>
      <c r="H74" s="6">
        <v>1375.68</v>
      </c>
      <c r="I74" s="6">
        <v>1195.9100000000001</v>
      </c>
      <c r="J74" s="6">
        <v>1101.73</v>
      </c>
      <c r="K74" s="6">
        <v>1448.58</v>
      </c>
      <c r="L74" s="6">
        <v>1470.56</v>
      </c>
      <c r="M74" s="6">
        <v>1410.3</v>
      </c>
      <c r="N74" s="6">
        <v>1768.74</v>
      </c>
    </row>
    <row r="75" spans="1:14" x14ac:dyDescent="0.2">
      <c r="A75">
        <v>1967</v>
      </c>
      <c r="B75" s="6">
        <v>1321.64</v>
      </c>
      <c r="C75" s="6">
        <v>1376.78</v>
      </c>
      <c r="D75" s="6">
        <v>1458.42</v>
      </c>
      <c r="E75" s="6">
        <v>3548.7</v>
      </c>
      <c r="F75" s="6">
        <v>2665.91</v>
      </c>
      <c r="G75" s="6">
        <v>2124.08</v>
      </c>
      <c r="H75" s="6">
        <v>1122.32</v>
      </c>
      <c r="I75" s="6">
        <v>1100.8399999999999</v>
      </c>
      <c r="J75" s="6">
        <v>1068.45</v>
      </c>
      <c r="K75" s="6">
        <v>1352.57</v>
      </c>
      <c r="L75" s="6">
        <v>1382.78</v>
      </c>
      <c r="M75" s="6">
        <v>1063.17</v>
      </c>
      <c r="N75" s="6">
        <v>1632.14</v>
      </c>
    </row>
    <row r="76" spans="1:14" x14ac:dyDescent="0.2">
      <c r="A76">
        <v>1968</v>
      </c>
      <c r="B76" s="6">
        <v>973.65</v>
      </c>
      <c r="C76" s="6">
        <v>959.16</v>
      </c>
      <c r="D76" s="6">
        <v>1413.59</v>
      </c>
      <c r="E76" s="6">
        <v>3200.98</v>
      </c>
      <c r="F76" s="6">
        <v>2091.02</v>
      </c>
      <c r="G76" s="6">
        <v>2889.68</v>
      </c>
      <c r="H76" s="6">
        <v>2504.46</v>
      </c>
      <c r="I76" s="6">
        <v>1781.16</v>
      </c>
      <c r="J76" s="6">
        <v>1898.77</v>
      </c>
      <c r="K76" s="6">
        <v>2473.36</v>
      </c>
      <c r="L76" s="6">
        <v>1667</v>
      </c>
      <c r="M76" s="6">
        <v>1535.08</v>
      </c>
      <c r="N76" s="6">
        <v>1948.99</v>
      </c>
    </row>
    <row r="77" spans="1:14" x14ac:dyDescent="0.2">
      <c r="A77">
        <v>1969</v>
      </c>
      <c r="B77" s="6">
        <v>1509.88</v>
      </c>
      <c r="C77" s="6">
        <v>1547.11</v>
      </c>
      <c r="D77" s="6">
        <v>1547.84</v>
      </c>
      <c r="E77" s="6">
        <v>4196.3100000000004</v>
      </c>
      <c r="F77" s="6">
        <v>2921.35</v>
      </c>
      <c r="G77" s="6">
        <v>1602.24</v>
      </c>
      <c r="H77" s="6">
        <v>1541.44</v>
      </c>
      <c r="I77" s="6">
        <v>1272.1199999999999</v>
      </c>
      <c r="J77" s="6">
        <v>903.12</v>
      </c>
      <c r="K77" s="6">
        <v>1174.52</v>
      </c>
      <c r="L77" s="6">
        <v>1270.54</v>
      </c>
      <c r="M77" s="6">
        <v>1136.6099999999999</v>
      </c>
      <c r="N77" s="6">
        <v>1718.59</v>
      </c>
    </row>
    <row r="78" spans="1:14" x14ac:dyDescent="0.2">
      <c r="A78">
        <v>1970</v>
      </c>
      <c r="B78" s="6">
        <v>1157.8499999999999</v>
      </c>
      <c r="C78" s="6">
        <v>1151.3599999999999</v>
      </c>
      <c r="D78" s="6">
        <v>1100.5899999999999</v>
      </c>
      <c r="E78" s="6">
        <v>2297.2800000000002</v>
      </c>
      <c r="F78" s="6">
        <v>3495.49</v>
      </c>
      <c r="G78" s="6">
        <v>2076.39</v>
      </c>
      <c r="H78" s="6">
        <v>1348.45</v>
      </c>
      <c r="I78" s="6">
        <v>992.22</v>
      </c>
      <c r="J78" s="6">
        <v>1147.49</v>
      </c>
      <c r="K78" s="6">
        <v>1455.42</v>
      </c>
      <c r="L78" s="6">
        <v>2207.11</v>
      </c>
      <c r="M78" s="6">
        <v>1586.22</v>
      </c>
      <c r="N78" s="6">
        <v>1667.99</v>
      </c>
    </row>
    <row r="79" spans="1:14" x14ac:dyDescent="0.2">
      <c r="A79">
        <v>1971</v>
      </c>
      <c r="B79" s="6">
        <v>1199.0899999999999</v>
      </c>
      <c r="C79" s="6">
        <v>1202.76</v>
      </c>
      <c r="D79" s="6">
        <v>1395.53</v>
      </c>
      <c r="E79" s="6">
        <v>3880.17</v>
      </c>
      <c r="F79" s="6">
        <v>3613.64</v>
      </c>
      <c r="G79" s="6">
        <v>2254.61</v>
      </c>
      <c r="H79" s="6">
        <v>1193.1400000000001</v>
      </c>
      <c r="I79" s="6">
        <v>987.08</v>
      </c>
      <c r="J79" s="6">
        <v>913.44</v>
      </c>
      <c r="K79" s="6">
        <v>1625.42</v>
      </c>
      <c r="L79" s="6">
        <v>2170.4899999999998</v>
      </c>
      <c r="M79" s="6">
        <v>1387.05</v>
      </c>
      <c r="N79" s="6">
        <v>1818.53</v>
      </c>
    </row>
    <row r="80" spans="1:14" x14ac:dyDescent="0.2">
      <c r="A80">
        <v>1972</v>
      </c>
      <c r="B80" s="6">
        <v>1140.97</v>
      </c>
      <c r="C80" s="6">
        <v>1138.97</v>
      </c>
      <c r="D80" s="6">
        <v>1193.3800000000001</v>
      </c>
      <c r="E80" s="6">
        <v>2439.9299999999998</v>
      </c>
      <c r="F80" s="6">
        <v>4036.36</v>
      </c>
      <c r="G80" s="6">
        <v>1573.37</v>
      </c>
      <c r="H80" s="6">
        <v>1427.87</v>
      </c>
      <c r="I80" s="6">
        <v>1876.49</v>
      </c>
      <c r="J80" s="6">
        <v>1560.2</v>
      </c>
      <c r="K80" s="6">
        <v>1517.07</v>
      </c>
      <c r="L80" s="6">
        <v>1489.38</v>
      </c>
      <c r="M80" s="6">
        <v>957.38</v>
      </c>
      <c r="N80" s="6">
        <v>1695.95</v>
      </c>
    </row>
    <row r="81" spans="1:14" x14ac:dyDescent="0.2">
      <c r="A81">
        <v>1973</v>
      </c>
      <c r="B81" s="6">
        <v>969.83</v>
      </c>
      <c r="C81" s="6">
        <v>914.94</v>
      </c>
      <c r="D81" s="6">
        <v>1762.21</v>
      </c>
      <c r="E81" s="6">
        <v>2511.39</v>
      </c>
      <c r="F81" s="6">
        <v>3006.61</v>
      </c>
      <c r="G81" s="6">
        <v>1580.93</v>
      </c>
      <c r="H81" s="6">
        <v>1289.48</v>
      </c>
      <c r="I81" s="6">
        <v>1218.67</v>
      </c>
      <c r="J81" s="6">
        <v>1140.55</v>
      </c>
      <c r="K81" s="6">
        <v>1423.78</v>
      </c>
      <c r="L81" s="6">
        <v>1304.57</v>
      </c>
      <c r="M81" s="6">
        <v>1037.77</v>
      </c>
      <c r="N81" s="6">
        <v>1513.39</v>
      </c>
    </row>
    <row r="82" spans="1:14" x14ac:dyDescent="0.2">
      <c r="A82">
        <v>1974</v>
      </c>
      <c r="B82" s="6">
        <v>844.62</v>
      </c>
      <c r="C82" s="6">
        <v>856.38</v>
      </c>
      <c r="D82" s="6">
        <v>869.33</v>
      </c>
      <c r="E82" s="6">
        <v>2523.89</v>
      </c>
      <c r="F82" s="6">
        <v>3311.17</v>
      </c>
      <c r="G82" s="6">
        <v>2741.28</v>
      </c>
      <c r="H82" s="6">
        <v>1563.96</v>
      </c>
      <c r="I82" s="6">
        <v>1355.38</v>
      </c>
      <c r="J82" s="6">
        <v>1160.1300000000001</v>
      </c>
      <c r="K82" s="6">
        <v>1378.85</v>
      </c>
      <c r="L82" s="6">
        <v>1572.88</v>
      </c>
      <c r="M82" s="6">
        <v>1147</v>
      </c>
      <c r="N82" s="6">
        <v>1610.41</v>
      </c>
    </row>
    <row r="83" spans="1:14" x14ac:dyDescent="0.2">
      <c r="A83">
        <v>1975</v>
      </c>
      <c r="B83" s="6">
        <v>1174.54</v>
      </c>
      <c r="C83" s="6">
        <v>1097.6600000000001</v>
      </c>
      <c r="D83" s="6">
        <v>1093.0899999999999</v>
      </c>
      <c r="E83" s="6">
        <v>2707.64</v>
      </c>
      <c r="F83" s="6">
        <v>3343.23</v>
      </c>
      <c r="G83" s="6">
        <v>1875.78</v>
      </c>
      <c r="H83" s="6">
        <v>1026.43</v>
      </c>
      <c r="I83" s="6">
        <v>702.17</v>
      </c>
      <c r="J83" s="6">
        <v>831.64</v>
      </c>
      <c r="K83" s="6">
        <v>844.01</v>
      </c>
      <c r="L83" s="6">
        <v>1219.3399999999999</v>
      </c>
      <c r="M83" s="6">
        <v>1109.45</v>
      </c>
      <c r="N83" s="6">
        <v>1418.75</v>
      </c>
    </row>
    <row r="84" spans="1:14" x14ac:dyDescent="0.2">
      <c r="A84">
        <v>1976</v>
      </c>
      <c r="B84" s="6">
        <v>915.14</v>
      </c>
      <c r="C84" s="6">
        <v>926.84</v>
      </c>
      <c r="D84" s="6">
        <v>1372.18</v>
      </c>
      <c r="E84" s="6">
        <v>4588.55</v>
      </c>
      <c r="F84" s="6">
        <v>2186.52</v>
      </c>
      <c r="G84" s="6">
        <v>1254.96</v>
      </c>
      <c r="H84" s="6">
        <v>850.1</v>
      </c>
      <c r="I84" s="6">
        <v>687.01</v>
      </c>
      <c r="J84" s="6">
        <v>625.34</v>
      </c>
      <c r="K84" s="6">
        <v>647.66</v>
      </c>
      <c r="L84" s="6">
        <v>711.22</v>
      </c>
      <c r="M84" s="6">
        <v>609.59</v>
      </c>
      <c r="N84" s="6">
        <v>1281.26</v>
      </c>
    </row>
    <row r="85" spans="1:14" x14ac:dyDescent="0.2">
      <c r="A85">
        <v>1977</v>
      </c>
      <c r="B85" s="6">
        <v>478.14</v>
      </c>
      <c r="C85" s="6">
        <v>489.27</v>
      </c>
      <c r="D85" s="6">
        <v>1089.8599999999999</v>
      </c>
      <c r="E85" s="6">
        <v>2658.67</v>
      </c>
      <c r="F85" s="6">
        <v>1374.13</v>
      </c>
      <c r="G85" s="6">
        <v>877.59</v>
      </c>
      <c r="H85" s="6">
        <v>858.06</v>
      </c>
      <c r="I85" s="6">
        <v>630.15</v>
      </c>
      <c r="J85" s="6">
        <v>2678.71</v>
      </c>
      <c r="K85" s="6">
        <v>2226.27</v>
      </c>
      <c r="L85" s="6">
        <v>1881.07</v>
      </c>
      <c r="M85" s="6">
        <v>1346.89</v>
      </c>
      <c r="N85" s="6">
        <v>1382.4</v>
      </c>
    </row>
    <row r="86" spans="1:14" x14ac:dyDescent="0.2">
      <c r="A86">
        <v>1978</v>
      </c>
      <c r="B86" s="6">
        <v>1096.7</v>
      </c>
      <c r="C86" s="6">
        <v>996.42</v>
      </c>
      <c r="D86" s="6">
        <v>924.97</v>
      </c>
      <c r="E86" s="6">
        <v>2124.85</v>
      </c>
      <c r="F86" s="6">
        <v>2422.64</v>
      </c>
      <c r="G86" s="6">
        <v>1979.01</v>
      </c>
      <c r="H86" s="6">
        <v>1291.5</v>
      </c>
      <c r="I86" s="6">
        <v>1122.5999999999999</v>
      </c>
      <c r="J86" s="6">
        <v>1031.3900000000001</v>
      </c>
      <c r="K86" s="6">
        <v>959.36</v>
      </c>
      <c r="L86" s="6">
        <v>885.74</v>
      </c>
      <c r="M86" s="6">
        <v>929.49</v>
      </c>
      <c r="N86" s="6">
        <v>1313.72</v>
      </c>
    </row>
    <row r="87" spans="1:14" x14ac:dyDescent="0.2">
      <c r="A87">
        <v>1979</v>
      </c>
      <c r="B87" s="6">
        <v>911.98</v>
      </c>
      <c r="C87" s="6">
        <v>928.44</v>
      </c>
      <c r="D87" s="6">
        <v>1151.17</v>
      </c>
      <c r="E87" s="6">
        <v>3670.23</v>
      </c>
      <c r="F87" s="6">
        <v>4819.74</v>
      </c>
      <c r="G87" s="6">
        <v>2613.87</v>
      </c>
      <c r="H87" s="6">
        <v>1317.27</v>
      </c>
      <c r="I87" s="6">
        <v>976.46</v>
      </c>
      <c r="J87" s="6">
        <v>1064.82</v>
      </c>
      <c r="K87" s="6">
        <v>1580.82</v>
      </c>
      <c r="L87" s="6">
        <v>1789.19</v>
      </c>
      <c r="M87" s="6">
        <v>1189.73</v>
      </c>
      <c r="N87" s="6">
        <v>1834.48</v>
      </c>
    </row>
    <row r="88" spans="1:14" x14ac:dyDescent="0.2">
      <c r="A88">
        <v>1980</v>
      </c>
      <c r="B88" s="6">
        <v>1125.8499999999999</v>
      </c>
      <c r="C88" s="6">
        <v>1108.58</v>
      </c>
      <c r="D88" s="6">
        <v>1133.5899999999999</v>
      </c>
      <c r="E88" s="6">
        <v>2547.1</v>
      </c>
      <c r="F88" s="6">
        <v>2023.45</v>
      </c>
      <c r="G88" s="6">
        <v>1228.8599999999999</v>
      </c>
      <c r="H88" s="6">
        <v>943.27</v>
      </c>
      <c r="I88" s="6">
        <v>1037.3599999999999</v>
      </c>
      <c r="J88" s="6">
        <v>1597.76</v>
      </c>
      <c r="K88" s="6">
        <v>1663.7</v>
      </c>
      <c r="L88" s="6">
        <v>1223.1600000000001</v>
      </c>
      <c r="M88" s="6">
        <v>975.24</v>
      </c>
      <c r="N88" s="6">
        <v>1383.99</v>
      </c>
    </row>
    <row r="89" spans="1:14" x14ac:dyDescent="0.2">
      <c r="A89">
        <v>1981</v>
      </c>
      <c r="B89" s="6">
        <v>879.16</v>
      </c>
      <c r="C89" s="6">
        <v>1055.6600000000001</v>
      </c>
      <c r="D89" s="6">
        <v>1318.95</v>
      </c>
      <c r="E89" s="6">
        <v>3181.75</v>
      </c>
      <c r="F89" s="6">
        <v>2293.2199999999998</v>
      </c>
      <c r="G89" s="6">
        <v>2123.1999999999998</v>
      </c>
      <c r="H89" s="6">
        <v>1301.95</v>
      </c>
      <c r="I89" s="6">
        <v>918.82</v>
      </c>
      <c r="J89" s="6">
        <v>758.97</v>
      </c>
      <c r="K89" s="6">
        <v>959.72</v>
      </c>
      <c r="L89" s="6">
        <v>701.23</v>
      </c>
      <c r="M89" s="6">
        <v>630.66</v>
      </c>
      <c r="N89" s="6">
        <v>1343.61</v>
      </c>
    </row>
    <row r="90" spans="1:14" x14ac:dyDescent="0.2">
      <c r="A90">
        <v>1982</v>
      </c>
      <c r="B90" s="6">
        <v>613.98</v>
      </c>
      <c r="C90" s="6">
        <v>579.80999999999995</v>
      </c>
      <c r="D90" s="6">
        <v>621.24</v>
      </c>
      <c r="E90" s="6">
        <v>2627.95</v>
      </c>
      <c r="F90" s="6">
        <v>3504.42</v>
      </c>
      <c r="G90" s="6">
        <v>1047.99</v>
      </c>
      <c r="H90" s="6">
        <v>1510.45</v>
      </c>
      <c r="I90" s="6">
        <v>898.53</v>
      </c>
      <c r="J90" s="6">
        <v>962.83</v>
      </c>
      <c r="K90" s="6">
        <v>2391.0700000000002</v>
      </c>
      <c r="L90" s="6">
        <v>2372.9699999999998</v>
      </c>
      <c r="M90" s="6">
        <v>1646.54</v>
      </c>
      <c r="N90" s="6">
        <v>1564.81</v>
      </c>
    </row>
    <row r="91" spans="1:14" x14ac:dyDescent="0.2">
      <c r="A91">
        <v>1983</v>
      </c>
      <c r="B91" s="6">
        <v>1208.69</v>
      </c>
      <c r="C91" s="6">
        <v>1053.68</v>
      </c>
      <c r="D91" s="6">
        <v>1491.75</v>
      </c>
      <c r="E91" s="6">
        <v>2366.62</v>
      </c>
      <c r="F91" s="6">
        <v>2994.57</v>
      </c>
      <c r="G91" s="6">
        <v>2074.21</v>
      </c>
      <c r="H91" s="6">
        <v>1262.43</v>
      </c>
      <c r="I91" s="6">
        <v>805.77</v>
      </c>
      <c r="J91" s="6">
        <v>769.38</v>
      </c>
      <c r="K91" s="6">
        <v>1885.3</v>
      </c>
      <c r="L91" s="6">
        <v>1642.65</v>
      </c>
      <c r="M91" s="6">
        <v>1306.76</v>
      </c>
      <c r="N91" s="6">
        <v>1571.82</v>
      </c>
    </row>
    <row r="92" spans="1:14" x14ac:dyDescent="0.2">
      <c r="A92">
        <v>1984</v>
      </c>
      <c r="B92" s="6">
        <v>1050.8399999999999</v>
      </c>
      <c r="C92" s="6">
        <v>1140.0999999999999</v>
      </c>
      <c r="D92" s="6">
        <v>1038.78</v>
      </c>
      <c r="E92" s="6">
        <v>2982.73</v>
      </c>
      <c r="F92" s="6">
        <v>2533.6799999999998</v>
      </c>
      <c r="G92" s="6">
        <v>2283.7199999999998</v>
      </c>
      <c r="H92" s="6">
        <v>1432.77</v>
      </c>
      <c r="I92" s="6">
        <v>1016.56</v>
      </c>
      <c r="J92" s="6">
        <v>986.71</v>
      </c>
      <c r="K92" s="6">
        <v>1228.08</v>
      </c>
      <c r="L92" s="6">
        <v>1436.16</v>
      </c>
      <c r="M92" s="6">
        <v>1318.4</v>
      </c>
      <c r="N92" s="6">
        <v>1537.38</v>
      </c>
    </row>
    <row r="93" spans="1:14" x14ac:dyDescent="0.2">
      <c r="A93">
        <v>1985</v>
      </c>
      <c r="B93" s="6">
        <v>996.33</v>
      </c>
      <c r="C93" s="6">
        <v>954.5</v>
      </c>
      <c r="D93" s="6">
        <v>1140.3699999999999</v>
      </c>
      <c r="E93" s="6">
        <v>3059.64</v>
      </c>
      <c r="F93" s="6">
        <v>2672.68</v>
      </c>
      <c r="G93" s="6">
        <v>1720.38</v>
      </c>
      <c r="H93" s="6">
        <v>1263.8399999999999</v>
      </c>
      <c r="I93" s="6">
        <v>1486.78</v>
      </c>
      <c r="J93" s="6">
        <v>1745.41</v>
      </c>
      <c r="K93" s="6">
        <v>2877.11</v>
      </c>
      <c r="L93" s="6">
        <v>2291.79</v>
      </c>
      <c r="M93" s="6">
        <v>1453.3</v>
      </c>
      <c r="N93" s="6">
        <v>1805.18</v>
      </c>
    </row>
    <row r="94" spans="1:14" x14ac:dyDescent="0.2">
      <c r="A94">
        <v>1986</v>
      </c>
      <c r="B94" s="6">
        <v>1146.99</v>
      </c>
      <c r="C94" s="6">
        <v>1067.74</v>
      </c>
      <c r="D94" s="6">
        <v>1230.51</v>
      </c>
      <c r="E94" s="6">
        <v>3927.82</v>
      </c>
      <c r="F94" s="6">
        <v>2699.69</v>
      </c>
      <c r="G94" s="6">
        <v>1269.6400000000001</v>
      </c>
      <c r="H94" s="6">
        <v>1342.91</v>
      </c>
      <c r="I94" s="6">
        <v>1045.01</v>
      </c>
      <c r="J94" s="6">
        <v>1379.31</v>
      </c>
      <c r="K94" s="6">
        <v>1377.55</v>
      </c>
      <c r="L94" s="6">
        <v>1392.88</v>
      </c>
      <c r="M94" s="6">
        <v>1055.69</v>
      </c>
      <c r="N94" s="6">
        <v>1577.98</v>
      </c>
    </row>
    <row r="95" spans="1:14" x14ac:dyDescent="0.2">
      <c r="A95">
        <v>1987</v>
      </c>
      <c r="B95" s="6">
        <v>889.82</v>
      </c>
      <c r="C95" s="6">
        <v>863.31</v>
      </c>
      <c r="D95" s="6">
        <v>1110.98</v>
      </c>
      <c r="E95" s="6">
        <v>1501.33</v>
      </c>
      <c r="F95" s="6">
        <v>1195.8800000000001</v>
      </c>
      <c r="G95" s="6">
        <v>702.35</v>
      </c>
      <c r="H95" s="6">
        <v>749.15</v>
      </c>
      <c r="I95" s="6">
        <v>736.08</v>
      </c>
      <c r="J95" s="6">
        <v>718.5</v>
      </c>
      <c r="K95" s="6">
        <v>920.77</v>
      </c>
      <c r="L95" s="6">
        <v>994.4</v>
      </c>
      <c r="M95" s="6">
        <v>891.75</v>
      </c>
      <c r="N95" s="6">
        <v>939.53</v>
      </c>
    </row>
    <row r="96" spans="1:14" x14ac:dyDescent="0.2">
      <c r="A96">
        <v>1988</v>
      </c>
      <c r="B96" s="6">
        <v>829.44</v>
      </c>
      <c r="C96" s="6">
        <v>776.37</v>
      </c>
      <c r="D96" s="6">
        <v>818.45</v>
      </c>
      <c r="E96" s="6">
        <v>2532.9</v>
      </c>
      <c r="F96" s="6">
        <v>2128.7600000000002</v>
      </c>
      <c r="G96" s="6">
        <v>971.2</v>
      </c>
      <c r="H96" s="6">
        <v>573.96</v>
      </c>
      <c r="I96" s="6">
        <v>1190.73</v>
      </c>
      <c r="J96" s="6">
        <v>1218.53</v>
      </c>
      <c r="K96" s="6">
        <v>1589.24</v>
      </c>
      <c r="L96" s="6">
        <v>2167.91</v>
      </c>
      <c r="M96" s="6">
        <v>1408.05</v>
      </c>
      <c r="N96" s="6">
        <v>1350.46</v>
      </c>
    </row>
    <row r="97" spans="1:15" x14ac:dyDescent="0.2">
      <c r="A97">
        <v>1989</v>
      </c>
      <c r="B97" s="6">
        <v>1210.31</v>
      </c>
      <c r="C97" s="6">
        <v>1192.48</v>
      </c>
      <c r="D97" s="6">
        <v>1117.1500000000001</v>
      </c>
      <c r="E97" s="6">
        <v>2717.07</v>
      </c>
      <c r="F97" s="6">
        <v>3794.16</v>
      </c>
      <c r="G97" s="6">
        <v>2183.54</v>
      </c>
      <c r="H97" s="6">
        <v>1133.7</v>
      </c>
      <c r="I97" s="6">
        <v>743.22</v>
      </c>
      <c r="J97" s="6">
        <v>803.83</v>
      </c>
      <c r="K97" s="6">
        <v>719.84</v>
      </c>
      <c r="L97" s="6">
        <v>967.76</v>
      </c>
      <c r="M97" s="6">
        <v>780.79</v>
      </c>
      <c r="N97" s="6">
        <v>1446.99</v>
      </c>
    </row>
    <row r="98" spans="1:15" x14ac:dyDescent="0.2">
      <c r="A98">
        <v>1990</v>
      </c>
      <c r="B98" s="6">
        <v>711.3</v>
      </c>
      <c r="C98" s="6">
        <v>752.75</v>
      </c>
      <c r="D98" s="6">
        <v>1257.23</v>
      </c>
      <c r="E98" s="6">
        <v>1918.57</v>
      </c>
      <c r="F98" s="6">
        <v>2344.0100000000002</v>
      </c>
      <c r="G98" s="6">
        <v>1560.07</v>
      </c>
      <c r="H98" s="6">
        <v>1297.93</v>
      </c>
      <c r="I98" s="6">
        <v>782.35</v>
      </c>
      <c r="J98" s="6">
        <v>999.83</v>
      </c>
      <c r="K98" s="6">
        <v>1524.68</v>
      </c>
      <c r="L98" s="6">
        <v>1356.22</v>
      </c>
      <c r="M98" s="6">
        <v>1060.93</v>
      </c>
      <c r="N98" s="6">
        <v>1297.1600000000001</v>
      </c>
    </row>
    <row r="99" spans="1:15" x14ac:dyDescent="0.2">
      <c r="A99">
        <v>1991</v>
      </c>
      <c r="B99" s="6">
        <v>937.36</v>
      </c>
      <c r="C99" s="6">
        <v>932.29</v>
      </c>
      <c r="D99" s="6">
        <v>1159.19</v>
      </c>
      <c r="E99" s="6">
        <v>2902.16</v>
      </c>
      <c r="F99" s="6">
        <v>2468.2800000000002</v>
      </c>
      <c r="G99" s="6">
        <v>1278.4000000000001</v>
      </c>
      <c r="H99" s="6">
        <v>1102.3900000000001</v>
      </c>
      <c r="I99" s="6">
        <v>621.48</v>
      </c>
      <c r="J99" s="6">
        <v>869.26</v>
      </c>
      <c r="K99" s="6">
        <v>1312.63</v>
      </c>
      <c r="L99" s="6">
        <v>1948.11</v>
      </c>
      <c r="M99" s="6">
        <v>1255.3699999999999</v>
      </c>
      <c r="N99" s="6">
        <v>1398.91</v>
      </c>
    </row>
    <row r="100" spans="1:15" x14ac:dyDescent="0.2">
      <c r="A100">
        <v>1992</v>
      </c>
      <c r="B100" s="6">
        <v>1030.8699999999999</v>
      </c>
      <c r="C100" s="6">
        <v>941.16</v>
      </c>
      <c r="D100" s="6">
        <v>1146.31</v>
      </c>
      <c r="E100" s="6">
        <v>2292.87</v>
      </c>
      <c r="F100" s="6">
        <v>3556.38</v>
      </c>
      <c r="G100" s="6">
        <v>1356.68</v>
      </c>
      <c r="H100" s="6">
        <v>1480.78</v>
      </c>
      <c r="I100" s="6">
        <v>944.29</v>
      </c>
      <c r="J100" s="6">
        <v>2188.1999999999998</v>
      </c>
      <c r="K100" s="6">
        <v>1970.33</v>
      </c>
      <c r="L100" s="6">
        <v>1737.66</v>
      </c>
      <c r="M100" s="6">
        <v>1213.92</v>
      </c>
      <c r="N100" s="6">
        <v>1654.95</v>
      </c>
    </row>
    <row r="101" spans="1:15" x14ac:dyDescent="0.2">
      <c r="A101">
        <v>1993</v>
      </c>
      <c r="B101" s="6">
        <v>1099.83</v>
      </c>
      <c r="C101" s="6">
        <v>981.55</v>
      </c>
      <c r="D101" s="6">
        <v>1046.19</v>
      </c>
      <c r="E101" s="6">
        <v>2322.67</v>
      </c>
      <c r="F101" s="6">
        <v>3045.05</v>
      </c>
      <c r="G101" s="6">
        <v>2282.69</v>
      </c>
      <c r="H101" s="6">
        <v>1946.24</v>
      </c>
      <c r="I101" s="6">
        <v>1313.59</v>
      </c>
      <c r="J101" s="6">
        <v>1239.18</v>
      </c>
      <c r="K101" s="6">
        <v>1428.82</v>
      </c>
      <c r="L101" s="6">
        <v>1288.1199999999999</v>
      </c>
      <c r="M101" s="6">
        <v>1023.41</v>
      </c>
      <c r="N101" s="6">
        <v>1584.78</v>
      </c>
    </row>
    <row r="102" spans="1:15" x14ac:dyDescent="0.2">
      <c r="A102">
        <v>1994</v>
      </c>
      <c r="B102" s="6">
        <v>977.92</v>
      </c>
      <c r="C102" s="6">
        <v>992.95</v>
      </c>
      <c r="D102" s="6">
        <v>956.7</v>
      </c>
      <c r="E102" s="6">
        <v>2226.2800000000002</v>
      </c>
      <c r="F102" s="6">
        <v>2320.9</v>
      </c>
      <c r="G102" s="6">
        <v>1778.54</v>
      </c>
      <c r="H102" s="6">
        <v>1469.51</v>
      </c>
      <c r="I102" s="6">
        <v>1127.04</v>
      </c>
      <c r="J102" s="6">
        <v>1102.83</v>
      </c>
      <c r="K102" s="6">
        <v>1017.87</v>
      </c>
      <c r="L102" s="6">
        <v>1019.65</v>
      </c>
      <c r="M102" s="6">
        <v>939.26</v>
      </c>
      <c r="N102" s="6">
        <v>1327.46</v>
      </c>
    </row>
    <row r="103" spans="1:15" x14ac:dyDescent="0.2">
      <c r="A103">
        <v>1995</v>
      </c>
      <c r="B103" s="6">
        <v>706.32</v>
      </c>
      <c r="C103" s="6">
        <v>675.86</v>
      </c>
      <c r="D103" s="6">
        <v>1374.68</v>
      </c>
      <c r="E103" s="6">
        <v>1667.15</v>
      </c>
      <c r="F103" s="6">
        <v>2524.66</v>
      </c>
      <c r="G103" s="6">
        <v>1116.1400000000001</v>
      </c>
      <c r="H103" s="6">
        <v>1198.6300000000001</v>
      </c>
      <c r="I103" s="6">
        <v>712.74</v>
      </c>
      <c r="J103" s="6">
        <v>746.9</v>
      </c>
      <c r="K103" s="6">
        <v>2440.33</v>
      </c>
      <c r="L103" s="6">
        <v>1846.48</v>
      </c>
      <c r="M103" s="6">
        <v>1054.99</v>
      </c>
      <c r="N103" s="6">
        <v>1338.74</v>
      </c>
    </row>
    <row r="104" spans="1:15" x14ac:dyDescent="0.2">
      <c r="A104">
        <v>1996</v>
      </c>
      <c r="B104" s="6">
        <v>956.82</v>
      </c>
      <c r="C104" s="6">
        <v>998.63</v>
      </c>
      <c r="D104" s="6">
        <v>976.3</v>
      </c>
      <c r="E104" s="6">
        <v>2816.08</v>
      </c>
      <c r="F104" s="6">
        <v>6330.32</v>
      </c>
      <c r="G104" s="6">
        <v>2917.84</v>
      </c>
      <c r="H104" s="6">
        <v>1840.76</v>
      </c>
      <c r="I104" s="6">
        <v>1473.56</v>
      </c>
      <c r="J104" s="6">
        <v>1107.1300000000001</v>
      </c>
      <c r="K104" s="6">
        <v>1385.43</v>
      </c>
      <c r="L104" s="6">
        <v>2150.59</v>
      </c>
      <c r="M104" s="6">
        <v>1225.1300000000001</v>
      </c>
      <c r="N104" s="6">
        <v>2014.88</v>
      </c>
    </row>
    <row r="105" spans="1:15" x14ac:dyDescent="0.2">
      <c r="A105">
        <v>1997</v>
      </c>
      <c r="B105" s="6">
        <v>1140.24</v>
      </c>
      <c r="C105" s="6">
        <v>988.1</v>
      </c>
      <c r="D105" s="6">
        <v>1014.16</v>
      </c>
      <c r="E105" s="6">
        <v>3951.71</v>
      </c>
      <c r="F105" s="6">
        <v>3665.55</v>
      </c>
      <c r="G105" s="6">
        <v>1638.98</v>
      </c>
      <c r="H105" s="6">
        <v>1702.4</v>
      </c>
      <c r="I105" s="6">
        <v>674.23</v>
      </c>
      <c r="J105" s="6">
        <v>564.23</v>
      </c>
      <c r="K105" s="6">
        <v>703.87</v>
      </c>
      <c r="L105" s="6">
        <v>887.63</v>
      </c>
      <c r="M105" s="6">
        <v>626.80999999999995</v>
      </c>
      <c r="N105" s="6">
        <v>1463.16</v>
      </c>
    </row>
    <row r="106" spans="1:15" x14ac:dyDescent="0.2">
      <c r="A106">
        <v>1998</v>
      </c>
      <c r="B106" s="6">
        <v>592.95000000000005</v>
      </c>
      <c r="C106" s="6">
        <v>687.53</v>
      </c>
      <c r="D106" s="6">
        <v>1195.3800000000001</v>
      </c>
      <c r="E106" s="6">
        <v>2306.5500000000002</v>
      </c>
      <c r="F106" s="6">
        <v>850.99</v>
      </c>
      <c r="G106" s="6">
        <v>975.05</v>
      </c>
      <c r="H106" s="6">
        <v>587.64</v>
      </c>
      <c r="I106" s="6">
        <v>405.51</v>
      </c>
      <c r="J106" s="6">
        <v>410.46</v>
      </c>
      <c r="K106" s="6">
        <v>1009.48</v>
      </c>
      <c r="L106" s="6">
        <v>1203.73</v>
      </c>
      <c r="M106" s="6">
        <v>1267.29</v>
      </c>
      <c r="N106" s="6">
        <v>957.71</v>
      </c>
    </row>
    <row r="107" spans="1:15" x14ac:dyDescent="0.2">
      <c r="A107">
        <v>1999</v>
      </c>
      <c r="B107" s="6">
        <v>872.22</v>
      </c>
      <c r="C107" s="6">
        <v>986.67</v>
      </c>
      <c r="D107" s="6">
        <v>1164.24</v>
      </c>
      <c r="E107" s="6">
        <v>3742.36</v>
      </c>
      <c r="F107" s="6">
        <v>2779.87</v>
      </c>
      <c r="G107" s="6">
        <v>1810.57</v>
      </c>
      <c r="H107" s="6">
        <v>2085.2800000000002</v>
      </c>
      <c r="I107" s="6">
        <v>1114.2</v>
      </c>
      <c r="J107" s="6">
        <v>1020.2</v>
      </c>
      <c r="K107" s="6">
        <v>1391.07</v>
      </c>
      <c r="L107" s="6">
        <v>1181.08</v>
      </c>
      <c r="M107" s="6">
        <v>911.22</v>
      </c>
      <c r="N107" s="6">
        <v>1588.25</v>
      </c>
    </row>
    <row r="108" spans="1:15" x14ac:dyDescent="0.2">
      <c r="A108">
        <v>2000</v>
      </c>
      <c r="B108" s="6">
        <v>850.82</v>
      </c>
      <c r="C108" s="6">
        <v>974.27</v>
      </c>
      <c r="D108" s="6">
        <v>2085.5</v>
      </c>
      <c r="E108" s="6">
        <v>1989.77</v>
      </c>
      <c r="F108" s="6">
        <v>2097.46</v>
      </c>
      <c r="G108" s="6">
        <v>1986.96</v>
      </c>
      <c r="H108" s="6">
        <v>1322.96</v>
      </c>
      <c r="I108" s="6">
        <v>777.26</v>
      </c>
      <c r="J108" s="6">
        <v>640.49</v>
      </c>
      <c r="K108" s="6">
        <v>709.7</v>
      </c>
      <c r="L108" s="6">
        <v>956.59</v>
      </c>
      <c r="M108" s="6">
        <v>558.73</v>
      </c>
      <c r="N108" s="6">
        <v>1245.8800000000001</v>
      </c>
    </row>
    <row r="109" spans="1:15" x14ac:dyDescent="0.2">
      <c r="A109">
        <v>2001</v>
      </c>
      <c r="B109" s="6">
        <v>510.03</v>
      </c>
      <c r="C109" s="6">
        <v>540</v>
      </c>
      <c r="D109" s="6">
        <v>708.39</v>
      </c>
      <c r="E109" s="6">
        <v>5812.09</v>
      </c>
      <c r="F109" s="6">
        <v>3430.4</v>
      </c>
      <c r="G109" s="6">
        <v>1461.21</v>
      </c>
      <c r="H109" s="6">
        <v>737.06</v>
      </c>
      <c r="I109" s="6">
        <v>582.95000000000005</v>
      </c>
      <c r="J109" s="6">
        <v>486.14</v>
      </c>
      <c r="K109" s="6">
        <v>1029.67</v>
      </c>
      <c r="L109" s="6">
        <v>1396.36</v>
      </c>
      <c r="M109" s="6">
        <v>1764.47</v>
      </c>
      <c r="N109" s="6">
        <v>1538.23</v>
      </c>
    </row>
    <row r="110" spans="1:15" x14ac:dyDescent="0.2">
      <c r="A110">
        <v>2002</v>
      </c>
      <c r="B110" s="6">
        <v>1083.6500000000001</v>
      </c>
      <c r="C110" s="6">
        <v>863.36</v>
      </c>
      <c r="D110" s="6">
        <v>964.9</v>
      </c>
      <c r="E110" s="6">
        <v>4112.04</v>
      </c>
      <c r="F110" s="6">
        <v>2656.44</v>
      </c>
      <c r="G110" s="6">
        <v>1912.2</v>
      </c>
      <c r="H110" s="6">
        <v>1078.28</v>
      </c>
      <c r="I110" s="6">
        <v>847.79</v>
      </c>
      <c r="J110" s="6">
        <v>733.3</v>
      </c>
      <c r="K110" s="6">
        <v>1891.92</v>
      </c>
      <c r="L110" s="6">
        <v>1049.0899999999999</v>
      </c>
      <c r="M110" s="6">
        <v>832.11</v>
      </c>
      <c r="N110" s="6">
        <v>1502.09</v>
      </c>
    </row>
    <row r="111" spans="1:15" x14ac:dyDescent="0.2">
      <c r="A111">
        <v>2003</v>
      </c>
      <c r="B111" s="18">
        <v>777.66</v>
      </c>
      <c r="C111" s="18">
        <v>730.75</v>
      </c>
      <c r="D111" s="18">
        <v>1033.8599999999999</v>
      </c>
      <c r="E111" s="18">
        <v>3067.42</v>
      </c>
      <c r="F111" s="18">
        <v>2983.94</v>
      </c>
      <c r="G111" s="18">
        <v>1009.3</v>
      </c>
      <c r="H111" s="18">
        <v>927.75</v>
      </c>
      <c r="I111" s="18">
        <v>791.66</v>
      </c>
      <c r="J111" s="18">
        <v>775.12</v>
      </c>
      <c r="K111" s="18">
        <v>1241.6600000000001</v>
      </c>
      <c r="L111" s="18">
        <v>1327.66</v>
      </c>
      <c r="M111" s="18">
        <v>1033.5899999999999</v>
      </c>
      <c r="N111" s="18">
        <v>1308.3599999999999</v>
      </c>
      <c r="O111" s="17"/>
    </row>
    <row r="112" spans="1:15" x14ac:dyDescent="0.2">
      <c r="A112">
        <v>2004</v>
      </c>
      <c r="B112" s="18">
        <v>932.67</v>
      </c>
      <c r="C112" s="18">
        <v>830.45</v>
      </c>
      <c r="D112" s="18">
        <v>1296.0899999999999</v>
      </c>
      <c r="E112" s="18">
        <v>4003.44</v>
      </c>
      <c r="F112" s="18">
        <v>2812.54</v>
      </c>
      <c r="G112" s="18">
        <v>1890.9</v>
      </c>
      <c r="H112" s="18">
        <v>945.74</v>
      </c>
      <c r="I112" s="18">
        <v>815.66</v>
      </c>
      <c r="J112" s="18">
        <v>1319.83</v>
      </c>
      <c r="K112" s="18">
        <v>1476.35</v>
      </c>
      <c r="L112" s="18">
        <v>1433.55</v>
      </c>
      <c r="M112" s="18">
        <v>911.35</v>
      </c>
      <c r="N112" s="18">
        <v>1555.72</v>
      </c>
      <c r="O112" s="17"/>
    </row>
    <row r="113" spans="1:15" x14ac:dyDescent="0.2">
      <c r="A113">
        <v>2005</v>
      </c>
      <c r="B113" s="18">
        <v>912.18</v>
      </c>
      <c r="C113" s="18">
        <v>917.7</v>
      </c>
      <c r="D113" s="18">
        <v>923.99</v>
      </c>
      <c r="E113" s="18">
        <v>3581.16</v>
      </c>
      <c r="F113" s="18">
        <v>1947.6</v>
      </c>
      <c r="G113" s="18">
        <v>1423.2</v>
      </c>
      <c r="H113" s="18">
        <v>733.08</v>
      </c>
      <c r="I113" s="18">
        <v>404.31</v>
      </c>
      <c r="J113" s="18">
        <v>418.58</v>
      </c>
      <c r="K113" s="18">
        <v>1445.19</v>
      </c>
      <c r="L113" s="18">
        <v>1521.52</v>
      </c>
      <c r="M113" s="18">
        <v>1426.8</v>
      </c>
      <c r="N113" s="18">
        <v>1304.6099999999999</v>
      </c>
      <c r="O113" s="17"/>
    </row>
    <row r="114" spans="1:15" x14ac:dyDescent="0.2">
      <c r="A114">
        <v>2006</v>
      </c>
      <c r="B114" s="18">
        <v>876.82</v>
      </c>
      <c r="C114" s="18">
        <v>855.23</v>
      </c>
      <c r="D114" s="18">
        <v>1037.67</v>
      </c>
      <c r="E114" s="18">
        <v>3900.43</v>
      </c>
      <c r="F114" s="18">
        <v>2635.14</v>
      </c>
      <c r="G114" s="18">
        <v>933.91</v>
      </c>
      <c r="H114" s="18">
        <v>507.04</v>
      </c>
      <c r="I114" s="18">
        <v>478.81</v>
      </c>
      <c r="J114" s="18">
        <v>306.05</v>
      </c>
      <c r="K114" s="18">
        <v>526.11</v>
      </c>
      <c r="L114" s="18">
        <v>497.98</v>
      </c>
      <c r="M114" s="18">
        <v>586.66999999999996</v>
      </c>
      <c r="N114" s="18">
        <v>1095.1500000000001</v>
      </c>
      <c r="O114" s="17"/>
    </row>
    <row r="115" spans="1:15" x14ac:dyDescent="0.2">
      <c r="A115">
        <v>2007</v>
      </c>
      <c r="B115" s="18">
        <v>584.59</v>
      </c>
      <c r="C115" s="18">
        <v>547.54999999999995</v>
      </c>
      <c r="D115" s="18">
        <v>1258.67</v>
      </c>
      <c r="E115" s="18">
        <v>1974.73</v>
      </c>
      <c r="F115" s="18">
        <v>1191.74</v>
      </c>
      <c r="G115" s="18">
        <v>1108.1199999999999</v>
      </c>
      <c r="H115" s="18">
        <v>1135.71</v>
      </c>
      <c r="I115" s="18">
        <v>624.89</v>
      </c>
      <c r="J115" s="18">
        <v>852.98</v>
      </c>
      <c r="K115" s="18">
        <v>3075.75</v>
      </c>
      <c r="L115" s="18">
        <v>1464.49</v>
      </c>
      <c r="M115" s="18">
        <v>977.82</v>
      </c>
      <c r="N115" s="18">
        <v>1233.0899999999999</v>
      </c>
      <c r="O115" s="17"/>
    </row>
    <row r="116" spans="1:15" x14ac:dyDescent="0.2">
      <c r="A116">
        <v>2008</v>
      </c>
      <c r="B116" s="18">
        <v>1158.19</v>
      </c>
      <c r="C116" s="18">
        <v>1193.26</v>
      </c>
      <c r="D116" s="18">
        <v>1150.7</v>
      </c>
      <c r="E116" s="18">
        <v>3633.91</v>
      </c>
      <c r="F116" s="18">
        <v>2949.46</v>
      </c>
      <c r="G116" s="18">
        <v>2812.23</v>
      </c>
      <c r="H116" s="18">
        <v>2321.41</v>
      </c>
      <c r="I116" s="18">
        <v>1263.1199999999999</v>
      </c>
      <c r="J116" s="18">
        <v>1033.53</v>
      </c>
      <c r="K116" s="18">
        <v>1049.52</v>
      </c>
      <c r="L116" s="18">
        <v>1178.28</v>
      </c>
      <c r="M116" s="18">
        <v>903.72</v>
      </c>
      <c r="N116" s="18">
        <v>1720.61</v>
      </c>
      <c r="O116" s="17"/>
    </row>
    <row r="117" spans="1:15" x14ac:dyDescent="0.2">
      <c r="A117">
        <v>2009</v>
      </c>
      <c r="B117" s="18">
        <v>955.61</v>
      </c>
      <c r="C117" s="18">
        <v>1029.77</v>
      </c>
      <c r="D117" s="18">
        <v>1288.8</v>
      </c>
      <c r="E117" s="18">
        <v>2548.87</v>
      </c>
      <c r="F117" s="18">
        <v>2498.0500000000002</v>
      </c>
      <c r="G117" s="18">
        <v>1311.27</v>
      </c>
      <c r="H117" s="18">
        <v>930.4</v>
      </c>
      <c r="I117" s="18">
        <v>1311.73</v>
      </c>
      <c r="J117" s="18">
        <v>1120.3599999999999</v>
      </c>
      <c r="K117" s="18">
        <v>1110.71</v>
      </c>
      <c r="L117" s="18">
        <v>1240.57</v>
      </c>
      <c r="M117" s="18">
        <v>933.41</v>
      </c>
      <c r="N117" s="18">
        <v>1356.63</v>
      </c>
      <c r="O117" s="17"/>
    </row>
    <row r="118" spans="1:15" x14ac:dyDescent="0.2">
      <c r="A118" s="16">
        <v>2010</v>
      </c>
      <c r="B118" s="18">
        <v>930.28</v>
      </c>
      <c r="C118" s="18">
        <v>927.48</v>
      </c>
      <c r="D118" s="18">
        <v>1580.72</v>
      </c>
      <c r="E118" s="18">
        <v>936.16</v>
      </c>
      <c r="F118" s="18">
        <v>861.9</v>
      </c>
      <c r="G118" s="18">
        <v>726.72</v>
      </c>
      <c r="H118" s="18">
        <v>545.53</v>
      </c>
      <c r="I118" s="18">
        <v>573.55999999999995</v>
      </c>
      <c r="J118" s="18">
        <v>874.5</v>
      </c>
      <c r="K118" s="18">
        <v>1187.8</v>
      </c>
      <c r="L118" s="18">
        <v>1121.73</v>
      </c>
      <c r="M118" s="18">
        <v>1001.85</v>
      </c>
      <c r="N118" s="18">
        <v>939.02</v>
      </c>
      <c r="O118" s="17"/>
    </row>
    <row r="119" spans="1:15" x14ac:dyDescent="0.2">
      <c r="A119" s="16">
        <v>2011</v>
      </c>
      <c r="B119" s="18">
        <v>942.8</v>
      </c>
      <c r="C119" s="18">
        <v>853.32</v>
      </c>
      <c r="D119" s="18">
        <v>888.99</v>
      </c>
      <c r="E119" s="18">
        <v>2627.25</v>
      </c>
      <c r="F119" s="18">
        <v>2674.2</v>
      </c>
      <c r="G119" s="18">
        <v>1505.11</v>
      </c>
      <c r="H119" s="18">
        <v>910.65</v>
      </c>
      <c r="I119" s="18">
        <v>747.97</v>
      </c>
      <c r="J119" s="18">
        <v>398.06</v>
      </c>
      <c r="K119" s="18">
        <v>610.94000000000005</v>
      </c>
      <c r="L119" s="18">
        <v>733.92</v>
      </c>
      <c r="M119" s="18">
        <v>774.27</v>
      </c>
      <c r="N119" s="18">
        <v>1138.96</v>
      </c>
      <c r="O119" s="17"/>
    </row>
    <row r="120" spans="1:15" x14ac:dyDescent="0.2">
      <c r="A120" s="16">
        <v>2012</v>
      </c>
      <c r="B120" s="18">
        <v>842.44</v>
      </c>
      <c r="C120" s="18">
        <v>800.2</v>
      </c>
      <c r="D120" s="18">
        <v>2302.2399999999998</v>
      </c>
      <c r="E120" s="18">
        <v>1794.7</v>
      </c>
      <c r="F120" s="18">
        <v>1945.11</v>
      </c>
      <c r="G120" s="18">
        <v>2684.6</v>
      </c>
      <c r="H120" s="18">
        <v>977.28</v>
      </c>
      <c r="I120" s="18">
        <v>609.45000000000005</v>
      </c>
      <c r="J120" s="18">
        <v>579.04</v>
      </c>
      <c r="K120" s="18">
        <v>752.78</v>
      </c>
      <c r="L120" s="18">
        <v>1048.1099999999999</v>
      </c>
      <c r="M120" s="18">
        <v>1008.82</v>
      </c>
      <c r="N120" s="18">
        <v>1278.73</v>
      </c>
      <c r="O120" s="17"/>
    </row>
    <row r="121" spans="1:15" x14ac:dyDescent="0.2">
      <c r="A121">
        <v>2013</v>
      </c>
      <c r="B121" s="6">
        <v>899.17</v>
      </c>
      <c r="C121" s="6">
        <v>898.01</v>
      </c>
      <c r="D121" s="6">
        <v>759.42</v>
      </c>
      <c r="E121" s="6">
        <v>1571.9</v>
      </c>
      <c r="F121" s="6">
        <v>5428.62</v>
      </c>
      <c r="G121" s="6">
        <v>2203.1999999999998</v>
      </c>
      <c r="H121" s="6">
        <v>1686.42</v>
      </c>
      <c r="I121" s="6">
        <v>1604.85</v>
      </c>
      <c r="J121" s="6">
        <v>1644.64</v>
      </c>
      <c r="K121" s="6">
        <v>1473.91</v>
      </c>
      <c r="L121" s="6">
        <v>1903.58</v>
      </c>
      <c r="M121" s="6">
        <v>1243.78</v>
      </c>
      <c r="N121" s="6">
        <v>1776.46</v>
      </c>
      <c r="O121" s="17"/>
    </row>
    <row r="122" spans="1:15" x14ac:dyDescent="0.2">
      <c r="A122" s="23">
        <v>2014</v>
      </c>
      <c r="B122" s="24">
        <v>1098.5</v>
      </c>
      <c r="C122" s="24">
        <v>1055.95</v>
      </c>
      <c r="D122" s="24">
        <v>894.44</v>
      </c>
      <c r="E122" s="24">
        <v>2366.38</v>
      </c>
      <c r="F122" s="24">
        <v>5225.2299999999996</v>
      </c>
      <c r="G122" s="24">
        <v>2626.58</v>
      </c>
      <c r="H122" s="24">
        <v>1456.09</v>
      </c>
      <c r="I122" s="24">
        <v>1040.68</v>
      </c>
      <c r="J122" s="24">
        <v>1141.98</v>
      </c>
      <c r="K122" s="24">
        <v>1939.24</v>
      </c>
      <c r="L122" s="24">
        <v>1554.24</v>
      </c>
      <c r="M122" s="24">
        <v>1496.76</v>
      </c>
      <c r="N122" s="24">
        <v>1824.67</v>
      </c>
      <c r="O122" s="17"/>
    </row>
    <row r="123" spans="1:15" x14ac:dyDescent="0.2">
      <c r="A123" s="23">
        <v>2015</v>
      </c>
      <c r="B123" s="24" t="e">
        <v>#N/A</v>
      </c>
      <c r="C123" s="24" t="e">
        <v>#N/A</v>
      </c>
      <c r="D123" s="24" t="e">
        <v>#N/A</v>
      </c>
      <c r="E123" s="24" t="e">
        <v>#N/A</v>
      </c>
      <c r="F123" s="24" t="e">
        <v>#N/A</v>
      </c>
      <c r="G123" s="24" t="e">
        <v>#N/A</v>
      </c>
      <c r="H123" s="24" t="e">
        <v>#N/A</v>
      </c>
      <c r="I123" s="24" t="e">
        <v>#N/A</v>
      </c>
      <c r="J123" s="24" t="e">
        <v>#N/A</v>
      </c>
      <c r="K123" s="24" t="e">
        <v>#N/A</v>
      </c>
      <c r="L123" s="24" t="e">
        <v>#N/A</v>
      </c>
      <c r="M123" s="24" t="e">
        <v>#N/A</v>
      </c>
      <c r="N123" s="24" t="e">
        <v>#N/A</v>
      </c>
      <c r="O123" s="17"/>
    </row>
    <row r="124" spans="1:15" x14ac:dyDescent="0.2">
      <c r="A124" s="26">
        <v>2016</v>
      </c>
      <c r="B124" s="24" t="e">
        <v>#N/A</v>
      </c>
      <c r="C124" s="24" t="e">
        <v>#N/A</v>
      </c>
      <c r="D124" s="24" t="e">
        <v>#N/A</v>
      </c>
      <c r="E124" s="24" t="e">
        <v>#N/A</v>
      </c>
      <c r="F124" s="24" t="e">
        <v>#N/A</v>
      </c>
      <c r="G124" s="24" t="e">
        <v>#N/A</v>
      </c>
      <c r="H124" s="24" t="e">
        <v>#N/A</v>
      </c>
      <c r="I124" s="24" t="e">
        <v>#N/A</v>
      </c>
      <c r="J124" s="24" t="e">
        <v>#N/A</v>
      </c>
      <c r="K124" s="24" t="e">
        <v>#N/A</v>
      </c>
      <c r="L124" s="24" t="e">
        <v>#N/A</v>
      </c>
      <c r="M124" s="24" t="e">
        <v>#N/A</v>
      </c>
      <c r="N124" s="24" t="e">
        <v>#N/A</v>
      </c>
    </row>
    <row r="125" spans="1:15" x14ac:dyDescent="0.2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5" x14ac:dyDescent="0.2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5" x14ac:dyDescent="0.2">
      <c r="A127" t="s">
        <v>82</v>
      </c>
      <c r="B127" s="6" t="e">
        <f>AVERAGE(B6:B124)</f>
        <v>#N/A</v>
      </c>
      <c r="C127" s="6" t="e">
        <f t="shared" ref="C127:N127" si="0">AVERAGE(C6:C124)</f>
        <v>#N/A</v>
      </c>
      <c r="D127" s="6" t="e">
        <f t="shared" si="0"/>
        <v>#N/A</v>
      </c>
      <c r="E127" s="6" t="e">
        <f t="shared" si="0"/>
        <v>#N/A</v>
      </c>
      <c r="F127" s="6" t="e">
        <f t="shared" si="0"/>
        <v>#N/A</v>
      </c>
      <c r="G127" s="6" t="e">
        <f t="shared" si="0"/>
        <v>#N/A</v>
      </c>
      <c r="H127" s="6" t="e">
        <f t="shared" si="0"/>
        <v>#N/A</v>
      </c>
      <c r="I127" s="6" t="e">
        <f t="shared" si="0"/>
        <v>#N/A</v>
      </c>
      <c r="J127" s="6" t="e">
        <f t="shared" si="0"/>
        <v>#N/A</v>
      </c>
      <c r="K127" s="6" t="e">
        <f t="shared" si="0"/>
        <v>#N/A</v>
      </c>
      <c r="L127" s="6" t="e">
        <f t="shared" si="0"/>
        <v>#N/A</v>
      </c>
      <c r="M127" s="6" t="e">
        <f t="shared" si="0"/>
        <v>#N/A</v>
      </c>
      <c r="N127" s="6" t="e">
        <f t="shared" si="0"/>
        <v>#N/A</v>
      </c>
    </row>
    <row r="128" spans="1:15" x14ac:dyDescent="0.2">
      <c r="A128" t="s">
        <v>83</v>
      </c>
      <c r="B128" s="6" t="e">
        <f>MIN(B6:B124)</f>
        <v>#N/A</v>
      </c>
      <c r="C128" s="6" t="e">
        <f t="shared" ref="C128:N128" si="1">MIN(C6:C124)</f>
        <v>#N/A</v>
      </c>
      <c r="D128" s="6" t="e">
        <f t="shared" si="1"/>
        <v>#N/A</v>
      </c>
      <c r="E128" s="6" t="e">
        <f t="shared" si="1"/>
        <v>#N/A</v>
      </c>
      <c r="F128" s="6" t="e">
        <f t="shared" si="1"/>
        <v>#N/A</v>
      </c>
      <c r="G128" s="6" t="e">
        <f t="shared" si="1"/>
        <v>#N/A</v>
      </c>
      <c r="H128" s="6" t="e">
        <f t="shared" si="1"/>
        <v>#N/A</v>
      </c>
      <c r="I128" s="6" t="e">
        <f t="shared" si="1"/>
        <v>#N/A</v>
      </c>
      <c r="J128" s="6" t="e">
        <f t="shared" si="1"/>
        <v>#N/A</v>
      </c>
      <c r="K128" s="6" t="e">
        <f t="shared" si="1"/>
        <v>#N/A</v>
      </c>
      <c r="L128" s="6" t="e">
        <f t="shared" si="1"/>
        <v>#N/A</v>
      </c>
      <c r="M128" s="6" t="e">
        <f t="shared" si="1"/>
        <v>#N/A</v>
      </c>
      <c r="N128" s="6" t="e">
        <f t="shared" si="1"/>
        <v>#N/A</v>
      </c>
    </row>
    <row r="129" spans="1:14" x14ac:dyDescent="0.2">
      <c r="A129" t="s">
        <v>84</v>
      </c>
      <c r="B129" s="6" t="e">
        <f>MAX(B6:B124)</f>
        <v>#N/A</v>
      </c>
      <c r="C129" s="6" t="e">
        <f t="shared" ref="C129:N129" si="2">MAX(C6:C124)</f>
        <v>#N/A</v>
      </c>
      <c r="D129" s="6" t="e">
        <f t="shared" si="2"/>
        <v>#N/A</v>
      </c>
      <c r="E129" s="6" t="e">
        <f t="shared" si="2"/>
        <v>#N/A</v>
      </c>
      <c r="F129" s="6" t="e">
        <f t="shared" si="2"/>
        <v>#N/A</v>
      </c>
      <c r="G129" s="6" t="e">
        <f t="shared" si="2"/>
        <v>#N/A</v>
      </c>
      <c r="H129" s="6" t="e">
        <f t="shared" si="2"/>
        <v>#N/A</v>
      </c>
      <c r="I129" s="6" t="e">
        <f t="shared" si="2"/>
        <v>#N/A</v>
      </c>
      <c r="J129" s="6" t="e">
        <f t="shared" si="2"/>
        <v>#N/A</v>
      </c>
      <c r="K129" s="6" t="e">
        <f t="shared" si="2"/>
        <v>#N/A</v>
      </c>
      <c r="L129" s="6" t="e">
        <f t="shared" si="2"/>
        <v>#N/A</v>
      </c>
      <c r="M129" s="6" t="e">
        <f t="shared" si="2"/>
        <v>#N/A</v>
      </c>
      <c r="N129" s="6" t="e">
        <f t="shared" si="2"/>
        <v>#N/A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opLeftCell="A103" workbookViewId="0">
      <selection activeCell="A121" sqref="A121"/>
    </sheetView>
  </sheetViews>
  <sheetFormatPr defaultRowHeight="12.75" x14ac:dyDescent="0.2"/>
  <sheetData>
    <row r="1" spans="1:14" x14ac:dyDescent="0.2">
      <c r="A1" t="s">
        <v>31</v>
      </c>
      <c r="L1" s="3"/>
    </row>
    <row r="2" spans="1:14" x14ac:dyDescent="0.2">
      <c r="A2" t="s">
        <v>72</v>
      </c>
      <c r="L2" s="3"/>
    </row>
    <row r="4" spans="1:14" x14ac:dyDescent="0.2">
      <c r="N4" s="2" t="s">
        <v>73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>
        <v>1898</v>
      </c>
      <c r="B6" s="6" t="str">
        <f>IF(AND((MIC_cms!B6&gt;0),(HUR_cms!B6&gt;0),(GEO_cms!B6&gt;0)),MIC_cms!B6+HUR_cms!B6+GEO_cms!B6, "")</f>
        <v/>
      </c>
      <c r="C6" s="6" t="str">
        <f>IF(AND((MIC_cms!C6&gt;0),(HUR_cms!C6&gt;0),(GEO_cms!C6&gt;0)),MIC_cms!C6+HUR_cms!C6+GEO_cms!C6, "")</f>
        <v/>
      </c>
      <c r="D6" s="6" t="str">
        <f>IF(AND((MIC_cms!D6&gt;0),(HUR_cms!D6&gt;0),(GEO_cms!D6&gt;0)),MIC_cms!D6+HUR_cms!D6+GEO_cms!D6, "")</f>
        <v/>
      </c>
      <c r="E6" s="6" t="str">
        <f>IF(AND((MIC_cms!E6&gt;0),(HUR_cms!E6&gt;0),(GEO_cms!E6&gt;0)),MIC_cms!E6+HUR_cms!E6+GEO_cms!E6, "")</f>
        <v/>
      </c>
      <c r="F6" s="6" t="str">
        <f>IF(AND((MIC_cms!F6&gt;0),(HUR_cms!F6&gt;0),(GEO_cms!F6&gt;0)),MIC_cms!F6+HUR_cms!F6+GEO_cms!F6, "")</f>
        <v/>
      </c>
      <c r="G6" s="6" t="str">
        <f>IF(AND((MIC_cms!G6&gt;0),(HUR_cms!G6&gt;0),(GEO_cms!G6&gt;0)),MIC_cms!G6+HUR_cms!G6+GEO_cms!G6, "")</f>
        <v/>
      </c>
      <c r="H6" s="6" t="str">
        <f>IF(AND((MIC_cms!H6&gt;0),(HUR_cms!H6&gt;0),(GEO_cms!H6&gt;0)),MIC_cms!H6+HUR_cms!H6+GEO_cms!H6, "")</f>
        <v/>
      </c>
      <c r="I6" s="6" t="str">
        <f>IF(AND((MIC_cms!I6&gt;0),(HUR_cms!I6&gt;0),(GEO_cms!I6&gt;0)),MIC_cms!I6+HUR_cms!I6+GEO_cms!I6, "")</f>
        <v/>
      </c>
      <c r="J6" s="6" t="str">
        <f>IF(AND((MIC_cms!J6&gt;0),(HUR_cms!J6&gt;0),(GEO_cms!J6&gt;0)),MIC_cms!J6+HUR_cms!J6+GEO_cms!J6, "")</f>
        <v/>
      </c>
      <c r="K6" s="6" t="str">
        <f>IF(AND((MIC_cms!K6&gt;0),(HUR_cms!K6&gt;0),(GEO_cms!K6&gt;0)),MIC_cms!K6+HUR_cms!K6+GEO_cms!K6, "")</f>
        <v/>
      </c>
      <c r="L6" s="6" t="str">
        <f>IF(AND((MIC_cms!L6&gt;0),(HUR_cms!L6&gt;0),(GEO_cms!L6&gt;0)),MIC_cms!L6+HUR_cms!L6+GEO_cms!L6, "")</f>
        <v/>
      </c>
      <c r="M6" s="6" t="str">
        <f>IF(AND((MIC_cms!M6&gt;0),(HUR_cms!M6&gt;0),(GEO_cms!M6&gt;0)),MIC_cms!M6+HUR_cms!M6+GEO_cms!M6, "")</f>
        <v/>
      </c>
      <c r="N6" s="6" t="str">
        <f>IF(AND((MIC_cms!N6&gt;0),(HUR_cms!N6&gt;0),(GEO_cms!N6&gt;0)),MIC_cms!N6+HUR_cms!N6+GEO_cms!N6, "")</f>
        <v/>
      </c>
    </row>
    <row r="7" spans="1:14" x14ac:dyDescent="0.2">
      <c r="A7">
        <v>1899</v>
      </c>
      <c r="B7" s="6" t="str">
        <f>IF(AND((MIC_cms!B7&gt;0),(HUR_cms!B7&gt;0),(GEO_cms!B7&gt;0)),MIC_cms!B7+HUR_cms!B7+GEO_cms!B7, "")</f>
        <v/>
      </c>
      <c r="C7" s="6" t="str">
        <f>IF(AND((MIC_cms!C7&gt;0),(HUR_cms!C7&gt;0),(GEO_cms!C7&gt;0)),MIC_cms!C7+HUR_cms!C7+GEO_cms!C7, "")</f>
        <v/>
      </c>
      <c r="D7" s="6" t="str">
        <f>IF(AND((MIC_cms!D7&gt;0),(HUR_cms!D7&gt;0),(GEO_cms!D7&gt;0)),MIC_cms!D7+HUR_cms!D7+GEO_cms!D7, "")</f>
        <v/>
      </c>
      <c r="E7" s="6" t="str">
        <f>IF(AND((MIC_cms!E7&gt;0),(HUR_cms!E7&gt;0),(GEO_cms!E7&gt;0)),MIC_cms!E7+HUR_cms!E7+GEO_cms!E7, "")</f>
        <v/>
      </c>
      <c r="F7" s="6" t="str">
        <f>IF(AND((MIC_cms!F7&gt;0),(HUR_cms!F7&gt;0),(GEO_cms!F7&gt;0)),MIC_cms!F7+HUR_cms!F7+GEO_cms!F7, "")</f>
        <v/>
      </c>
      <c r="G7" s="6" t="str">
        <f>IF(AND((MIC_cms!G7&gt;0),(HUR_cms!G7&gt;0),(GEO_cms!G7&gt;0)),MIC_cms!G7+HUR_cms!G7+GEO_cms!G7, "")</f>
        <v/>
      </c>
      <c r="H7" s="6" t="str">
        <f>IF(AND((MIC_cms!H7&gt;0),(HUR_cms!H7&gt;0),(GEO_cms!H7&gt;0)),MIC_cms!H7+HUR_cms!H7+GEO_cms!H7, "")</f>
        <v/>
      </c>
      <c r="I7" s="6" t="str">
        <f>IF(AND((MIC_cms!I7&gt;0),(HUR_cms!I7&gt;0),(GEO_cms!I7&gt;0)),MIC_cms!I7+HUR_cms!I7+GEO_cms!I7, "")</f>
        <v/>
      </c>
      <c r="J7" s="6" t="str">
        <f>IF(AND((MIC_cms!J7&gt;0),(HUR_cms!J7&gt;0),(GEO_cms!J7&gt;0)),MIC_cms!J7+HUR_cms!J7+GEO_cms!J7, "")</f>
        <v/>
      </c>
      <c r="K7" s="6" t="str">
        <f>IF(AND((MIC_cms!K7&gt;0),(HUR_cms!K7&gt;0),(GEO_cms!K7&gt;0)),MIC_cms!K7+HUR_cms!K7+GEO_cms!K7, "")</f>
        <v/>
      </c>
      <c r="L7" s="6" t="str">
        <f>IF(AND((MIC_cms!L7&gt;0),(HUR_cms!L7&gt;0),(GEO_cms!L7&gt;0)),MIC_cms!L7+HUR_cms!L7+GEO_cms!L7, "")</f>
        <v/>
      </c>
      <c r="M7" s="6" t="str">
        <f>IF(AND((MIC_cms!M7&gt;0),(HUR_cms!M7&gt;0),(GEO_cms!M7&gt;0)),MIC_cms!M7+HUR_cms!M7+GEO_cms!M7, "")</f>
        <v/>
      </c>
      <c r="N7" s="6" t="str">
        <f>IF(AND((MIC_cms!N7&gt;0),(HUR_cms!N7&gt;0),(GEO_cms!N7&gt;0)),MIC_cms!N7+HUR_cms!N7+GEO_cms!N7, "")</f>
        <v/>
      </c>
    </row>
    <row r="8" spans="1:14" x14ac:dyDescent="0.2">
      <c r="A8">
        <v>1900</v>
      </c>
      <c r="B8" s="6" t="str">
        <f>IF(AND((MIC_cms!B8&gt;0),(HUR_cms!B8&gt;0),(GEO_cms!B8&gt;0)),MIC_cms!B8+HUR_cms!B8+GEO_cms!B8, "")</f>
        <v/>
      </c>
      <c r="C8" s="6" t="str">
        <f>IF(AND((MIC_cms!C8&gt;0),(HUR_cms!C8&gt;0),(GEO_cms!C8&gt;0)),MIC_cms!C8+HUR_cms!C8+GEO_cms!C8, "")</f>
        <v/>
      </c>
      <c r="D8" s="6" t="str">
        <f>IF(AND((MIC_cms!D8&gt;0),(HUR_cms!D8&gt;0),(GEO_cms!D8&gt;0)),MIC_cms!D8+HUR_cms!D8+GEO_cms!D8, "")</f>
        <v/>
      </c>
      <c r="E8" s="6" t="str">
        <f>IF(AND((MIC_cms!E8&gt;0),(HUR_cms!E8&gt;0),(GEO_cms!E8&gt;0)),MIC_cms!E8+HUR_cms!E8+GEO_cms!E8, "")</f>
        <v/>
      </c>
      <c r="F8" s="6" t="str">
        <f>IF(AND((MIC_cms!F8&gt;0),(HUR_cms!F8&gt;0),(GEO_cms!F8&gt;0)),MIC_cms!F8+HUR_cms!F8+GEO_cms!F8, "")</f>
        <v/>
      </c>
      <c r="G8" s="6" t="str">
        <f>IF(AND((MIC_cms!G8&gt;0),(HUR_cms!G8&gt;0),(GEO_cms!G8&gt;0)),MIC_cms!G8+HUR_cms!G8+GEO_cms!G8, "")</f>
        <v/>
      </c>
      <c r="H8" s="6" t="str">
        <f>IF(AND((MIC_cms!H8&gt;0),(HUR_cms!H8&gt;0),(GEO_cms!H8&gt;0)),MIC_cms!H8+HUR_cms!H8+GEO_cms!H8, "")</f>
        <v/>
      </c>
      <c r="I8" s="6" t="str">
        <f>IF(AND((MIC_cms!I8&gt;0),(HUR_cms!I8&gt;0),(GEO_cms!I8&gt;0)),MIC_cms!I8+HUR_cms!I8+GEO_cms!I8, "")</f>
        <v/>
      </c>
      <c r="J8" s="6" t="str">
        <f>IF(AND((MIC_cms!J8&gt;0),(HUR_cms!J8&gt;0),(GEO_cms!J8&gt;0)),MIC_cms!J8+HUR_cms!J8+GEO_cms!J8, "")</f>
        <v/>
      </c>
      <c r="K8" s="6" t="str">
        <f>IF(AND((MIC_cms!K8&gt;0),(HUR_cms!K8&gt;0),(GEO_cms!K8&gt;0)),MIC_cms!K8+HUR_cms!K8+GEO_cms!K8, "")</f>
        <v/>
      </c>
      <c r="L8" s="6" t="str">
        <f>IF(AND((MIC_cms!L8&gt;0),(HUR_cms!L8&gt;0),(GEO_cms!L8&gt;0)),MIC_cms!L8+HUR_cms!L8+GEO_cms!L8, "")</f>
        <v/>
      </c>
      <c r="M8" s="6" t="str">
        <f>IF(AND((MIC_cms!M8&gt;0),(HUR_cms!M8&gt;0),(GEO_cms!M8&gt;0)),MIC_cms!M8+HUR_cms!M8+GEO_cms!M8, "")</f>
        <v/>
      </c>
      <c r="N8" s="6" t="str">
        <f>IF(AND((MIC_cms!N8&gt;0),(HUR_cms!N8&gt;0),(GEO_cms!N8&gt;0)),MIC_cms!N8+HUR_cms!N8+GEO_cms!N8, "")</f>
        <v/>
      </c>
    </row>
    <row r="9" spans="1:14" x14ac:dyDescent="0.2">
      <c r="A9">
        <v>1901</v>
      </c>
      <c r="B9" s="6" t="str">
        <f>IF(AND((MIC_cms!B9&gt;0),(HUR_cms!B9&gt;0),(GEO_cms!B9&gt;0)),MIC_cms!B9+HUR_cms!B9+GEO_cms!B9, "")</f>
        <v/>
      </c>
      <c r="C9" s="6" t="str">
        <f>IF(AND((MIC_cms!C9&gt;0),(HUR_cms!C9&gt;0),(GEO_cms!C9&gt;0)),MIC_cms!C9+HUR_cms!C9+GEO_cms!C9, "")</f>
        <v/>
      </c>
      <c r="D9" s="6" t="str">
        <f>IF(AND((MIC_cms!D9&gt;0),(HUR_cms!D9&gt;0),(GEO_cms!D9&gt;0)),MIC_cms!D9+HUR_cms!D9+GEO_cms!D9, "")</f>
        <v/>
      </c>
      <c r="E9" s="6" t="str">
        <f>IF(AND((MIC_cms!E9&gt;0),(HUR_cms!E9&gt;0),(GEO_cms!E9&gt;0)),MIC_cms!E9+HUR_cms!E9+GEO_cms!E9, "")</f>
        <v/>
      </c>
      <c r="F9" s="6" t="str">
        <f>IF(AND((MIC_cms!F9&gt;0),(HUR_cms!F9&gt;0),(GEO_cms!F9&gt;0)),MIC_cms!F9+HUR_cms!F9+GEO_cms!F9, "")</f>
        <v/>
      </c>
      <c r="G9" s="6" t="str">
        <f>IF(AND((MIC_cms!G9&gt;0),(HUR_cms!G9&gt;0),(GEO_cms!G9&gt;0)),MIC_cms!G9+HUR_cms!G9+GEO_cms!G9, "")</f>
        <v/>
      </c>
      <c r="H9" s="6" t="str">
        <f>IF(AND((MIC_cms!H9&gt;0),(HUR_cms!H9&gt;0),(GEO_cms!H9&gt;0)),MIC_cms!H9+HUR_cms!H9+GEO_cms!H9, "")</f>
        <v/>
      </c>
      <c r="I9" s="6" t="str">
        <f>IF(AND((MIC_cms!I9&gt;0),(HUR_cms!I9&gt;0),(GEO_cms!I9&gt;0)),MIC_cms!I9+HUR_cms!I9+GEO_cms!I9, "")</f>
        <v/>
      </c>
      <c r="J9" s="6" t="str">
        <f>IF(AND((MIC_cms!J9&gt;0),(HUR_cms!J9&gt;0),(GEO_cms!J9&gt;0)),MIC_cms!J9+HUR_cms!J9+GEO_cms!J9, "")</f>
        <v/>
      </c>
      <c r="K9" s="6" t="str">
        <f>IF(AND((MIC_cms!K9&gt;0),(HUR_cms!K9&gt;0),(GEO_cms!K9&gt;0)),MIC_cms!K9+HUR_cms!K9+GEO_cms!K9, "")</f>
        <v/>
      </c>
      <c r="L9" s="6" t="str">
        <f>IF(AND((MIC_cms!L9&gt;0),(HUR_cms!L9&gt;0),(GEO_cms!L9&gt;0)),MIC_cms!L9+HUR_cms!L9+GEO_cms!L9, "")</f>
        <v/>
      </c>
      <c r="M9" s="6" t="str">
        <f>IF(AND((MIC_cms!M9&gt;0),(HUR_cms!M9&gt;0),(GEO_cms!M9&gt;0)),MIC_cms!M9+HUR_cms!M9+GEO_cms!M9, "")</f>
        <v/>
      </c>
      <c r="N9" s="6" t="str">
        <f>IF(AND((MIC_cms!N9&gt;0),(HUR_cms!N9&gt;0),(GEO_cms!N9&gt;0)),MIC_cms!N9+HUR_cms!N9+GEO_cms!N9, "")</f>
        <v/>
      </c>
    </row>
    <row r="10" spans="1:14" x14ac:dyDescent="0.2">
      <c r="A10">
        <v>1902</v>
      </c>
      <c r="B10" s="6" t="str">
        <f>IF(AND((MIC_cms!B10&gt;0),(HUR_cms!B10&gt;0),(GEO_cms!B10&gt;0)),MIC_cms!B10+HUR_cms!B10+GEO_cms!B10, "")</f>
        <v/>
      </c>
      <c r="C10" s="6" t="str">
        <f>IF(AND((MIC_cms!C10&gt;0),(HUR_cms!C10&gt;0),(GEO_cms!C10&gt;0)),MIC_cms!C10+HUR_cms!C10+GEO_cms!C10, "")</f>
        <v/>
      </c>
      <c r="D10" s="6" t="str">
        <f>IF(AND((MIC_cms!D10&gt;0),(HUR_cms!D10&gt;0),(GEO_cms!D10&gt;0)),MIC_cms!D10+HUR_cms!D10+GEO_cms!D10, "")</f>
        <v/>
      </c>
      <c r="E10" s="6" t="str">
        <f>IF(AND((MIC_cms!E10&gt;0),(HUR_cms!E10&gt;0),(GEO_cms!E10&gt;0)),MIC_cms!E10+HUR_cms!E10+GEO_cms!E10, "")</f>
        <v/>
      </c>
      <c r="F10" s="6" t="str">
        <f>IF(AND((MIC_cms!F10&gt;0),(HUR_cms!F10&gt;0),(GEO_cms!F10&gt;0)),MIC_cms!F10+HUR_cms!F10+GEO_cms!F10, "")</f>
        <v/>
      </c>
      <c r="G10" s="6" t="str">
        <f>IF(AND((MIC_cms!G10&gt;0),(HUR_cms!G10&gt;0),(GEO_cms!G10&gt;0)),MIC_cms!G10+HUR_cms!G10+GEO_cms!G10, "")</f>
        <v/>
      </c>
      <c r="H10" s="6" t="str">
        <f>IF(AND((MIC_cms!H10&gt;0),(HUR_cms!H10&gt;0),(GEO_cms!H10&gt;0)),MIC_cms!H10+HUR_cms!H10+GEO_cms!H10, "")</f>
        <v/>
      </c>
      <c r="I10" s="6" t="str">
        <f>IF(AND((MIC_cms!I10&gt;0),(HUR_cms!I10&gt;0),(GEO_cms!I10&gt;0)),MIC_cms!I10+HUR_cms!I10+GEO_cms!I10, "")</f>
        <v/>
      </c>
      <c r="J10" s="6" t="str">
        <f>IF(AND((MIC_cms!J10&gt;0),(HUR_cms!J10&gt;0),(GEO_cms!J10&gt;0)),MIC_cms!J10+HUR_cms!J10+GEO_cms!J10, "")</f>
        <v/>
      </c>
      <c r="K10" s="6" t="str">
        <f>IF(AND((MIC_cms!K10&gt;0),(HUR_cms!K10&gt;0),(GEO_cms!K10&gt;0)),MIC_cms!K10+HUR_cms!K10+GEO_cms!K10, "")</f>
        <v/>
      </c>
      <c r="L10" s="6" t="str">
        <f>IF(AND((MIC_cms!L10&gt;0),(HUR_cms!L10&gt;0),(GEO_cms!L10&gt;0)),MIC_cms!L10+HUR_cms!L10+GEO_cms!L10, "")</f>
        <v/>
      </c>
      <c r="M10" s="6" t="str">
        <f>IF(AND((MIC_cms!M10&gt;0),(HUR_cms!M10&gt;0),(GEO_cms!M10&gt;0)),MIC_cms!M10+HUR_cms!M10+GEO_cms!M10, "")</f>
        <v/>
      </c>
      <c r="N10" s="6" t="str">
        <f>IF(AND((MIC_cms!N10&gt;0),(HUR_cms!N10&gt;0),(GEO_cms!N10&gt;0)),MIC_cms!N10+HUR_cms!N10+GEO_cms!N10, "")</f>
        <v/>
      </c>
    </row>
    <row r="11" spans="1:14" x14ac:dyDescent="0.2">
      <c r="A11">
        <v>1903</v>
      </c>
      <c r="B11" s="6" t="str">
        <f>IF(AND((MIC_cms!B11&gt;0),(HUR_cms!B11&gt;0),(GEO_cms!B11&gt;0)),MIC_cms!B11+HUR_cms!B11+GEO_cms!B11, "")</f>
        <v/>
      </c>
      <c r="C11" s="6" t="str">
        <f>IF(AND((MIC_cms!C11&gt;0),(HUR_cms!C11&gt;0),(GEO_cms!C11&gt;0)),MIC_cms!C11+HUR_cms!C11+GEO_cms!C11, "")</f>
        <v/>
      </c>
      <c r="D11" s="6" t="str">
        <f>IF(AND((MIC_cms!D11&gt;0),(HUR_cms!D11&gt;0),(GEO_cms!D11&gt;0)),MIC_cms!D11+HUR_cms!D11+GEO_cms!D11, "")</f>
        <v/>
      </c>
      <c r="E11" s="6" t="str">
        <f>IF(AND((MIC_cms!E11&gt;0),(HUR_cms!E11&gt;0),(GEO_cms!E11&gt;0)),MIC_cms!E11+HUR_cms!E11+GEO_cms!E11, "")</f>
        <v/>
      </c>
      <c r="F11" s="6" t="str">
        <f>IF(AND((MIC_cms!F11&gt;0),(HUR_cms!F11&gt;0),(GEO_cms!F11&gt;0)),MIC_cms!F11+HUR_cms!F11+GEO_cms!F11, "")</f>
        <v/>
      </c>
      <c r="G11" s="6" t="str">
        <f>IF(AND((MIC_cms!G11&gt;0),(HUR_cms!G11&gt;0),(GEO_cms!G11&gt;0)),MIC_cms!G11+HUR_cms!G11+GEO_cms!G11, "")</f>
        <v/>
      </c>
      <c r="H11" s="6" t="str">
        <f>IF(AND((MIC_cms!H11&gt;0),(HUR_cms!H11&gt;0),(GEO_cms!H11&gt;0)),MIC_cms!H11+HUR_cms!H11+GEO_cms!H11, "")</f>
        <v/>
      </c>
      <c r="I11" s="6" t="str">
        <f>IF(AND((MIC_cms!I11&gt;0),(HUR_cms!I11&gt;0),(GEO_cms!I11&gt;0)),MIC_cms!I11+HUR_cms!I11+GEO_cms!I11, "")</f>
        <v/>
      </c>
      <c r="J11" s="6" t="str">
        <f>IF(AND((MIC_cms!J11&gt;0),(HUR_cms!J11&gt;0),(GEO_cms!J11&gt;0)),MIC_cms!J11+HUR_cms!J11+GEO_cms!J11, "")</f>
        <v/>
      </c>
      <c r="K11" s="6" t="str">
        <f>IF(AND((MIC_cms!K11&gt;0),(HUR_cms!K11&gt;0),(GEO_cms!K11&gt;0)),MIC_cms!K11+HUR_cms!K11+GEO_cms!K11, "")</f>
        <v/>
      </c>
      <c r="L11" s="6" t="str">
        <f>IF(AND((MIC_cms!L11&gt;0),(HUR_cms!L11&gt;0),(GEO_cms!L11&gt;0)),MIC_cms!L11+HUR_cms!L11+GEO_cms!L11, "")</f>
        <v/>
      </c>
      <c r="M11" s="6" t="str">
        <f>IF(AND((MIC_cms!M11&gt;0),(HUR_cms!M11&gt;0),(GEO_cms!M11&gt;0)),MIC_cms!M11+HUR_cms!M11+GEO_cms!M11, "")</f>
        <v/>
      </c>
      <c r="N11" s="6" t="str">
        <f>IF(AND((MIC_cms!N11&gt;0),(HUR_cms!N11&gt;0),(GEO_cms!N11&gt;0)),MIC_cms!N11+HUR_cms!N11+GEO_cms!N11, "")</f>
        <v/>
      </c>
    </row>
    <row r="12" spans="1:14" x14ac:dyDescent="0.2">
      <c r="A12">
        <v>1904</v>
      </c>
      <c r="B12" s="6" t="str">
        <f>IF(AND((MIC_cms!B12&gt;0),(HUR_cms!B12&gt;0),(GEO_cms!B12&gt;0)),MIC_cms!B12+HUR_cms!B12+GEO_cms!B12, "")</f>
        <v/>
      </c>
      <c r="C12" s="6" t="str">
        <f>IF(AND((MIC_cms!C12&gt;0),(HUR_cms!C12&gt;0),(GEO_cms!C12&gt;0)),MIC_cms!C12+HUR_cms!C12+GEO_cms!C12, "")</f>
        <v/>
      </c>
      <c r="D12" s="6" t="str">
        <f>IF(AND((MIC_cms!D12&gt;0),(HUR_cms!D12&gt;0),(GEO_cms!D12&gt;0)),MIC_cms!D12+HUR_cms!D12+GEO_cms!D12, "")</f>
        <v/>
      </c>
      <c r="E12" s="6" t="str">
        <f>IF(AND((MIC_cms!E12&gt;0),(HUR_cms!E12&gt;0),(GEO_cms!E12&gt;0)),MIC_cms!E12+HUR_cms!E12+GEO_cms!E12, "")</f>
        <v/>
      </c>
      <c r="F12" s="6" t="str">
        <f>IF(AND((MIC_cms!F12&gt;0),(HUR_cms!F12&gt;0),(GEO_cms!F12&gt;0)),MIC_cms!F12+HUR_cms!F12+GEO_cms!F12, "")</f>
        <v/>
      </c>
      <c r="G12" s="6" t="str">
        <f>IF(AND((MIC_cms!G12&gt;0),(HUR_cms!G12&gt;0),(GEO_cms!G12&gt;0)),MIC_cms!G12+HUR_cms!G12+GEO_cms!G12, "")</f>
        <v/>
      </c>
      <c r="H12" s="6" t="str">
        <f>IF(AND((MIC_cms!H12&gt;0),(HUR_cms!H12&gt;0),(GEO_cms!H12&gt;0)),MIC_cms!H12+HUR_cms!H12+GEO_cms!H12, "")</f>
        <v/>
      </c>
      <c r="I12" s="6" t="str">
        <f>IF(AND((MIC_cms!I12&gt;0),(HUR_cms!I12&gt;0),(GEO_cms!I12&gt;0)),MIC_cms!I12+HUR_cms!I12+GEO_cms!I12, "")</f>
        <v/>
      </c>
      <c r="J12" s="6" t="str">
        <f>IF(AND((MIC_cms!J12&gt;0),(HUR_cms!J12&gt;0),(GEO_cms!J12&gt;0)),MIC_cms!J12+HUR_cms!J12+GEO_cms!J12, "")</f>
        <v/>
      </c>
      <c r="K12" s="6" t="str">
        <f>IF(AND((MIC_cms!K12&gt;0),(HUR_cms!K12&gt;0),(GEO_cms!K12&gt;0)),MIC_cms!K12+HUR_cms!K12+GEO_cms!K12, "")</f>
        <v/>
      </c>
      <c r="L12" s="6" t="str">
        <f>IF(AND((MIC_cms!L12&gt;0),(HUR_cms!L12&gt;0),(GEO_cms!L12&gt;0)),MIC_cms!L12+HUR_cms!L12+GEO_cms!L12, "")</f>
        <v/>
      </c>
      <c r="M12" s="6" t="str">
        <f>IF(AND((MIC_cms!M12&gt;0),(HUR_cms!M12&gt;0),(GEO_cms!M12&gt;0)),MIC_cms!M12+HUR_cms!M12+GEO_cms!M12, "")</f>
        <v/>
      </c>
      <c r="N12" s="6" t="str">
        <f>IF(AND((MIC_cms!N12&gt;0),(HUR_cms!N12&gt;0),(GEO_cms!N12&gt;0)),MIC_cms!N12+HUR_cms!N12+GEO_cms!N12, "")</f>
        <v/>
      </c>
    </row>
    <row r="13" spans="1:14" x14ac:dyDescent="0.2">
      <c r="A13">
        <v>1905</v>
      </c>
      <c r="B13" s="6" t="str">
        <f>IF(AND((MIC_cms!B13&gt;0),(HUR_cms!B13&gt;0),(GEO_cms!B13&gt;0)),MIC_cms!B13+HUR_cms!B13+GEO_cms!B13, "")</f>
        <v/>
      </c>
      <c r="C13" s="6" t="str">
        <f>IF(AND((MIC_cms!C13&gt;0),(HUR_cms!C13&gt;0),(GEO_cms!C13&gt;0)),MIC_cms!C13+HUR_cms!C13+GEO_cms!C13, "")</f>
        <v/>
      </c>
      <c r="D13" s="6" t="str">
        <f>IF(AND((MIC_cms!D13&gt;0),(HUR_cms!D13&gt;0),(GEO_cms!D13&gt;0)),MIC_cms!D13+HUR_cms!D13+GEO_cms!D13, "")</f>
        <v/>
      </c>
      <c r="E13" s="6" t="str">
        <f>IF(AND((MIC_cms!E13&gt;0),(HUR_cms!E13&gt;0),(GEO_cms!E13&gt;0)),MIC_cms!E13+HUR_cms!E13+GEO_cms!E13, "")</f>
        <v/>
      </c>
      <c r="F13" s="6" t="str">
        <f>IF(AND((MIC_cms!F13&gt;0),(HUR_cms!F13&gt;0),(GEO_cms!F13&gt;0)),MIC_cms!F13+HUR_cms!F13+GEO_cms!F13, "")</f>
        <v/>
      </c>
      <c r="G13" s="6" t="str">
        <f>IF(AND((MIC_cms!G13&gt;0),(HUR_cms!G13&gt;0),(GEO_cms!G13&gt;0)),MIC_cms!G13+HUR_cms!G13+GEO_cms!G13, "")</f>
        <v/>
      </c>
      <c r="H13" s="6" t="str">
        <f>IF(AND((MIC_cms!H13&gt;0),(HUR_cms!H13&gt;0),(GEO_cms!H13&gt;0)),MIC_cms!H13+HUR_cms!H13+GEO_cms!H13, "")</f>
        <v/>
      </c>
      <c r="I13" s="6" t="str">
        <f>IF(AND((MIC_cms!I13&gt;0),(HUR_cms!I13&gt;0),(GEO_cms!I13&gt;0)),MIC_cms!I13+HUR_cms!I13+GEO_cms!I13, "")</f>
        <v/>
      </c>
      <c r="J13" s="6" t="str">
        <f>IF(AND((MIC_cms!J13&gt;0),(HUR_cms!J13&gt;0),(GEO_cms!J13&gt;0)),MIC_cms!J13+HUR_cms!J13+GEO_cms!J13, "")</f>
        <v/>
      </c>
      <c r="K13" s="6" t="str">
        <f>IF(AND((MIC_cms!K13&gt;0),(HUR_cms!K13&gt;0),(GEO_cms!K13&gt;0)),MIC_cms!K13+HUR_cms!K13+GEO_cms!K13, "")</f>
        <v/>
      </c>
      <c r="L13" s="6" t="str">
        <f>IF(AND((MIC_cms!L13&gt;0),(HUR_cms!L13&gt;0),(GEO_cms!L13&gt;0)),MIC_cms!L13+HUR_cms!L13+GEO_cms!L13, "")</f>
        <v/>
      </c>
      <c r="M13" s="6" t="str">
        <f>IF(AND((MIC_cms!M13&gt;0),(HUR_cms!M13&gt;0),(GEO_cms!M13&gt;0)),MIC_cms!M13+HUR_cms!M13+GEO_cms!M13, "")</f>
        <v/>
      </c>
      <c r="N13" s="6" t="str">
        <f>IF(AND((MIC_cms!N13&gt;0),(HUR_cms!N13&gt;0),(GEO_cms!N13&gt;0)),MIC_cms!N13+HUR_cms!N13+GEO_cms!N13, "")</f>
        <v/>
      </c>
    </row>
    <row r="14" spans="1:14" x14ac:dyDescent="0.2">
      <c r="A14">
        <v>1906</v>
      </c>
      <c r="B14" s="6" t="str">
        <f>IF(AND((MIC_cms!B14&gt;0),(HUR_cms!B14&gt;0),(GEO_cms!B14&gt;0)),MIC_cms!B14+HUR_cms!B14+GEO_cms!B14, "")</f>
        <v/>
      </c>
      <c r="C14" s="6" t="str">
        <f>IF(AND((MIC_cms!C14&gt;0),(HUR_cms!C14&gt;0),(GEO_cms!C14&gt;0)),MIC_cms!C14+HUR_cms!C14+GEO_cms!C14, "")</f>
        <v/>
      </c>
      <c r="D14" s="6" t="str">
        <f>IF(AND((MIC_cms!D14&gt;0),(HUR_cms!D14&gt;0),(GEO_cms!D14&gt;0)),MIC_cms!D14+HUR_cms!D14+GEO_cms!D14, "")</f>
        <v/>
      </c>
      <c r="E14" s="6" t="str">
        <f>IF(AND((MIC_cms!E14&gt;0),(HUR_cms!E14&gt;0),(GEO_cms!E14&gt;0)),MIC_cms!E14+HUR_cms!E14+GEO_cms!E14, "")</f>
        <v/>
      </c>
      <c r="F14" s="6" t="str">
        <f>IF(AND((MIC_cms!F14&gt;0),(HUR_cms!F14&gt;0),(GEO_cms!F14&gt;0)),MIC_cms!F14+HUR_cms!F14+GEO_cms!F14, "")</f>
        <v/>
      </c>
      <c r="G14" s="6" t="str">
        <f>IF(AND((MIC_cms!G14&gt;0),(HUR_cms!G14&gt;0),(GEO_cms!G14&gt;0)),MIC_cms!G14+HUR_cms!G14+GEO_cms!G14, "")</f>
        <v/>
      </c>
      <c r="H14" s="6" t="str">
        <f>IF(AND((MIC_cms!H14&gt;0),(HUR_cms!H14&gt;0),(GEO_cms!H14&gt;0)),MIC_cms!H14+HUR_cms!H14+GEO_cms!H14, "")</f>
        <v/>
      </c>
      <c r="I14" s="6" t="str">
        <f>IF(AND((MIC_cms!I14&gt;0),(HUR_cms!I14&gt;0),(GEO_cms!I14&gt;0)),MIC_cms!I14+HUR_cms!I14+GEO_cms!I14, "")</f>
        <v/>
      </c>
      <c r="J14" s="6" t="str">
        <f>IF(AND((MIC_cms!J14&gt;0),(HUR_cms!J14&gt;0),(GEO_cms!J14&gt;0)),MIC_cms!J14+HUR_cms!J14+GEO_cms!J14, "")</f>
        <v/>
      </c>
      <c r="K14" s="6" t="str">
        <f>IF(AND((MIC_cms!K14&gt;0),(HUR_cms!K14&gt;0),(GEO_cms!K14&gt;0)),MIC_cms!K14+HUR_cms!K14+GEO_cms!K14, "")</f>
        <v/>
      </c>
      <c r="L14" s="6" t="str">
        <f>IF(AND((MIC_cms!L14&gt;0),(HUR_cms!L14&gt;0),(GEO_cms!L14&gt;0)),MIC_cms!L14+HUR_cms!L14+GEO_cms!L14, "")</f>
        <v/>
      </c>
      <c r="M14" s="6" t="str">
        <f>IF(AND((MIC_cms!M14&gt;0),(HUR_cms!M14&gt;0),(GEO_cms!M14&gt;0)),MIC_cms!M14+HUR_cms!M14+GEO_cms!M14, "")</f>
        <v/>
      </c>
      <c r="N14" s="6" t="str">
        <f>IF(AND((MIC_cms!N14&gt;0),(HUR_cms!N14&gt;0),(GEO_cms!N14&gt;0)),MIC_cms!N14+HUR_cms!N14+GEO_cms!N14, "")</f>
        <v/>
      </c>
    </row>
    <row r="15" spans="1:14" x14ac:dyDescent="0.2">
      <c r="A15">
        <v>1907</v>
      </c>
      <c r="B15" s="6" t="str">
        <f>IF(AND((MIC_cms!B15&gt;0),(HUR_cms!B15&gt;0),(GEO_cms!B15&gt;0)),MIC_cms!B15+HUR_cms!B15+GEO_cms!B15, "")</f>
        <v/>
      </c>
      <c r="C15" s="6" t="str">
        <f>IF(AND((MIC_cms!C15&gt;0),(HUR_cms!C15&gt;0),(GEO_cms!C15&gt;0)),MIC_cms!C15+HUR_cms!C15+GEO_cms!C15, "")</f>
        <v/>
      </c>
      <c r="D15" s="6" t="str">
        <f>IF(AND((MIC_cms!D15&gt;0),(HUR_cms!D15&gt;0),(GEO_cms!D15&gt;0)),MIC_cms!D15+HUR_cms!D15+GEO_cms!D15, "")</f>
        <v/>
      </c>
      <c r="E15" s="6" t="str">
        <f>IF(AND((MIC_cms!E15&gt;0),(HUR_cms!E15&gt;0),(GEO_cms!E15&gt;0)),MIC_cms!E15+HUR_cms!E15+GEO_cms!E15, "")</f>
        <v/>
      </c>
      <c r="F15" s="6" t="str">
        <f>IF(AND((MIC_cms!F15&gt;0),(HUR_cms!F15&gt;0),(GEO_cms!F15&gt;0)),MIC_cms!F15+HUR_cms!F15+GEO_cms!F15, "")</f>
        <v/>
      </c>
      <c r="G15" s="6" t="str">
        <f>IF(AND((MIC_cms!G15&gt;0),(HUR_cms!G15&gt;0),(GEO_cms!G15&gt;0)),MIC_cms!G15+HUR_cms!G15+GEO_cms!G15, "")</f>
        <v/>
      </c>
      <c r="H15" s="6" t="str">
        <f>IF(AND((MIC_cms!H15&gt;0),(HUR_cms!H15&gt;0),(GEO_cms!H15&gt;0)),MIC_cms!H15+HUR_cms!H15+GEO_cms!H15, "")</f>
        <v/>
      </c>
      <c r="I15" s="6" t="str">
        <f>IF(AND((MIC_cms!I15&gt;0),(HUR_cms!I15&gt;0),(GEO_cms!I15&gt;0)),MIC_cms!I15+HUR_cms!I15+GEO_cms!I15, "")</f>
        <v/>
      </c>
      <c r="J15" s="6" t="str">
        <f>IF(AND((MIC_cms!J15&gt;0),(HUR_cms!J15&gt;0),(GEO_cms!J15&gt;0)),MIC_cms!J15+HUR_cms!J15+GEO_cms!J15, "")</f>
        <v/>
      </c>
      <c r="K15" s="6" t="str">
        <f>IF(AND((MIC_cms!K15&gt;0),(HUR_cms!K15&gt;0),(GEO_cms!K15&gt;0)),MIC_cms!K15+HUR_cms!K15+GEO_cms!K15, "")</f>
        <v/>
      </c>
      <c r="L15" s="6" t="str">
        <f>IF(AND((MIC_cms!L15&gt;0),(HUR_cms!L15&gt;0),(GEO_cms!L15&gt;0)),MIC_cms!L15+HUR_cms!L15+GEO_cms!L15, "")</f>
        <v/>
      </c>
      <c r="M15" s="6" t="str">
        <f>IF(AND((MIC_cms!M15&gt;0),(HUR_cms!M15&gt;0),(GEO_cms!M15&gt;0)),MIC_cms!M15+HUR_cms!M15+GEO_cms!M15, "")</f>
        <v/>
      </c>
      <c r="N15" s="6" t="str">
        <f>IF(AND((MIC_cms!N15&gt;0),(HUR_cms!N15&gt;0),(GEO_cms!N15&gt;0)),MIC_cms!N15+HUR_cms!N15+GEO_cms!N15, "")</f>
        <v/>
      </c>
    </row>
    <row r="16" spans="1:14" x14ac:dyDescent="0.2">
      <c r="A16">
        <v>1908</v>
      </c>
      <c r="B16" s="6" t="str">
        <f>IF(AND((MIC_cms!B16&gt;0),(HUR_cms!B16&gt;0),(GEO_cms!B16&gt;0)),MIC_cms!B16+HUR_cms!B16+GEO_cms!B16, "")</f>
        <v/>
      </c>
      <c r="C16" s="6" t="str">
        <f>IF(AND((MIC_cms!C16&gt;0),(HUR_cms!C16&gt;0),(GEO_cms!C16&gt;0)),MIC_cms!C16+HUR_cms!C16+GEO_cms!C16, "")</f>
        <v/>
      </c>
      <c r="D16" s="6" t="str">
        <f>IF(AND((MIC_cms!D16&gt;0),(HUR_cms!D16&gt;0),(GEO_cms!D16&gt;0)),MIC_cms!D16+HUR_cms!D16+GEO_cms!D16, "")</f>
        <v/>
      </c>
      <c r="E16" s="6" t="str">
        <f>IF(AND((MIC_cms!E16&gt;0),(HUR_cms!E16&gt;0),(GEO_cms!E16&gt;0)),MIC_cms!E16+HUR_cms!E16+GEO_cms!E16, "")</f>
        <v/>
      </c>
      <c r="F16" s="6" t="str">
        <f>IF(AND((MIC_cms!F16&gt;0),(HUR_cms!F16&gt;0),(GEO_cms!F16&gt;0)),MIC_cms!F16+HUR_cms!F16+GEO_cms!F16, "")</f>
        <v/>
      </c>
      <c r="G16" s="6" t="str">
        <f>IF(AND((MIC_cms!G16&gt;0),(HUR_cms!G16&gt;0),(GEO_cms!G16&gt;0)),MIC_cms!G16+HUR_cms!G16+GEO_cms!G16, "")</f>
        <v/>
      </c>
      <c r="H16" s="6" t="str">
        <f>IF(AND((MIC_cms!H16&gt;0),(HUR_cms!H16&gt;0),(GEO_cms!H16&gt;0)),MIC_cms!H16+HUR_cms!H16+GEO_cms!H16, "")</f>
        <v/>
      </c>
      <c r="I16" s="6" t="str">
        <f>IF(AND((MIC_cms!I16&gt;0),(HUR_cms!I16&gt;0),(GEO_cms!I16&gt;0)),MIC_cms!I16+HUR_cms!I16+GEO_cms!I16, "")</f>
        <v/>
      </c>
      <c r="J16" s="6" t="str">
        <f>IF(AND((MIC_cms!J16&gt;0),(HUR_cms!J16&gt;0),(GEO_cms!J16&gt;0)),MIC_cms!J16+HUR_cms!J16+GEO_cms!J16, "")</f>
        <v/>
      </c>
      <c r="K16" s="6" t="str">
        <f>IF(AND((MIC_cms!K16&gt;0),(HUR_cms!K16&gt;0),(GEO_cms!K16&gt;0)),MIC_cms!K16+HUR_cms!K16+GEO_cms!K16, "")</f>
        <v/>
      </c>
      <c r="L16" s="6" t="str">
        <f>IF(AND((MIC_cms!L16&gt;0),(HUR_cms!L16&gt;0),(GEO_cms!L16&gt;0)),MIC_cms!L16+HUR_cms!L16+GEO_cms!L16, "")</f>
        <v/>
      </c>
      <c r="M16" s="6" t="str">
        <f>IF(AND((MIC_cms!M16&gt;0),(HUR_cms!M16&gt;0),(GEO_cms!M16&gt;0)),MIC_cms!M16+HUR_cms!M16+GEO_cms!M16, "")</f>
        <v/>
      </c>
      <c r="N16" s="6" t="str">
        <f>IF(AND((MIC_cms!N16&gt;0),(HUR_cms!N16&gt;0),(GEO_cms!N16&gt;0)),MIC_cms!N16+HUR_cms!N16+GEO_cms!N16, "")</f>
        <v/>
      </c>
    </row>
    <row r="17" spans="1:14" x14ac:dyDescent="0.2">
      <c r="A17">
        <v>1909</v>
      </c>
      <c r="B17" s="6" t="str">
        <f>IF(AND((MIC_cms!B17&gt;0),(HUR_cms!B17&gt;0),(GEO_cms!B17&gt;0)),MIC_cms!B17+HUR_cms!B17+GEO_cms!B17, "")</f>
        <v/>
      </c>
      <c r="C17" s="6" t="str">
        <f>IF(AND((MIC_cms!C17&gt;0),(HUR_cms!C17&gt;0),(GEO_cms!C17&gt;0)),MIC_cms!C17+HUR_cms!C17+GEO_cms!C17, "")</f>
        <v/>
      </c>
      <c r="D17" s="6" t="str">
        <f>IF(AND((MIC_cms!D17&gt;0),(HUR_cms!D17&gt;0),(GEO_cms!D17&gt;0)),MIC_cms!D17+HUR_cms!D17+GEO_cms!D17, "")</f>
        <v/>
      </c>
      <c r="E17" s="6" t="str">
        <f>IF(AND((MIC_cms!E17&gt;0),(HUR_cms!E17&gt;0),(GEO_cms!E17&gt;0)),MIC_cms!E17+HUR_cms!E17+GEO_cms!E17, "")</f>
        <v/>
      </c>
      <c r="F17" s="6" t="str">
        <f>IF(AND((MIC_cms!F17&gt;0),(HUR_cms!F17&gt;0),(GEO_cms!F17&gt;0)),MIC_cms!F17+HUR_cms!F17+GEO_cms!F17, "")</f>
        <v/>
      </c>
      <c r="G17" s="6" t="str">
        <f>IF(AND((MIC_cms!G17&gt;0),(HUR_cms!G17&gt;0),(GEO_cms!G17&gt;0)),MIC_cms!G17+HUR_cms!G17+GEO_cms!G17, "")</f>
        <v/>
      </c>
      <c r="H17" s="6" t="str">
        <f>IF(AND((MIC_cms!H17&gt;0),(HUR_cms!H17&gt;0),(GEO_cms!H17&gt;0)),MIC_cms!H17+HUR_cms!H17+GEO_cms!H17, "")</f>
        <v/>
      </c>
      <c r="I17" s="6" t="str">
        <f>IF(AND((MIC_cms!I17&gt;0),(HUR_cms!I17&gt;0),(GEO_cms!I17&gt;0)),MIC_cms!I17+HUR_cms!I17+GEO_cms!I17, "")</f>
        <v/>
      </c>
      <c r="J17" s="6" t="str">
        <f>IF(AND((MIC_cms!J17&gt;0),(HUR_cms!J17&gt;0),(GEO_cms!J17&gt;0)),MIC_cms!J17+HUR_cms!J17+GEO_cms!J17, "")</f>
        <v/>
      </c>
      <c r="K17" s="6" t="str">
        <f>IF(AND((MIC_cms!K17&gt;0),(HUR_cms!K17&gt;0),(GEO_cms!K17&gt;0)),MIC_cms!K17+HUR_cms!K17+GEO_cms!K17, "")</f>
        <v/>
      </c>
      <c r="L17" s="6" t="str">
        <f>IF(AND((MIC_cms!L17&gt;0),(HUR_cms!L17&gt;0),(GEO_cms!L17&gt;0)),MIC_cms!L17+HUR_cms!L17+GEO_cms!L17, "")</f>
        <v/>
      </c>
      <c r="M17" s="6" t="str">
        <f>IF(AND((MIC_cms!M17&gt;0),(HUR_cms!M17&gt;0),(GEO_cms!M17&gt;0)),MIC_cms!M17+HUR_cms!M17+GEO_cms!M17, "")</f>
        <v/>
      </c>
      <c r="N17" s="6" t="str">
        <f>IF(AND((MIC_cms!N17&gt;0),(HUR_cms!N17&gt;0),(GEO_cms!N17&gt;0)),MIC_cms!N17+HUR_cms!N17+GEO_cms!N17, "")</f>
        <v/>
      </c>
    </row>
    <row r="18" spans="1:14" x14ac:dyDescent="0.2">
      <c r="A18">
        <v>1910</v>
      </c>
      <c r="B18" s="6" t="str">
        <f>IF(AND((MIC_cms!B18&gt;0),(HUR_cms!B18&gt;0),(GEO_cms!B18&gt;0)),MIC_cms!B18+HUR_cms!B18+GEO_cms!B18, "")</f>
        <v/>
      </c>
      <c r="C18" s="6" t="str">
        <f>IF(AND((MIC_cms!C18&gt;0),(HUR_cms!C18&gt;0),(GEO_cms!C18&gt;0)),MIC_cms!C18+HUR_cms!C18+GEO_cms!C18, "")</f>
        <v/>
      </c>
      <c r="D18" s="6" t="str">
        <f>IF(AND((MIC_cms!D18&gt;0),(HUR_cms!D18&gt;0),(GEO_cms!D18&gt;0)),MIC_cms!D18+HUR_cms!D18+GEO_cms!D18, "")</f>
        <v/>
      </c>
      <c r="E18" s="6" t="str">
        <f>IF(AND((MIC_cms!E18&gt;0),(HUR_cms!E18&gt;0),(GEO_cms!E18&gt;0)),MIC_cms!E18+HUR_cms!E18+GEO_cms!E18, "")</f>
        <v/>
      </c>
      <c r="F18" s="6" t="str">
        <f>IF(AND((MIC_cms!F18&gt;0),(HUR_cms!F18&gt;0),(GEO_cms!F18&gt;0)),MIC_cms!F18+HUR_cms!F18+GEO_cms!F18, "")</f>
        <v/>
      </c>
      <c r="G18" s="6" t="str">
        <f>IF(AND((MIC_cms!G18&gt;0),(HUR_cms!G18&gt;0),(GEO_cms!G18&gt;0)),MIC_cms!G18+HUR_cms!G18+GEO_cms!G18, "")</f>
        <v/>
      </c>
      <c r="H18" s="6" t="str">
        <f>IF(AND((MIC_cms!H18&gt;0),(HUR_cms!H18&gt;0),(GEO_cms!H18&gt;0)),MIC_cms!H18+HUR_cms!H18+GEO_cms!H18, "")</f>
        <v/>
      </c>
      <c r="I18" s="6" t="str">
        <f>IF(AND((MIC_cms!I18&gt;0),(HUR_cms!I18&gt;0),(GEO_cms!I18&gt;0)),MIC_cms!I18+HUR_cms!I18+GEO_cms!I18, "")</f>
        <v/>
      </c>
      <c r="J18" s="6" t="str">
        <f>IF(AND((MIC_cms!J18&gt;0),(HUR_cms!J18&gt;0),(GEO_cms!J18&gt;0)),MIC_cms!J18+HUR_cms!J18+GEO_cms!J18, "")</f>
        <v/>
      </c>
      <c r="K18" s="6" t="str">
        <f>IF(AND((MIC_cms!K18&gt;0),(HUR_cms!K18&gt;0),(GEO_cms!K18&gt;0)),MIC_cms!K18+HUR_cms!K18+GEO_cms!K18, "")</f>
        <v/>
      </c>
      <c r="L18" s="6" t="str">
        <f>IF(AND((MIC_cms!L18&gt;0),(HUR_cms!L18&gt;0),(GEO_cms!L18&gt;0)),MIC_cms!L18+HUR_cms!L18+GEO_cms!L18, "")</f>
        <v/>
      </c>
      <c r="M18" s="6" t="str">
        <f>IF(AND((MIC_cms!M18&gt;0),(HUR_cms!M18&gt;0),(GEO_cms!M18&gt;0)),MIC_cms!M18+HUR_cms!M18+GEO_cms!M18, "")</f>
        <v/>
      </c>
      <c r="N18" s="6" t="str">
        <f>IF(AND((MIC_cms!N18&gt;0),(HUR_cms!N18&gt;0),(GEO_cms!N18&gt;0)),MIC_cms!N18+HUR_cms!N18+GEO_cms!N18, "")</f>
        <v/>
      </c>
    </row>
    <row r="19" spans="1:14" x14ac:dyDescent="0.2">
      <c r="A19">
        <v>1911</v>
      </c>
      <c r="B19" s="6" t="str">
        <f>IF(AND((MIC_cms!B19&gt;0),(HUR_cms!B19&gt;0),(GEO_cms!B19&gt;0)),MIC_cms!B19+HUR_cms!B19+GEO_cms!B19, "")</f>
        <v/>
      </c>
      <c r="C19" s="6" t="str">
        <f>IF(AND((MIC_cms!C19&gt;0),(HUR_cms!C19&gt;0),(GEO_cms!C19&gt;0)),MIC_cms!C19+HUR_cms!C19+GEO_cms!C19, "")</f>
        <v/>
      </c>
      <c r="D19" s="6" t="str">
        <f>IF(AND((MIC_cms!D19&gt;0),(HUR_cms!D19&gt;0),(GEO_cms!D19&gt;0)),MIC_cms!D19+HUR_cms!D19+GEO_cms!D19, "")</f>
        <v/>
      </c>
      <c r="E19" s="6" t="str">
        <f>IF(AND((MIC_cms!E19&gt;0),(HUR_cms!E19&gt;0),(GEO_cms!E19&gt;0)),MIC_cms!E19+HUR_cms!E19+GEO_cms!E19, "")</f>
        <v/>
      </c>
      <c r="F19" s="6" t="str">
        <f>IF(AND((MIC_cms!F19&gt;0),(HUR_cms!F19&gt;0),(GEO_cms!F19&gt;0)),MIC_cms!F19+HUR_cms!F19+GEO_cms!F19, "")</f>
        <v/>
      </c>
      <c r="G19" s="6" t="str">
        <f>IF(AND((MIC_cms!G19&gt;0),(HUR_cms!G19&gt;0),(GEO_cms!G19&gt;0)),MIC_cms!G19+HUR_cms!G19+GEO_cms!G19, "")</f>
        <v/>
      </c>
      <c r="H19" s="6" t="str">
        <f>IF(AND((MIC_cms!H19&gt;0),(HUR_cms!H19&gt;0),(GEO_cms!H19&gt;0)),MIC_cms!H19+HUR_cms!H19+GEO_cms!H19, "")</f>
        <v/>
      </c>
      <c r="I19" s="6" t="str">
        <f>IF(AND((MIC_cms!I19&gt;0),(HUR_cms!I19&gt;0),(GEO_cms!I19&gt;0)),MIC_cms!I19+HUR_cms!I19+GEO_cms!I19, "")</f>
        <v/>
      </c>
      <c r="J19" s="6" t="str">
        <f>IF(AND((MIC_cms!J19&gt;0),(HUR_cms!J19&gt;0),(GEO_cms!J19&gt;0)),MIC_cms!J19+HUR_cms!J19+GEO_cms!J19, "")</f>
        <v/>
      </c>
      <c r="K19" s="6" t="str">
        <f>IF(AND((MIC_cms!K19&gt;0),(HUR_cms!K19&gt;0),(GEO_cms!K19&gt;0)),MIC_cms!K19+HUR_cms!K19+GEO_cms!K19, "")</f>
        <v/>
      </c>
      <c r="L19" s="6" t="str">
        <f>IF(AND((MIC_cms!L19&gt;0),(HUR_cms!L19&gt;0),(GEO_cms!L19&gt;0)),MIC_cms!L19+HUR_cms!L19+GEO_cms!L19, "")</f>
        <v/>
      </c>
      <c r="M19" s="6" t="str">
        <f>IF(AND((MIC_cms!M19&gt;0),(HUR_cms!M19&gt;0),(GEO_cms!M19&gt;0)),MIC_cms!M19+HUR_cms!M19+GEO_cms!M19, "")</f>
        <v/>
      </c>
      <c r="N19" s="6" t="str">
        <f>IF(AND((MIC_cms!N19&gt;0),(HUR_cms!N19&gt;0),(GEO_cms!N19&gt;0)),MIC_cms!N19+HUR_cms!N19+GEO_cms!N19, "")</f>
        <v/>
      </c>
    </row>
    <row r="20" spans="1:14" x14ac:dyDescent="0.2">
      <c r="A20">
        <v>1912</v>
      </c>
      <c r="B20" s="6" t="str">
        <f>IF(AND((MIC_cms!B20&gt;0),(HUR_cms!B20&gt;0),(GEO_cms!B20&gt;0)),MIC_cms!B20+HUR_cms!B20+GEO_cms!B20, "")</f>
        <v/>
      </c>
      <c r="C20" s="6" t="str">
        <f>IF(AND((MIC_cms!C20&gt;0),(HUR_cms!C20&gt;0),(GEO_cms!C20&gt;0)),MIC_cms!C20+HUR_cms!C20+GEO_cms!C20, "")</f>
        <v/>
      </c>
      <c r="D20" s="6" t="str">
        <f>IF(AND((MIC_cms!D20&gt;0),(HUR_cms!D20&gt;0),(GEO_cms!D20&gt;0)),MIC_cms!D20+HUR_cms!D20+GEO_cms!D20, "")</f>
        <v/>
      </c>
      <c r="E20" s="6" t="str">
        <f>IF(AND((MIC_cms!E20&gt;0),(HUR_cms!E20&gt;0),(GEO_cms!E20&gt;0)),MIC_cms!E20+HUR_cms!E20+GEO_cms!E20, "")</f>
        <v/>
      </c>
      <c r="F20" s="6" t="str">
        <f>IF(AND((MIC_cms!F20&gt;0),(HUR_cms!F20&gt;0),(GEO_cms!F20&gt;0)),MIC_cms!F20+HUR_cms!F20+GEO_cms!F20, "")</f>
        <v/>
      </c>
      <c r="G20" s="6" t="str">
        <f>IF(AND((MIC_cms!G20&gt;0),(HUR_cms!G20&gt;0),(GEO_cms!G20&gt;0)),MIC_cms!G20+HUR_cms!G20+GEO_cms!G20, "")</f>
        <v/>
      </c>
      <c r="H20" s="6" t="str">
        <f>IF(AND((MIC_cms!H20&gt;0),(HUR_cms!H20&gt;0),(GEO_cms!H20&gt;0)),MIC_cms!H20+HUR_cms!H20+GEO_cms!H20, "")</f>
        <v/>
      </c>
      <c r="I20" s="6" t="str">
        <f>IF(AND((MIC_cms!I20&gt;0),(HUR_cms!I20&gt;0),(GEO_cms!I20&gt;0)),MIC_cms!I20+HUR_cms!I20+GEO_cms!I20, "")</f>
        <v/>
      </c>
      <c r="J20" s="6" t="str">
        <f>IF(AND((MIC_cms!J20&gt;0),(HUR_cms!J20&gt;0),(GEO_cms!J20&gt;0)),MIC_cms!J20+HUR_cms!J20+GEO_cms!J20, "")</f>
        <v/>
      </c>
      <c r="K20" s="6" t="str">
        <f>IF(AND((MIC_cms!K20&gt;0),(HUR_cms!K20&gt;0),(GEO_cms!K20&gt;0)),MIC_cms!K20+HUR_cms!K20+GEO_cms!K20, "")</f>
        <v/>
      </c>
      <c r="L20" s="6" t="str">
        <f>IF(AND((MIC_cms!L20&gt;0),(HUR_cms!L20&gt;0),(GEO_cms!L20&gt;0)),MIC_cms!L20+HUR_cms!L20+GEO_cms!L20, "")</f>
        <v/>
      </c>
      <c r="M20" s="6" t="str">
        <f>IF(AND((MIC_cms!M20&gt;0),(HUR_cms!M20&gt;0),(GEO_cms!M20&gt;0)),MIC_cms!M20+HUR_cms!M20+GEO_cms!M20, "")</f>
        <v/>
      </c>
      <c r="N20" s="6" t="str">
        <f>IF(AND((MIC_cms!N20&gt;0),(HUR_cms!N20&gt;0),(GEO_cms!N20&gt;0)),MIC_cms!N20+HUR_cms!N20+GEO_cms!N20, "")</f>
        <v/>
      </c>
    </row>
    <row r="21" spans="1:14" x14ac:dyDescent="0.2">
      <c r="A21">
        <v>1913</v>
      </c>
      <c r="B21" s="6" t="str">
        <f>IF(AND((MIC_cms!B21&gt;0),(HUR_cms!B21&gt;0),(GEO_cms!B21&gt;0)),MIC_cms!B21+HUR_cms!B21+GEO_cms!B21, "")</f>
        <v/>
      </c>
      <c r="C21" s="6" t="str">
        <f>IF(AND((MIC_cms!C21&gt;0),(HUR_cms!C21&gt;0),(GEO_cms!C21&gt;0)),MIC_cms!C21+HUR_cms!C21+GEO_cms!C21, "")</f>
        <v/>
      </c>
      <c r="D21" s="6" t="str">
        <f>IF(AND((MIC_cms!D21&gt;0),(HUR_cms!D21&gt;0),(GEO_cms!D21&gt;0)),MIC_cms!D21+HUR_cms!D21+GEO_cms!D21, "")</f>
        <v/>
      </c>
      <c r="E21" s="6" t="str">
        <f>IF(AND((MIC_cms!E21&gt;0),(HUR_cms!E21&gt;0),(GEO_cms!E21&gt;0)),MIC_cms!E21+HUR_cms!E21+GEO_cms!E21, "")</f>
        <v/>
      </c>
      <c r="F21" s="6" t="str">
        <f>IF(AND((MIC_cms!F21&gt;0),(HUR_cms!F21&gt;0),(GEO_cms!F21&gt;0)),MIC_cms!F21+HUR_cms!F21+GEO_cms!F21, "")</f>
        <v/>
      </c>
      <c r="G21" s="6" t="str">
        <f>IF(AND((MIC_cms!G21&gt;0),(HUR_cms!G21&gt;0),(GEO_cms!G21&gt;0)),MIC_cms!G21+HUR_cms!G21+GEO_cms!G21, "")</f>
        <v/>
      </c>
      <c r="H21" s="6" t="str">
        <f>IF(AND((MIC_cms!H21&gt;0),(HUR_cms!H21&gt;0),(GEO_cms!H21&gt;0)),MIC_cms!H21+HUR_cms!H21+GEO_cms!H21, "")</f>
        <v/>
      </c>
      <c r="I21" s="6" t="str">
        <f>IF(AND((MIC_cms!I21&gt;0),(HUR_cms!I21&gt;0),(GEO_cms!I21&gt;0)),MIC_cms!I21+HUR_cms!I21+GEO_cms!I21, "")</f>
        <v/>
      </c>
      <c r="J21" s="6" t="str">
        <f>IF(AND((MIC_cms!J21&gt;0),(HUR_cms!J21&gt;0),(GEO_cms!J21&gt;0)),MIC_cms!J21+HUR_cms!J21+GEO_cms!J21, "")</f>
        <v/>
      </c>
      <c r="K21" s="6" t="str">
        <f>IF(AND((MIC_cms!K21&gt;0),(HUR_cms!K21&gt;0),(GEO_cms!K21&gt;0)),MIC_cms!K21+HUR_cms!K21+GEO_cms!K21, "")</f>
        <v/>
      </c>
      <c r="L21" s="6" t="str">
        <f>IF(AND((MIC_cms!L21&gt;0),(HUR_cms!L21&gt;0),(GEO_cms!L21&gt;0)),MIC_cms!L21+HUR_cms!L21+GEO_cms!L21, "")</f>
        <v/>
      </c>
      <c r="M21" s="6" t="str">
        <f>IF(AND((MIC_cms!M21&gt;0),(HUR_cms!M21&gt;0),(GEO_cms!M21&gt;0)),MIC_cms!M21+HUR_cms!M21+GEO_cms!M21, "")</f>
        <v/>
      </c>
      <c r="N21" s="6" t="str">
        <f>IF(AND((MIC_cms!N21&gt;0),(HUR_cms!N21&gt;0),(GEO_cms!N21&gt;0)),MIC_cms!N21+HUR_cms!N21+GEO_cms!N21, "")</f>
        <v/>
      </c>
    </row>
    <row r="22" spans="1:14" x14ac:dyDescent="0.2">
      <c r="A22">
        <v>1914</v>
      </c>
      <c r="B22" s="6" t="str">
        <f>IF(AND((MIC_cms!B22&gt;0),(HUR_cms!B22&gt;0),(GEO_cms!B22&gt;0)),MIC_cms!B22+HUR_cms!B22+GEO_cms!B22, "")</f>
        <v/>
      </c>
      <c r="C22" s="6" t="str">
        <f>IF(AND((MIC_cms!C22&gt;0),(HUR_cms!C22&gt;0),(GEO_cms!C22&gt;0)),MIC_cms!C22+HUR_cms!C22+GEO_cms!C22, "")</f>
        <v/>
      </c>
      <c r="D22" s="6" t="str">
        <f>IF(AND((MIC_cms!D22&gt;0),(HUR_cms!D22&gt;0),(GEO_cms!D22&gt;0)),MIC_cms!D22+HUR_cms!D22+GEO_cms!D22, "")</f>
        <v/>
      </c>
      <c r="E22" s="6" t="str">
        <f>IF(AND((MIC_cms!E22&gt;0),(HUR_cms!E22&gt;0),(GEO_cms!E22&gt;0)),MIC_cms!E22+HUR_cms!E22+GEO_cms!E22, "")</f>
        <v/>
      </c>
      <c r="F22" s="6" t="str">
        <f>IF(AND((MIC_cms!F22&gt;0),(HUR_cms!F22&gt;0),(GEO_cms!F22&gt;0)),MIC_cms!F22+HUR_cms!F22+GEO_cms!F22, "")</f>
        <v/>
      </c>
      <c r="G22" s="6" t="str">
        <f>IF(AND((MIC_cms!G22&gt;0),(HUR_cms!G22&gt;0),(GEO_cms!G22&gt;0)),MIC_cms!G22+HUR_cms!G22+GEO_cms!G22, "")</f>
        <v/>
      </c>
      <c r="H22" s="6" t="str">
        <f>IF(AND((MIC_cms!H22&gt;0),(HUR_cms!H22&gt;0),(GEO_cms!H22&gt;0)),MIC_cms!H22+HUR_cms!H22+GEO_cms!H22, "")</f>
        <v/>
      </c>
      <c r="I22" s="6" t="str">
        <f>IF(AND((MIC_cms!I22&gt;0),(HUR_cms!I22&gt;0),(GEO_cms!I22&gt;0)),MIC_cms!I22+HUR_cms!I22+GEO_cms!I22, "")</f>
        <v/>
      </c>
      <c r="J22" s="6" t="str">
        <f>IF(AND((MIC_cms!J22&gt;0),(HUR_cms!J22&gt;0),(GEO_cms!J22&gt;0)),MIC_cms!J22+HUR_cms!J22+GEO_cms!J22, "")</f>
        <v/>
      </c>
      <c r="K22" s="6" t="str">
        <f>IF(AND((MIC_cms!K22&gt;0),(HUR_cms!K22&gt;0),(GEO_cms!K22&gt;0)),MIC_cms!K22+HUR_cms!K22+GEO_cms!K22, "")</f>
        <v/>
      </c>
      <c r="L22" s="6" t="str">
        <f>IF(AND((MIC_cms!L22&gt;0),(HUR_cms!L22&gt;0),(GEO_cms!L22&gt;0)),MIC_cms!L22+HUR_cms!L22+GEO_cms!L22, "")</f>
        <v/>
      </c>
      <c r="M22" s="6" t="str">
        <f>IF(AND((MIC_cms!M22&gt;0),(HUR_cms!M22&gt;0),(GEO_cms!M22&gt;0)),MIC_cms!M22+HUR_cms!M22+GEO_cms!M22, "")</f>
        <v/>
      </c>
      <c r="N22" s="6" t="str">
        <f>IF(AND((MIC_cms!N22&gt;0),(HUR_cms!N22&gt;0),(GEO_cms!N22&gt;0)),MIC_cms!N22+HUR_cms!N22+GEO_cms!N22, "")</f>
        <v/>
      </c>
    </row>
    <row r="23" spans="1:14" x14ac:dyDescent="0.2">
      <c r="A23">
        <v>1915</v>
      </c>
      <c r="B23" s="6" t="str">
        <f>IF(AND((MIC_cms!B23&gt;0),(HUR_cms!B23&gt;0),(GEO_cms!B23&gt;0)),MIC_cms!B23+HUR_cms!B23+GEO_cms!B23, "")</f>
        <v/>
      </c>
      <c r="C23" s="6" t="str">
        <f>IF(AND((MIC_cms!C23&gt;0),(HUR_cms!C23&gt;0),(GEO_cms!C23&gt;0)),MIC_cms!C23+HUR_cms!C23+GEO_cms!C23, "")</f>
        <v/>
      </c>
      <c r="D23" s="6" t="str">
        <f>IF(AND((MIC_cms!D23&gt;0),(HUR_cms!D23&gt;0),(GEO_cms!D23&gt;0)),MIC_cms!D23+HUR_cms!D23+GEO_cms!D23, "")</f>
        <v/>
      </c>
      <c r="E23" s="6">
        <f>IF(AND((MIC_cms!E23&gt;0),(HUR_cms!E23&gt;0),(GEO_cms!E23&gt;0)),MIC_cms!E23+HUR_cms!E23+GEO_cms!E23, "")</f>
        <v>3862.7</v>
      </c>
      <c r="F23" s="6">
        <f>IF(AND((MIC_cms!F23&gt;0),(HUR_cms!F23&gt;0),(GEO_cms!F23&gt;0)),MIC_cms!F23+HUR_cms!F23+GEO_cms!F23, "")</f>
        <v>3448.5299999999997</v>
      </c>
      <c r="G23" s="6">
        <f>IF(AND((MIC_cms!G23&gt;0),(HUR_cms!G23&gt;0),(GEO_cms!G23&gt;0)),MIC_cms!G23+HUR_cms!G23+GEO_cms!G23, "")</f>
        <v>2864.04</v>
      </c>
      <c r="H23" s="6">
        <f>IF(AND((MIC_cms!H23&gt;0),(HUR_cms!H23&gt;0),(GEO_cms!H23&gt;0)),MIC_cms!H23+HUR_cms!H23+GEO_cms!H23, "")</f>
        <v>1909.46</v>
      </c>
      <c r="I23" s="6">
        <f>IF(AND((MIC_cms!I23&gt;0),(HUR_cms!I23&gt;0),(GEO_cms!I23&gt;0)),MIC_cms!I23+HUR_cms!I23+GEO_cms!I23, "")</f>
        <v>1905.3400000000001</v>
      </c>
      <c r="J23" s="6">
        <f>IF(AND((MIC_cms!J23&gt;0),(HUR_cms!J23&gt;0),(GEO_cms!J23&gt;0)),MIC_cms!J23+HUR_cms!J23+GEO_cms!J23, "")</f>
        <v>2137.4700000000003</v>
      </c>
      <c r="K23" s="6">
        <f>IF(AND((MIC_cms!K23&gt;0),(HUR_cms!K23&gt;0),(GEO_cms!K23&gt;0)),MIC_cms!K23+HUR_cms!K23+GEO_cms!K23, "")</f>
        <v>2961.56</v>
      </c>
      <c r="L23" s="6">
        <f>IF(AND((MIC_cms!L23&gt;0),(HUR_cms!L23&gt;0),(GEO_cms!L23&gt;0)),MIC_cms!L23+HUR_cms!L23+GEO_cms!L23, "")</f>
        <v>3274.9700000000003</v>
      </c>
      <c r="M23" s="6">
        <f>IF(AND((MIC_cms!M23&gt;0),(HUR_cms!M23&gt;0),(GEO_cms!M23&gt;0)),MIC_cms!M23+HUR_cms!M23+GEO_cms!M23, "")</f>
        <v>3174.67</v>
      </c>
      <c r="N23" s="6" t="str">
        <f>IF(AND((MIC_cms!N23&gt;0),(HUR_cms!N23&gt;0),(GEO_cms!N23&gt;0)),MIC_cms!N23+HUR_cms!N23+GEO_cms!N23, "")</f>
        <v/>
      </c>
    </row>
    <row r="24" spans="1:14" x14ac:dyDescent="0.2">
      <c r="A24">
        <v>1916</v>
      </c>
      <c r="B24" s="6">
        <f>IF(AND((MIC_cms!B24&gt;0),(HUR_cms!B24&gt;0),(GEO_cms!B24&gt;0)),MIC_cms!B24+HUR_cms!B24+GEO_cms!B24, "")</f>
        <v>4194.4800000000005</v>
      </c>
      <c r="C24" s="6">
        <f>IF(AND((MIC_cms!C24&gt;0),(HUR_cms!C24&gt;0),(GEO_cms!C24&gt;0)),MIC_cms!C24+HUR_cms!C24+GEO_cms!C24, "")</f>
        <v>3463.21</v>
      </c>
      <c r="D24" s="6">
        <f>IF(AND((MIC_cms!D24&gt;0),(HUR_cms!D24&gt;0),(GEO_cms!D24&gt;0)),MIC_cms!D24+HUR_cms!D24+GEO_cms!D24, "")</f>
        <v>3332.44</v>
      </c>
      <c r="E24" s="6">
        <f>IF(AND((MIC_cms!E24&gt;0),(HUR_cms!E24&gt;0),(GEO_cms!E24&gt;0)),MIC_cms!E24+HUR_cms!E24+GEO_cms!E24, "")</f>
        <v>10731.94</v>
      </c>
      <c r="F24" s="6">
        <f>IF(AND((MIC_cms!F24&gt;0),(HUR_cms!F24&gt;0),(GEO_cms!F24&gt;0)),MIC_cms!F24+HUR_cms!F24+GEO_cms!F24, "")</f>
        <v>6708.6399999999994</v>
      </c>
      <c r="G24" s="6">
        <f>IF(AND((MIC_cms!G24&gt;0),(HUR_cms!G24&gt;0),(GEO_cms!G24&gt;0)),MIC_cms!G24+HUR_cms!G24+GEO_cms!G24, "")</f>
        <v>5334.73</v>
      </c>
      <c r="H24" s="6">
        <f>IF(AND((MIC_cms!H24&gt;0),(HUR_cms!H24&gt;0),(GEO_cms!H24&gt;0)),MIC_cms!H24+HUR_cms!H24+GEO_cms!H24, "")</f>
        <v>2082.2399999999998</v>
      </c>
      <c r="I24" s="6">
        <f>IF(AND((MIC_cms!I24&gt;0),(HUR_cms!I24&gt;0),(GEO_cms!I24&gt;0)),MIC_cms!I24+HUR_cms!I24+GEO_cms!I24, "")</f>
        <v>1330.97</v>
      </c>
      <c r="J24" s="6">
        <f>IF(AND((MIC_cms!J24&gt;0),(HUR_cms!J24&gt;0),(GEO_cms!J24&gt;0)),MIC_cms!J24+HUR_cms!J24+GEO_cms!J24, "")</f>
        <v>1560.28</v>
      </c>
      <c r="K24" s="6">
        <f>IF(AND((MIC_cms!K24&gt;0),(HUR_cms!K24&gt;0),(GEO_cms!K24&gt;0)),MIC_cms!K24+HUR_cms!K24+GEO_cms!K24, "")</f>
        <v>2077.8999999999996</v>
      </c>
      <c r="L24" s="6">
        <f>IF(AND((MIC_cms!L24&gt;0),(HUR_cms!L24&gt;0),(GEO_cms!L24&gt;0)),MIC_cms!L24+HUR_cms!L24+GEO_cms!L24, "")</f>
        <v>3727.67</v>
      </c>
      <c r="M24" s="6">
        <f>IF(AND((MIC_cms!M24&gt;0),(HUR_cms!M24&gt;0),(GEO_cms!M24&gt;0)),MIC_cms!M24+HUR_cms!M24+GEO_cms!M24, "")</f>
        <v>3784.1200000000003</v>
      </c>
      <c r="N24" s="6">
        <f>IF(AND((MIC_cms!N24&gt;0),(HUR_cms!N24&gt;0),(GEO_cms!N24&gt;0)),MIC_cms!N24+HUR_cms!N24+GEO_cms!N24, "")</f>
        <v>4027.39</v>
      </c>
    </row>
    <row r="25" spans="1:14" x14ac:dyDescent="0.2">
      <c r="A25">
        <v>1917</v>
      </c>
      <c r="B25" s="6">
        <f>IF(AND((MIC_cms!B25&gt;0),(HUR_cms!B25&gt;0),(GEO_cms!B25&gt;0)),MIC_cms!B25+HUR_cms!B25+GEO_cms!B25, "")</f>
        <v>1768.5700000000002</v>
      </c>
      <c r="C25" s="6">
        <f>IF(AND((MIC_cms!C25&gt;0),(HUR_cms!C25&gt;0),(GEO_cms!C25&gt;0)),MIC_cms!C25+HUR_cms!C25+GEO_cms!C25, "")</f>
        <v>1131.93</v>
      </c>
      <c r="D25" s="6">
        <f>IF(AND((MIC_cms!D25&gt;0),(HUR_cms!D25&gt;0),(GEO_cms!D25&gt;0)),MIC_cms!D25+HUR_cms!D25+GEO_cms!D25, "")</f>
        <v>4132.63</v>
      </c>
      <c r="E25" s="6">
        <f>IF(AND((MIC_cms!E25&gt;0),(HUR_cms!E25&gt;0),(GEO_cms!E25&gt;0)),MIC_cms!E25+HUR_cms!E25+GEO_cms!E25, "")</f>
        <v>7720.33</v>
      </c>
      <c r="F25" s="6">
        <f>IF(AND((MIC_cms!F25&gt;0),(HUR_cms!F25&gt;0),(GEO_cms!F25&gt;0)),MIC_cms!F25+HUR_cms!F25+GEO_cms!F25, "")</f>
        <v>5748.23</v>
      </c>
      <c r="G25" s="6">
        <f>IF(AND((MIC_cms!G25&gt;0),(HUR_cms!G25&gt;0),(GEO_cms!G25&gt;0)),MIC_cms!G25+HUR_cms!G25+GEO_cms!G25, "")</f>
        <v>6216.98</v>
      </c>
      <c r="H25" s="6">
        <f>IF(AND((MIC_cms!H25&gt;0),(HUR_cms!H25&gt;0),(GEO_cms!H25&gt;0)),MIC_cms!H25+HUR_cms!H25+GEO_cms!H25, "")</f>
        <v>5605.69</v>
      </c>
      <c r="I25" s="6">
        <f>IF(AND((MIC_cms!I25&gt;0),(HUR_cms!I25&gt;0),(GEO_cms!I25&gt;0)),MIC_cms!I25+HUR_cms!I25+GEO_cms!I25, "")</f>
        <v>1667.62</v>
      </c>
      <c r="J25" s="6">
        <f>IF(AND((MIC_cms!J25&gt;0),(HUR_cms!J25&gt;0),(GEO_cms!J25&gt;0)),MIC_cms!J25+HUR_cms!J25+GEO_cms!J25, "")</f>
        <v>1256.3499999999999</v>
      </c>
      <c r="K25" s="6">
        <f>IF(AND((MIC_cms!K25&gt;0),(HUR_cms!K25&gt;0),(GEO_cms!K25&gt;0)),MIC_cms!K25+HUR_cms!K25+GEO_cms!K25, "")</f>
        <v>1545.38</v>
      </c>
      <c r="L25" s="6">
        <f>IF(AND((MIC_cms!L25&gt;0),(HUR_cms!L25&gt;0),(GEO_cms!L25&gt;0)),MIC_cms!L25+HUR_cms!L25+GEO_cms!L25, "")</f>
        <v>1685.27</v>
      </c>
      <c r="M25" s="6">
        <f>IF(AND((MIC_cms!M25&gt;0),(HUR_cms!M25&gt;0),(GEO_cms!M25&gt;0)),MIC_cms!M25+HUR_cms!M25+GEO_cms!M25, "")</f>
        <v>1523.9799999999998</v>
      </c>
      <c r="N25" s="6">
        <f>IF(AND((MIC_cms!N25&gt;0),(HUR_cms!N25&gt;0),(GEO_cms!N25&gt;0)),MIC_cms!N25+HUR_cms!N25+GEO_cms!N25, "")</f>
        <v>3333.58</v>
      </c>
    </row>
    <row r="26" spans="1:14" x14ac:dyDescent="0.2">
      <c r="A26">
        <v>1918</v>
      </c>
      <c r="B26" s="6">
        <f>IF(AND((MIC_cms!B26&gt;0),(HUR_cms!B26&gt;0),(GEO_cms!B26&gt;0)),MIC_cms!B26+HUR_cms!B26+GEO_cms!B26, "")</f>
        <v>1131.43</v>
      </c>
      <c r="C26" s="6">
        <f>IF(AND((MIC_cms!C26&gt;0),(HUR_cms!C26&gt;0),(GEO_cms!C26&gt;0)),MIC_cms!C26+HUR_cms!C26+GEO_cms!C26, "")</f>
        <v>1476.25</v>
      </c>
      <c r="D26" s="6">
        <f>IF(AND((MIC_cms!D26&gt;0),(HUR_cms!D26&gt;0),(GEO_cms!D26&gt;0)),MIC_cms!D26+HUR_cms!D26+GEO_cms!D26, "")</f>
        <v>4986.49</v>
      </c>
      <c r="E26" s="6">
        <f>IF(AND((MIC_cms!E26&gt;0),(HUR_cms!E26&gt;0),(GEO_cms!E26&gt;0)),MIC_cms!E26+HUR_cms!E26+GEO_cms!E26, "")</f>
        <v>5557.01</v>
      </c>
      <c r="F26" s="6">
        <f>IF(AND((MIC_cms!F26&gt;0),(HUR_cms!F26&gt;0),(GEO_cms!F26&gt;0)),MIC_cms!F26+HUR_cms!F26+GEO_cms!F26, "")</f>
        <v>4392.53</v>
      </c>
      <c r="G26" s="6">
        <f>IF(AND((MIC_cms!G26&gt;0),(HUR_cms!G26&gt;0),(GEO_cms!G26&gt;0)),MIC_cms!G26+HUR_cms!G26+GEO_cms!G26, "")</f>
        <v>3076.31</v>
      </c>
      <c r="H26" s="6">
        <f>IF(AND((MIC_cms!H26&gt;0),(HUR_cms!H26&gt;0),(GEO_cms!H26&gt;0)),MIC_cms!H26+HUR_cms!H26+GEO_cms!H26, "")</f>
        <v>1906.8200000000002</v>
      </c>
      <c r="I26" s="6">
        <f>IF(AND((MIC_cms!I26&gt;0),(HUR_cms!I26&gt;0),(GEO_cms!I26&gt;0)),MIC_cms!I26+HUR_cms!I26+GEO_cms!I26, "")</f>
        <v>1295.53</v>
      </c>
      <c r="J26" s="6">
        <f>IF(AND((MIC_cms!J26&gt;0),(HUR_cms!J26&gt;0),(GEO_cms!J26&gt;0)),MIC_cms!J26+HUR_cms!J26+GEO_cms!J26, "")</f>
        <v>1258.17</v>
      </c>
      <c r="K26" s="6">
        <f>IF(AND((MIC_cms!K26&gt;0),(HUR_cms!K26&gt;0),(GEO_cms!K26&gt;0)),MIC_cms!K26+HUR_cms!K26+GEO_cms!K26, "")</f>
        <v>1830.4099999999999</v>
      </c>
      <c r="L26" s="6">
        <f>IF(AND((MIC_cms!L26&gt;0),(HUR_cms!L26&gt;0),(GEO_cms!L26&gt;0)),MIC_cms!L26+HUR_cms!L26+GEO_cms!L26, "")</f>
        <v>3241.85</v>
      </c>
      <c r="M26" s="6">
        <f>IF(AND((MIC_cms!M26&gt;0),(HUR_cms!M26&gt;0),(GEO_cms!M26&gt;0)),MIC_cms!M26+HUR_cms!M26+GEO_cms!M26, "")</f>
        <v>3299.94</v>
      </c>
      <c r="N26" s="6">
        <f>IF(AND((MIC_cms!N26&gt;0),(HUR_cms!N26&gt;0),(GEO_cms!N26&gt;0)),MIC_cms!N26+HUR_cms!N26+GEO_cms!N26, "")</f>
        <v>2787.73</v>
      </c>
    </row>
    <row r="27" spans="1:14" x14ac:dyDescent="0.2">
      <c r="A27">
        <v>1919</v>
      </c>
      <c r="B27" s="6">
        <f>IF(AND((MIC_cms!B27&gt;0),(HUR_cms!B27&gt;0),(GEO_cms!B27&gt;0)),MIC_cms!B27+HUR_cms!B27+GEO_cms!B27, "")</f>
        <v>2840.27</v>
      </c>
      <c r="C27" s="6">
        <f>IF(AND((MIC_cms!C27&gt;0),(HUR_cms!C27&gt;0),(GEO_cms!C27&gt;0)),MIC_cms!C27+HUR_cms!C27+GEO_cms!C27, "")</f>
        <v>1844.02</v>
      </c>
      <c r="D27" s="6">
        <f>IF(AND((MIC_cms!D27&gt;0),(HUR_cms!D27&gt;0),(GEO_cms!D27&gt;0)),MIC_cms!D27+HUR_cms!D27+GEO_cms!D27, "")</f>
        <v>4432.75</v>
      </c>
      <c r="E27" s="6">
        <f>IF(AND((MIC_cms!E27&gt;0),(HUR_cms!E27&gt;0),(GEO_cms!E27&gt;0)),MIC_cms!E27+HUR_cms!E27+GEO_cms!E27, "")</f>
        <v>7046.02</v>
      </c>
      <c r="F27" s="6">
        <f>IF(AND((MIC_cms!F27&gt;0),(HUR_cms!F27&gt;0),(GEO_cms!F27&gt;0)),MIC_cms!F27+HUR_cms!F27+GEO_cms!F27, "")</f>
        <v>5375.35</v>
      </c>
      <c r="G27" s="6">
        <f>IF(AND((MIC_cms!G27&gt;0),(HUR_cms!G27&gt;0),(GEO_cms!G27&gt;0)),MIC_cms!G27+HUR_cms!G27+GEO_cms!G27, "")</f>
        <v>2881.7</v>
      </c>
      <c r="H27" s="6">
        <f>IF(AND((MIC_cms!H27&gt;0),(HUR_cms!H27&gt;0),(GEO_cms!H27&gt;0)),MIC_cms!H27+HUR_cms!H27+GEO_cms!H27, "")</f>
        <v>1438.27</v>
      </c>
      <c r="I27" s="6">
        <f>IF(AND((MIC_cms!I27&gt;0),(HUR_cms!I27&gt;0),(GEO_cms!I27&gt;0)),MIC_cms!I27+HUR_cms!I27+GEO_cms!I27, "")</f>
        <v>1142.04</v>
      </c>
      <c r="J27" s="6">
        <f>IF(AND((MIC_cms!J27&gt;0),(HUR_cms!J27&gt;0),(GEO_cms!J27&gt;0)),MIC_cms!J27+HUR_cms!J27+GEO_cms!J27, "")</f>
        <v>1298.42</v>
      </c>
      <c r="K27" s="6">
        <f>IF(AND((MIC_cms!K27&gt;0),(HUR_cms!K27&gt;0),(GEO_cms!K27&gt;0)),MIC_cms!K27+HUR_cms!K27+GEO_cms!K27, "")</f>
        <v>2320.3000000000002</v>
      </c>
      <c r="L27" s="6">
        <f>IF(AND((MIC_cms!L27&gt;0),(HUR_cms!L27&gt;0),(GEO_cms!L27&gt;0)),MIC_cms!L27+HUR_cms!L27+GEO_cms!L27, "")</f>
        <v>3610.6000000000004</v>
      </c>
      <c r="M27" s="6">
        <f>IF(AND((MIC_cms!M27&gt;0),(HUR_cms!M27&gt;0),(GEO_cms!M27&gt;0)),MIC_cms!M27+HUR_cms!M27+GEO_cms!M27, "")</f>
        <v>2735.5299999999997</v>
      </c>
      <c r="N27" s="6">
        <f>IF(AND((MIC_cms!N27&gt;0),(HUR_cms!N27&gt;0),(GEO_cms!N27&gt;0)),MIC_cms!N27+HUR_cms!N27+GEO_cms!N27, "")</f>
        <v>3080.44</v>
      </c>
    </row>
    <row r="28" spans="1:14" x14ac:dyDescent="0.2">
      <c r="A28">
        <v>1920</v>
      </c>
      <c r="B28" s="6">
        <f>IF(AND((MIC_cms!B28&gt;0),(HUR_cms!B28&gt;0),(GEO_cms!B28&gt;0)),MIC_cms!B28+HUR_cms!B28+GEO_cms!B28, "")</f>
        <v>1598.5900000000001</v>
      </c>
      <c r="C28" s="6">
        <f>IF(AND((MIC_cms!C28&gt;0),(HUR_cms!C28&gt;0),(GEO_cms!C28&gt;0)),MIC_cms!C28+HUR_cms!C28+GEO_cms!C28, "")</f>
        <v>1396.4899999999998</v>
      </c>
      <c r="D28" s="6">
        <f>IF(AND((MIC_cms!D28&gt;0),(HUR_cms!D28&gt;0),(GEO_cms!D28&gt;0)),MIC_cms!D28+HUR_cms!D28+GEO_cms!D28, "")</f>
        <v>6349.56</v>
      </c>
      <c r="E28" s="6">
        <f>IF(AND((MIC_cms!E28&gt;0),(HUR_cms!E28&gt;0),(GEO_cms!E28&gt;0)),MIC_cms!E28+HUR_cms!E28+GEO_cms!E28, "")</f>
        <v>6681.17</v>
      </c>
      <c r="F28" s="6">
        <f>IF(AND((MIC_cms!F28&gt;0),(HUR_cms!F28&gt;0),(GEO_cms!F28&gt;0)),MIC_cms!F28+HUR_cms!F28+GEO_cms!F28, "")</f>
        <v>3446.52</v>
      </c>
      <c r="G28" s="6">
        <f>IF(AND((MIC_cms!G28&gt;0),(HUR_cms!G28&gt;0),(GEO_cms!G28&gt;0)),MIC_cms!G28+HUR_cms!G28+GEO_cms!G28, "")</f>
        <v>2231.48</v>
      </c>
      <c r="H28" s="6">
        <f>IF(AND((MIC_cms!H28&gt;0),(HUR_cms!H28&gt;0),(GEO_cms!H28&gt;0)),MIC_cms!H28+HUR_cms!H28+GEO_cms!H28, "")</f>
        <v>2099.52</v>
      </c>
      <c r="I28" s="6">
        <f>IF(AND((MIC_cms!I28&gt;0),(HUR_cms!I28&gt;0),(GEO_cms!I28&gt;0)),MIC_cms!I28+HUR_cms!I28+GEO_cms!I28, "")</f>
        <v>1204.53</v>
      </c>
      <c r="J28" s="6">
        <f>IF(AND((MIC_cms!J28&gt;0),(HUR_cms!J28&gt;0),(GEO_cms!J28&gt;0)),MIC_cms!J28+HUR_cms!J28+GEO_cms!J28, "")</f>
        <v>973.5</v>
      </c>
      <c r="K28" s="6">
        <f>IF(AND((MIC_cms!K28&gt;0),(HUR_cms!K28&gt;0),(GEO_cms!K28&gt;0)),MIC_cms!K28+HUR_cms!K28+GEO_cms!K28, "")</f>
        <v>1171.32</v>
      </c>
      <c r="L28" s="6">
        <f>IF(AND((MIC_cms!L28&gt;0),(HUR_cms!L28&gt;0),(GEO_cms!L28&gt;0)),MIC_cms!L28+HUR_cms!L28+GEO_cms!L28, "")</f>
        <v>1931.74</v>
      </c>
      <c r="M28" s="6">
        <f>IF(AND((MIC_cms!M28&gt;0),(HUR_cms!M28&gt;0),(GEO_cms!M28&gt;0)),MIC_cms!M28+HUR_cms!M28+GEO_cms!M28, "")</f>
        <v>2626.18</v>
      </c>
      <c r="N28" s="6">
        <f>IF(AND((MIC_cms!N28&gt;0),(HUR_cms!N28&gt;0),(GEO_cms!N28&gt;0)),MIC_cms!N28+HUR_cms!N28+GEO_cms!N28, "")</f>
        <v>2642.55</v>
      </c>
    </row>
    <row r="29" spans="1:14" x14ac:dyDescent="0.2">
      <c r="A29">
        <v>1921</v>
      </c>
      <c r="B29" s="6">
        <f>IF(AND((MIC_cms!B29&gt;0),(HUR_cms!B29&gt;0),(GEO_cms!B29&gt;0)),MIC_cms!B29+HUR_cms!B29+GEO_cms!B29, "")</f>
        <v>2709.38</v>
      </c>
      <c r="C29" s="6">
        <f>IF(AND((MIC_cms!C29&gt;0),(HUR_cms!C29&gt;0),(GEO_cms!C29&gt;0)),MIC_cms!C29+HUR_cms!C29+GEO_cms!C29, "")</f>
        <v>1703.58</v>
      </c>
      <c r="D29" s="6">
        <f>IF(AND((MIC_cms!D29&gt;0),(HUR_cms!D29&gt;0),(GEO_cms!D29&gt;0)),MIC_cms!D29+HUR_cms!D29+GEO_cms!D29, "")</f>
        <v>5454.84</v>
      </c>
      <c r="E29" s="6">
        <f>IF(AND((MIC_cms!E29&gt;0),(HUR_cms!E29&gt;0),(GEO_cms!E29&gt;0)),MIC_cms!E29+HUR_cms!E29+GEO_cms!E29, "")</f>
        <v>5918.2000000000007</v>
      </c>
      <c r="F29" s="6">
        <f>IF(AND((MIC_cms!F29&gt;0),(HUR_cms!F29&gt;0),(GEO_cms!F29&gt;0)),MIC_cms!F29+HUR_cms!F29+GEO_cms!F29, "")</f>
        <v>3585.8599999999997</v>
      </c>
      <c r="G29" s="6">
        <f>IF(AND((MIC_cms!G29&gt;0),(HUR_cms!G29&gt;0),(GEO_cms!G29&gt;0)),MIC_cms!G29+HUR_cms!G29+GEO_cms!G29, "")</f>
        <v>2053.69</v>
      </c>
      <c r="H29" s="6">
        <f>IF(AND((MIC_cms!H29&gt;0),(HUR_cms!H29&gt;0),(GEO_cms!H29&gt;0)),MIC_cms!H29+HUR_cms!H29+GEO_cms!H29, "")</f>
        <v>1150.3700000000001</v>
      </c>
      <c r="I29" s="6">
        <f>IF(AND((MIC_cms!I29&gt;0),(HUR_cms!I29&gt;0),(GEO_cms!I29&gt;0)),MIC_cms!I29+HUR_cms!I29+GEO_cms!I29, "")</f>
        <v>1021.52</v>
      </c>
      <c r="J29" s="6">
        <f>IF(AND((MIC_cms!J29&gt;0),(HUR_cms!J29&gt;0),(GEO_cms!J29&gt;0)),MIC_cms!J29+HUR_cms!J29+GEO_cms!J29, "")</f>
        <v>1053.31</v>
      </c>
      <c r="K29" s="6">
        <f>IF(AND((MIC_cms!K29&gt;0),(HUR_cms!K29&gt;0),(GEO_cms!K29&gt;0)),MIC_cms!K29+HUR_cms!K29+GEO_cms!K29, "")</f>
        <v>1256.68</v>
      </c>
      <c r="L29" s="6">
        <f>IF(AND((MIC_cms!L29&gt;0),(HUR_cms!L29&gt;0),(GEO_cms!L29&gt;0)),MIC_cms!L29+HUR_cms!L29+GEO_cms!L29, "")</f>
        <v>1429.8600000000001</v>
      </c>
      <c r="M29" s="6">
        <f>IF(AND((MIC_cms!M29&gt;0),(HUR_cms!M29&gt;0),(GEO_cms!M29&gt;0)),MIC_cms!M29+HUR_cms!M29+GEO_cms!M29, "")</f>
        <v>2491.1899999999996</v>
      </c>
      <c r="N29" s="6">
        <f>IF(AND((MIC_cms!N29&gt;0),(HUR_cms!N29&gt;0),(GEO_cms!N29&gt;0)),MIC_cms!N29+HUR_cms!N29+GEO_cms!N29, "")</f>
        <v>2485.71</v>
      </c>
    </row>
    <row r="30" spans="1:14" x14ac:dyDescent="0.2">
      <c r="A30">
        <v>1922</v>
      </c>
      <c r="B30" s="6">
        <f>IF(AND((MIC_cms!B30&gt;0),(HUR_cms!B30&gt;0),(GEO_cms!B30&gt;0)),MIC_cms!B30+HUR_cms!B30+GEO_cms!B30, "")</f>
        <v>1786.1999999999998</v>
      </c>
      <c r="C30" s="6">
        <f>IF(AND((MIC_cms!C30&gt;0),(HUR_cms!C30&gt;0),(GEO_cms!C30&gt;0)),MIC_cms!C30+HUR_cms!C30+GEO_cms!C30, "")</f>
        <v>1748.13</v>
      </c>
      <c r="D30" s="6">
        <f>IF(AND((MIC_cms!D30&gt;0),(HUR_cms!D30&gt;0),(GEO_cms!D30&gt;0)),MIC_cms!D30+HUR_cms!D30+GEO_cms!D30, "")</f>
        <v>4944.22</v>
      </c>
      <c r="E30" s="6">
        <f>IF(AND((MIC_cms!E30&gt;0),(HUR_cms!E30&gt;0),(GEO_cms!E30&gt;0)),MIC_cms!E30+HUR_cms!E30+GEO_cms!E30, "")</f>
        <v>9787.89</v>
      </c>
      <c r="F30" s="6">
        <f>IF(AND((MIC_cms!F30&gt;0),(HUR_cms!F30&gt;0),(GEO_cms!F30&gt;0)),MIC_cms!F30+HUR_cms!F30+GEO_cms!F30, "")</f>
        <v>5093.1200000000008</v>
      </c>
      <c r="G30" s="6">
        <f>IF(AND((MIC_cms!G30&gt;0),(HUR_cms!G30&gt;0),(GEO_cms!G30&gt;0)),MIC_cms!G30+HUR_cms!G30+GEO_cms!G30, "")</f>
        <v>2574.17</v>
      </c>
      <c r="H30" s="6">
        <f>IF(AND((MIC_cms!H30&gt;0),(HUR_cms!H30&gt;0),(GEO_cms!H30&gt;0)),MIC_cms!H30+HUR_cms!H30+GEO_cms!H30, "")</f>
        <v>2081.39</v>
      </c>
      <c r="I30" s="6">
        <f>IF(AND((MIC_cms!I30&gt;0),(HUR_cms!I30&gt;0),(GEO_cms!I30&gt;0)),MIC_cms!I30+HUR_cms!I30+GEO_cms!I30, "")</f>
        <v>1333.3200000000002</v>
      </c>
      <c r="J30" s="6">
        <f>IF(AND((MIC_cms!J30&gt;0),(HUR_cms!J30&gt;0),(GEO_cms!J30&gt;0)),MIC_cms!J30+HUR_cms!J30+GEO_cms!J30, "")</f>
        <v>1345.5700000000002</v>
      </c>
      <c r="K30" s="6">
        <f>IF(AND((MIC_cms!K30&gt;0),(HUR_cms!K30&gt;0),(GEO_cms!K30&gt;0)),MIC_cms!K30+HUR_cms!K30+GEO_cms!K30, "")</f>
        <v>1141.3500000000001</v>
      </c>
      <c r="L30" s="6">
        <f>IF(AND((MIC_cms!L30&gt;0),(HUR_cms!L30&gt;0),(GEO_cms!L30&gt;0)),MIC_cms!L30+HUR_cms!L30+GEO_cms!L30, "")</f>
        <v>1367.71</v>
      </c>
      <c r="M30" s="6">
        <f>IF(AND((MIC_cms!M30&gt;0),(HUR_cms!M30&gt;0),(GEO_cms!M30&gt;0)),MIC_cms!M30+HUR_cms!M30+GEO_cms!M30, "")</f>
        <v>1389.72</v>
      </c>
      <c r="N30" s="6">
        <f>IF(AND((MIC_cms!N30&gt;0),(HUR_cms!N30&gt;0),(GEO_cms!N30&gt;0)),MIC_cms!N30+HUR_cms!N30+GEO_cms!N30, "")</f>
        <v>2882.73</v>
      </c>
    </row>
    <row r="31" spans="1:14" x14ac:dyDescent="0.2">
      <c r="A31">
        <v>1923</v>
      </c>
      <c r="B31" s="6">
        <f>IF(AND((MIC_cms!B31&gt;0),(HUR_cms!B31&gt;0),(GEO_cms!B31&gt;0)),MIC_cms!B31+HUR_cms!B31+GEO_cms!B31, "")</f>
        <v>1398.0900000000001</v>
      </c>
      <c r="C31" s="6">
        <f>IF(AND((MIC_cms!C31&gt;0),(HUR_cms!C31&gt;0),(GEO_cms!C31&gt;0)),MIC_cms!C31+HUR_cms!C31+GEO_cms!C31, "")</f>
        <v>1389.5099999999998</v>
      </c>
      <c r="D31" s="6">
        <f>IF(AND((MIC_cms!D31&gt;0),(HUR_cms!D31&gt;0),(GEO_cms!D31&gt;0)),MIC_cms!D31+HUR_cms!D31+GEO_cms!D31, "")</f>
        <v>3064.93</v>
      </c>
      <c r="E31" s="6">
        <f>IF(AND((MIC_cms!E31&gt;0),(HUR_cms!E31&gt;0),(GEO_cms!E31&gt;0)),MIC_cms!E31+HUR_cms!E31+GEO_cms!E31, "")</f>
        <v>6830.91</v>
      </c>
      <c r="F31" s="6">
        <f>IF(AND((MIC_cms!F31&gt;0),(HUR_cms!F31&gt;0),(GEO_cms!F31&gt;0)),MIC_cms!F31+HUR_cms!F31+GEO_cms!F31, "")</f>
        <v>5818.4400000000005</v>
      </c>
      <c r="G31" s="6">
        <f>IF(AND((MIC_cms!G31&gt;0),(HUR_cms!G31&gt;0),(GEO_cms!G31&gt;0)),MIC_cms!G31+HUR_cms!G31+GEO_cms!G31, "")</f>
        <v>2726.17</v>
      </c>
      <c r="H31" s="6">
        <f>IF(AND((MIC_cms!H31&gt;0),(HUR_cms!H31&gt;0),(GEO_cms!H31&gt;0)),MIC_cms!H31+HUR_cms!H31+GEO_cms!H31, "")</f>
        <v>1619.41</v>
      </c>
      <c r="I31" s="6">
        <f>IF(AND((MIC_cms!I31&gt;0),(HUR_cms!I31&gt;0),(GEO_cms!I31&gt;0)),MIC_cms!I31+HUR_cms!I31+GEO_cms!I31, "")</f>
        <v>1070.02</v>
      </c>
      <c r="J31" s="6">
        <f>IF(AND((MIC_cms!J31&gt;0),(HUR_cms!J31&gt;0),(GEO_cms!J31&gt;0)),MIC_cms!J31+HUR_cms!J31+GEO_cms!J31, "")</f>
        <v>1261.3400000000001</v>
      </c>
      <c r="K31" s="6">
        <f>IF(AND((MIC_cms!K31&gt;0),(HUR_cms!K31&gt;0),(GEO_cms!K31&gt;0)),MIC_cms!K31+HUR_cms!K31+GEO_cms!K31, "")</f>
        <v>1131.51</v>
      </c>
      <c r="L31" s="6">
        <f>IF(AND((MIC_cms!L31&gt;0),(HUR_cms!L31&gt;0),(GEO_cms!L31&gt;0)),MIC_cms!L31+HUR_cms!L31+GEO_cms!L31, "")</f>
        <v>1256.7199999999998</v>
      </c>
      <c r="M31" s="6">
        <f>IF(AND((MIC_cms!M31&gt;0),(HUR_cms!M31&gt;0),(GEO_cms!M31&gt;0)),MIC_cms!M31+HUR_cms!M31+GEO_cms!M31, "")</f>
        <v>1701.9699999999998</v>
      </c>
      <c r="N31" s="6">
        <f>IF(AND((MIC_cms!N31&gt;0),(HUR_cms!N31&gt;0),(GEO_cms!N31&gt;0)),MIC_cms!N31+HUR_cms!N31+GEO_cms!N31, "")</f>
        <v>2439.09</v>
      </c>
    </row>
    <row r="32" spans="1:14" x14ac:dyDescent="0.2">
      <c r="A32">
        <v>1924</v>
      </c>
      <c r="B32" s="6">
        <f>IF(AND((MIC_cms!B32&gt;0),(HUR_cms!B32&gt;0),(GEO_cms!B32&gt;0)),MIC_cms!B32+HUR_cms!B32+GEO_cms!B32, "")</f>
        <v>1756.6100000000001</v>
      </c>
      <c r="C32" s="6">
        <f>IF(AND((MIC_cms!C32&gt;0),(HUR_cms!C32&gt;0),(GEO_cms!C32&gt;0)),MIC_cms!C32+HUR_cms!C32+GEO_cms!C32, "")</f>
        <v>1625.77</v>
      </c>
      <c r="D32" s="6">
        <f>IF(AND((MIC_cms!D32&gt;0),(HUR_cms!D32&gt;0),(GEO_cms!D32&gt;0)),MIC_cms!D32+HUR_cms!D32+GEO_cms!D32, "")</f>
        <v>2996.2200000000003</v>
      </c>
      <c r="E32" s="6">
        <f>IF(AND((MIC_cms!E32&gt;0),(HUR_cms!E32&gt;0),(GEO_cms!E32&gt;0)),MIC_cms!E32+HUR_cms!E32+GEO_cms!E32, "")</f>
        <v>6173.93</v>
      </c>
      <c r="F32" s="6">
        <f>IF(AND((MIC_cms!F32&gt;0),(HUR_cms!F32&gt;0),(GEO_cms!F32&gt;0)),MIC_cms!F32+HUR_cms!F32+GEO_cms!F32, "")</f>
        <v>5693.38</v>
      </c>
      <c r="G32" s="6">
        <f>IF(AND((MIC_cms!G32&gt;0),(HUR_cms!G32&gt;0),(GEO_cms!G32&gt;0)),MIC_cms!G32+HUR_cms!G32+GEO_cms!G32, "")</f>
        <v>2309.81</v>
      </c>
      <c r="H32" s="6">
        <f>IF(AND((MIC_cms!H32&gt;0),(HUR_cms!H32&gt;0),(GEO_cms!H32&gt;0)),MIC_cms!H32+HUR_cms!H32+GEO_cms!H32, "")</f>
        <v>1751.7199999999998</v>
      </c>
      <c r="I32" s="6">
        <f>IF(AND((MIC_cms!I32&gt;0),(HUR_cms!I32&gt;0),(GEO_cms!I32&gt;0)),MIC_cms!I32+HUR_cms!I32+GEO_cms!I32, "")</f>
        <v>2783.3599999999997</v>
      </c>
      <c r="J32" s="6">
        <f>IF(AND((MIC_cms!J32&gt;0),(HUR_cms!J32&gt;0),(GEO_cms!J32&gt;0)),MIC_cms!J32+HUR_cms!J32+GEO_cms!J32, "")</f>
        <v>1455.55</v>
      </c>
      <c r="K32" s="6">
        <f>IF(AND((MIC_cms!K32&gt;0),(HUR_cms!K32&gt;0),(GEO_cms!K32&gt;0)),MIC_cms!K32+HUR_cms!K32+GEO_cms!K32, "")</f>
        <v>1361.22</v>
      </c>
      <c r="L32" s="6">
        <f>IF(AND((MIC_cms!L32&gt;0),(HUR_cms!L32&gt;0),(GEO_cms!L32&gt;0)),MIC_cms!L32+HUR_cms!L32+GEO_cms!L32, "")</f>
        <v>1341.15</v>
      </c>
      <c r="M32" s="6">
        <f>IF(AND((MIC_cms!M32&gt;0),(HUR_cms!M32&gt;0),(GEO_cms!M32&gt;0)),MIC_cms!M32+HUR_cms!M32+GEO_cms!M32, "")</f>
        <v>1695.9500000000003</v>
      </c>
      <c r="N32" s="6">
        <f>IF(AND((MIC_cms!N32&gt;0),(HUR_cms!N32&gt;0),(GEO_cms!N32&gt;0)),MIC_cms!N32+HUR_cms!N32+GEO_cms!N32, "")</f>
        <v>2578.7200000000003</v>
      </c>
    </row>
    <row r="33" spans="1:14" x14ac:dyDescent="0.2">
      <c r="A33">
        <v>1925</v>
      </c>
      <c r="B33" s="6">
        <f>IF(AND((MIC_cms!B33&gt;0),(HUR_cms!B33&gt;0),(GEO_cms!B33&gt;0)),MIC_cms!B33+HUR_cms!B33+GEO_cms!B33, "")</f>
        <v>1364.71</v>
      </c>
      <c r="C33" s="6">
        <f>IF(AND((MIC_cms!C33&gt;0),(HUR_cms!C33&gt;0),(GEO_cms!C33&gt;0)),MIC_cms!C33+HUR_cms!C33+GEO_cms!C33, "")</f>
        <v>2410.84</v>
      </c>
      <c r="D33" s="6">
        <f>IF(AND((MIC_cms!D33&gt;0),(HUR_cms!D33&gt;0),(GEO_cms!D33&gt;0)),MIC_cms!D33+HUR_cms!D33+GEO_cms!D33, "")</f>
        <v>3648.26</v>
      </c>
      <c r="E33" s="6">
        <f>IF(AND((MIC_cms!E33&gt;0),(HUR_cms!E33&gt;0),(GEO_cms!E33&gt;0)),MIC_cms!E33+HUR_cms!E33+GEO_cms!E33, "")</f>
        <v>3660.2200000000003</v>
      </c>
      <c r="F33" s="6">
        <f>IF(AND((MIC_cms!F33&gt;0),(HUR_cms!F33&gt;0),(GEO_cms!F33&gt;0)),MIC_cms!F33+HUR_cms!F33+GEO_cms!F33, "")</f>
        <v>1878.81</v>
      </c>
      <c r="G33" s="6">
        <f>IF(AND((MIC_cms!G33&gt;0),(HUR_cms!G33&gt;0),(GEO_cms!G33&gt;0)),MIC_cms!G33+HUR_cms!G33+GEO_cms!G33, "")</f>
        <v>1977.3300000000002</v>
      </c>
      <c r="H33" s="6">
        <f>IF(AND((MIC_cms!H33&gt;0),(HUR_cms!H33&gt;0),(GEO_cms!H33&gt;0)),MIC_cms!H33+HUR_cms!H33+GEO_cms!H33, "")</f>
        <v>1572.98</v>
      </c>
      <c r="I33" s="6">
        <f>IF(AND((MIC_cms!I33&gt;0),(HUR_cms!I33&gt;0),(GEO_cms!I33&gt;0)),MIC_cms!I33+HUR_cms!I33+GEO_cms!I33, "")</f>
        <v>1095.3499999999999</v>
      </c>
      <c r="J33" s="6">
        <f>IF(AND((MIC_cms!J33&gt;0),(HUR_cms!J33&gt;0),(GEO_cms!J33&gt;0)),MIC_cms!J33+HUR_cms!J33+GEO_cms!J33, "")</f>
        <v>1046.9699999999998</v>
      </c>
      <c r="K33" s="6">
        <f>IF(AND((MIC_cms!K33&gt;0),(HUR_cms!K33&gt;0),(GEO_cms!K33&gt;0)),MIC_cms!K33+HUR_cms!K33+GEO_cms!K33, "")</f>
        <v>1471.43</v>
      </c>
      <c r="L33" s="6">
        <f>IF(AND((MIC_cms!L33&gt;0),(HUR_cms!L33&gt;0),(GEO_cms!L33&gt;0)),MIC_cms!L33+HUR_cms!L33+GEO_cms!L33, "")</f>
        <v>2747.96</v>
      </c>
      <c r="M33" s="6">
        <f>IF(AND((MIC_cms!M33&gt;0),(HUR_cms!M33&gt;0),(GEO_cms!M33&gt;0)),MIC_cms!M33+HUR_cms!M33+GEO_cms!M33, "")</f>
        <v>2043.41</v>
      </c>
      <c r="N33" s="6">
        <f>IF(AND((MIC_cms!N33&gt;0),(HUR_cms!N33&gt;0),(GEO_cms!N33&gt;0)),MIC_cms!N33+HUR_cms!N33+GEO_cms!N33, "")</f>
        <v>2076.52</v>
      </c>
    </row>
    <row r="34" spans="1:14" x14ac:dyDescent="0.2">
      <c r="A34">
        <v>1926</v>
      </c>
      <c r="B34" s="6">
        <f>IF(AND((MIC_cms!B34&gt;0),(HUR_cms!B34&gt;0),(GEO_cms!B34&gt;0)),MIC_cms!B34+HUR_cms!B34+GEO_cms!B34, "")</f>
        <v>1878.64</v>
      </c>
      <c r="C34" s="6">
        <f>IF(AND((MIC_cms!C34&gt;0),(HUR_cms!C34&gt;0),(GEO_cms!C34&gt;0)),MIC_cms!C34+HUR_cms!C34+GEO_cms!C34, "")</f>
        <v>1701.2199999999998</v>
      </c>
      <c r="D34" s="6">
        <f>IF(AND((MIC_cms!D34&gt;0),(HUR_cms!D34&gt;0),(GEO_cms!D34&gt;0)),MIC_cms!D34+HUR_cms!D34+GEO_cms!D34, "")</f>
        <v>2366.6999999999998</v>
      </c>
      <c r="E34" s="6">
        <f>IF(AND((MIC_cms!E34&gt;0),(HUR_cms!E34&gt;0),(GEO_cms!E34&gt;0)),MIC_cms!E34+HUR_cms!E34+GEO_cms!E34, "")</f>
        <v>5935.88</v>
      </c>
      <c r="F34" s="6">
        <f>IF(AND((MIC_cms!F34&gt;0),(HUR_cms!F34&gt;0),(GEO_cms!F34&gt;0)),MIC_cms!F34+HUR_cms!F34+GEO_cms!F34, "")</f>
        <v>4664.55</v>
      </c>
      <c r="G34" s="6">
        <f>IF(AND((MIC_cms!G34&gt;0),(HUR_cms!G34&gt;0),(GEO_cms!G34&gt;0)),MIC_cms!G34+HUR_cms!G34+GEO_cms!G34, "")</f>
        <v>3016.52</v>
      </c>
      <c r="H34" s="6">
        <f>IF(AND((MIC_cms!H34&gt;0),(HUR_cms!H34&gt;0),(GEO_cms!H34&gt;0)),MIC_cms!H34+HUR_cms!H34+GEO_cms!H34, "")</f>
        <v>1973.9</v>
      </c>
      <c r="I34" s="6">
        <f>IF(AND((MIC_cms!I34&gt;0),(HUR_cms!I34&gt;0),(GEO_cms!I34&gt;0)),MIC_cms!I34+HUR_cms!I34+GEO_cms!I34, "")</f>
        <v>1710.66</v>
      </c>
      <c r="J34" s="6">
        <f>IF(AND((MIC_cms!J34&gt;0),(HUR_cms!J34&gt;0),(GEO_cms!J34&gt;0)),MIC_cms!J34+HUR_cms!J34+GEO_cms!J34, "")</f>
        <v>1822.3999999999999</v>
      </c>
      <c r="K34" s="6">
        <f>IF(AND((MIC_cms!K34&gt;0),(HUR_cms!K34&gt;0),(GEO_cms!K34&gt;0)),MIC_cms!K34+HUR_cms!K34+GEO_cms!K34, "")</f>
        <v>2314.65</v>
      </c>
      <c r="L34" s="6">
        <f>IF(AND((MIC_cms!L34&gt;0),(HUR_cms!L34&gt;0),(GEO_cms!L34&gt;0)),MIC_cms!L34+HUR_cms!L34+GEO_cms!L34, "")</f>
        <v>4240.24</v>
      </c>
      <c r="M34" s="6">
        <f>IF(AND((MIC_cms!M34&gt;0),(HUR_cms!M34&gt;0),(GEO_cms!M34&gt;0)),MIC_cms!M34+HUR_cms!M34+GEO_cms!M34, "")</f>
        <v>2568.81</v>
      </c>
      <c r="N34" s="6">
        <f>IF(AND((MIC_cms!N34&gt;0),(HUR_cms!N34&gt;0),(GEO_cms!N34&gt;0)),MIC_cms!N34+HUR_cms!N34+GEO_cms!N34, "")</f>
        <v>2849.51</v>
      </c>
    </row>
    <row r="35" spans="1:14" x14ac:dyDescent="0.2">
      <c r="A35">
        <v>1927</v>
      </c>
      <c r="B35" s="6">
        <f>IF(AND((MIC_cms!B35&gt;0),(HUR_cms!B35&gt;0),(GEO_cms!B35&gt;0)),MIC_cms!B35+HUR_cms!B35+GEO_cms!B35, "")</f>
        <v>2030.02</v>
      </c>
      <c r="C35" s="6">
        <f>IF(AND((MIC_cms!C35&gt;0),(HUR_cms!C35&gt;0),(GEO_cms!C35&gt;0)),MIC_cms!C35+HUR_cms!C35+GEO_cms!C35, "")</f>
        <v>2103.34</v>
      </c>
      <c r="D35" s="6">
        <f>IF(AND((MIC_cms!D35&gt;0),(HUR_cms!D35&gt;0),(GEO_cms!D35&gt;0)),MIC_cms!D35+HUR_cms!D35+GEO_cms!D35, "")</f>
        <v>5499.74</v>
      </c>
      <c r="E35" s="6">
        <f>IF(AND((MIC_cms!E35&gt;0),(HUR_cms!E35&gt;0),(GEO_cms!E35&gt;0)),MIC_cms!E35+HUR_cms!E35+GEO_cms!E35, "")</f>
        <v>4371.88</v>
      </c>
      <c r="F35" s="6">
        <f>IF(AND((MIC_cms!F35&gt;0),(HUR_cms!F35&gt;0),(GEO_cms!F35&gt;0)),MIC_cms!F35+HUR_cms!F35+GEO_cms!F35, "")</f>
        <v>4307.53</v>
      </c>
      <c r="G35" s="6">
        <f>IF(AND((MIC_cms!G35&gt;0),(HUR_cms!G35&gt;0),(GEO_cms!G35&gt;0)),MIC_cms!G35+HUR_cms!G35+GEO_cms!G35, "")</f>
        <v>2905.34</v>
      </c>
      <c r="H35" s="6">
        <f>IF(AND((MIC_cms!H35&gt;0),(HUR_cms!H35&gt;0),(GEO_cms!H35&gt;0)),MIC_cms!H35+HUR_cms!H35+GEO_cms!H35, "")</f>
        <v>2027.3200000000002</v>
      </c>
      <c r="I35" s="6">
        <f>IF(AND((MIC_cms!I35&gt;0),(HUR_cms!I35&gt;0),(GEO_cms!I35&gt;0)),MIC_cms!I35+HUR_cms!I35+GEO_cms!I35, "")</f>
        <v>1317.6100000000001</v>
      </c>
      <c r="J35" s="6">
        <f>IF(AND((MIC_cms!J35&gt;0),(HUR_cms!J35&gt;0),(GEO_cms!J35&gt;0)),MIC_cms!J35+HUR_cms!J35+GEO_cms!J35, "")</f>
        <v>1144.3899999999999</v>
      </c>
      <c r="K35" s="6">
        <f>IF(AND((MIC_cms!K35&gt;0),(HUR_cms!K35&gt;0),(GEO_cms!K35&gt;0)),MIC_cms!K35+HUR_cms!K35+GEO_cms!K35, "")</f>
        <v>1747.5100000000002</v>
      </c>
      <c r="L35" s="6">
        <f>IF(AND((MIC_cms!L35&gt;0),(HUR_cms!L35&gt;0),(GEO_cms!L35&gt;0)),MIC_cms!L35+HUR_cms!L35+GEO_cms!L35, "")</f>
        <v>2120.27</v>
      </c>
      <c r="M35" s="6">
        <f>IF(AND((MIC_cms!M35&gt;0),(HUR_cms!M35&gt;0),(GEO_cms!M35&gt;0)),MIC_cms!M35+HUR_cms!M35+GEO_cms!M35, "")</f>
        <v>2582.0100000000002</v>
      </c>
      <c r="N35" s="6">
        <f>IF(AND((MIC_cms!N35&gt;0),(HUR_cms!N35&gt;0),(GEO_cms!N35&gt;0)),MIC_cms!N35+HUR_cms!N35+GEO_cms!N35, "")</f>
        <v>2679.74</v>
      </c>
    </row>
    <row r="36" spans="1:14" x14ac:dyDescent="0.2">
      <c r="A36">
        <v>1928</v>
      </c>
      <c r="B36" s="6">
        <f>IF(AND((MIC_cms!B36&gt;0),(HUR_cms!B36&gt;0),(GEO_cms!B36&gt;0)),MIC_cms!B36+HUR_cms!B36+GEO_cms!B36, "")</f>
        <v>2162.17</v>
      </c>
      <c r="C36" s="6">
        <f>IF(AND((MIC_cms!C36&gt;0),(HUR_cms!C36&gt;0),(GEO_cms!C36&gt;0)),MIC_cms!C36+HUR_cms!C36+GEO_cms!C36, "")</f>
        <v>2246.63</v>
      </c>
      <c r="D36" s="6">
        <f>IF(AND((MIC_cms!D36&gt;0),(HUR_cms!D36&gt;0),(GEO_cms!D36&gt;0)),MIC_cms!D36+HUR_cms!D36+GEO_cms!D36, "")</f>
        <v>4450.4799999999996</v>
      </c>
      <c r="E36" s="6">
        <f>IF(AND((MIC_cms!E36&gt;0),(HUR_cms!E36&gt;0),(GEO_cms!E36&gt;0)),MIC_cms!E36+HUR_cms!E36+GEO_cms!E36, "")</f>
        <v>9321.76</v>
      </c>
      <c r="F36" s="6">
        <f>IF(AND((MIC_cms!F36&gt;0),(HUR_cms!F36&gt;0),(GEO_cms!F36&gt;0)),MIC_cms!F36+HUR_cms!F36+GEO_cms!F36, "")</f>
        <v>6567.09</v>
      </c>
      <c r="G36" s="6">
        <f>IF(AND((MIC_cms!G36&gt;0),(HUR_cms!G36&gt;0),(GEO_cms!G36&gt;0)),MIC_cms!G36+HUR_cms!G36+GEO_cms!G36, "")</f>
        <v>2846.95</v>
      </c>
      <c r="H36" s="6">
        <f>IF(AND((MIC_cms!H36&gt;0),(HUR_cms!H36&gt;0),(GEO_cms!H36&gt;0)),MIC_cms!H36+HUR_cms!H36+GEO_cms!H36, "")</f>
        <v>2941.16</v>
      </c>
      <c r="I36" s="6">
        <f>IF(AND((MIC_cms!I36&gt;0),(HUR_cms!I36&gt;0),(GEO_cms!I36&gt;0)),MIC_cms!I36+HUR_cms!I36+GEO_cms!I36, "")</f>
        <v>2350.0299999999997</v>
      </c>
      <c r="J36" s="6">
        <f>IF(AND((MIC_cms!J36&gt;0),(HUR_cms!J36&gt;0),(GEO_cms!J36&gt;0)),MIC_cms!J36+HUR_cms!J36+GEO_cms!J36, "")</f>
        <v>3003.48</v>
      </c>
      <c r="K36" s="6">
        <f>IF(AND((MIC_cms!K36&gt;0),(HUR_cms!K36&gt;0),(GEO_cms!K36&gt;0)),MIC_cms!K36+HUR_cms!K36+GEO_cms!K36, "")</f>
        <v>5845.74</v>
      </c>
      <c r="L36" s="6">
        <f>IF(AND((MIC_cms!L36&gt;0),(HUR_cms!L36&gt;0),(GEO_cms!L36&gt;0)),MIC_cms!L36+HUR_cms!L36+GEO_cms!L36, "")</f>
        <v>5447.55</v>
      </c>
      <c r="M36" s="6">
        <f>IF(AND((MIC_cms!M36&gt;0),(HUR_cms!M36&gt;0),(GEO_cms!M36&gt;0)),MIC_cms!M36+HUR_cms!M36+GEO_cms!M36, "")</f>
        <v>3944.33</v>
      </c>
      <c r="N36" s="6">
        <f>IF(AND((MIC_cms!N36&gt;0),(HUR_cms!N36&gt;0),(GEO_cms!N36&gt;0)),MIC_cms!N36+HUR_cms!N36+GEO_cms!N36, "")</f>
        <v>4260.62</v>
      </c>
    </row>
    <row r="37" spans="1:14" x14ac:dyDescent="0.2">
      <c r="A37">
        <v>1929</v>
      </c>
      <c r="B37" s="6">
        <f>IF(AND((MIC_cms!B37&gt;0),(HUR_cms!B37&gt;0),(GEO_cms!B37&gt;0)),MIC_cms!B37+HUR_cms!B37+GEO_cms!B37, "")</f>
        <v>3765.76</v>
      </c>
      <c r="C37" s="6">
        <f>IF(AND((MIC_cms!C37&gt;0),(HUR_cms!C37&gt;0),(GEO_cms!C37&gt;0)),MIC_cms!C37+HUR_cms!C37+GEO_cms!C37, "")</f>
        <v>2740.29</v>
      </c>
      <c r="D37" s="6">
        <f>IF(AND((MIC_cms!D37&gt;0),(HUR_cms!D37&gt;0),(GEO_cms!D37&gt;0)),MIC_cms!D37+HUR_cms!D37+GEO_cms!D37, "")</f>
        <v>6392.38</v>
      </c>
      <c r="E37" s="6">
        <f>IF(AND((MIC_cms!E37&gt;0),(HUR_cms!E37&gt;0),(GEO_cms!E37&gt;0)),MIC_cms!E37+HUR_cms!E37+GEO_cms!E37, "")</f>
        <v>9535.84</v>
      </c>
      <c r="F37" s="6">
        <f>IF(AND((MIC_cms!F37&gt;0),(HUR_cms!F37&gt;0),(GEO_cms!F37&gt;0)),MIC_cms!F37+HUR_cms!F37+GEO_cms!F37, "")</f>
        <v>6584.76</v>
      </c>
      <c r="G37" s="6">
        <f>IF(AND((MIC_cms!G37&gt;0),(HUR_cms!G37&gt;0),(GEO_cms!G37&gt;0)),MIC_cms!G37+HUR_cms!G37+GEO_cms!G37, "")</f>
        <v>2926.7300000000005</v>
      </c>
      <c r="H37" s="6">
        <f>IF(AND((MIC_cms!H37&gt;0),(HUR_cms!H37&gt;0),(GEO_cms!H37&gt;0)),MIC_cms!H37+HUR_cms!H37+GEO_cms!H37, "")</f>
        <v>2465.29</v>
      </c>
      <c r="I37" s="6">
        <f>IF(AND((MIC_cms!I37&gt;0),(HUR_cms!I37&gt;0),(GEO_cms!I37&gt;0)),MIC_cms!I37+HUR_cms!I37+GEO_cms!I37, "")</f>
        <v>1590.78</v>
      </c>
      <c r="J37" s="6">
        <f>IF(AND((MIC_cms!J37&gt;0),(HUR_cms!J37&gt;0),(GEO_cms!J37&gt;0)),MIC_cms!J37+HUR_cms!J37+GEO_cms!J37, "")</f>
        <v>1332.93</v>
      </c>
      <c r="K37" s="6">
        <f>IF(AND((MIC_cms!K37&gt;0),(HUR_cms!K37&gt;0),(GEO_cms!K37&gt;0)),MIC_cms!K37+HUR_cms!K37+GEO_cms!K37, "")</f>
        <v>1420.6599999999999</v>
      </c>
      <c r="L37" s="6">
        <f>IF(AND((MIC_cms!L37&gt;0),(HUR_cms!L37&gt;0),(GEO_cms!L37&gt;0)),MIC_cms!L37+HUR_cms!L37+GEO_cms!L37, "")</f>
        <v>1842.8400000000001</v>
      </c>
      <c r="M37" s="6">
        <f>IF(AND((MIC_cms!M37&gt;0),(HUR_cms!M37&gt;0),(GEO_cms!M37&gt;0)),MIC_cms!M37+HUR_cms!M37+GEO_cms!M37, "")</f>
        <v>1561.8600000000001</v>
      </c>
      <c r="N37" s="6">
        <f>IF(AND((MIC_cms!N37&gt;0),(HUR_cms!N37&gt;0),(GEO_cms!N37&gt;0)),MIC_cms!N37+HUR_cms!N37+GEO_cms!N37, "")</f>
        <v>3513.34</v>
      </c>
    </row>
    <row r="38" spans="1:14" x14ac:dyDescent="0.2">
      <c r="A38">
        <v>1930</v>
      </c>
      <c r="B38" s="6">
        <f>IF(AND((MIC_cms!B38&gt;0),(HUR_cms!B38&gt;0),(GEO_cms!B38&gt;0)),MIC_cms!B38+HUR_cms!B38+GEO_cms!B38, "")</f>
        <v>2660.17</v>
      </c>
      <c r="C38" s="6">
        <f>IF(AND((MIC_cms!C38&gt;0),(HUR_cms!C38&gt;0),(GEO_cms!C38&gt;0)),MIC_cms!C38+HUR_cms!C38+GEO_cms!C38, "")</f>
        <v>3486.29</v>
      </c>
      <c r="D38" s="6">
        <f>IF(AND((MIC_cms!D38&gt;0),(HUR_cms!D38&gt;0),(GEO_cms!D38&gt;0)),MIC_cms!D38+HUR_cms!D38+GEO_cms!D38, "")</f>
        <v>3446.8100000000004</v>
      </c>
      <c r="E38" s="6">
        <f>IF(AND((MIC_cms!E38&gt;0),(HUR_cms!E38&gt;0),(GEO_cms!E38&gt;0)),MIC_cms!E38+HUR_cms!E38+GEO_cms!E38, "")</f>
        <v>5022.88</v>
      </c>
      <c r="F38" s="6">
        <f>IF(AND((MIC_cms!F38&gt;0),(HUR_cms!F38&gt;0),(GEO_cms!F38&gt;0)),MIC_cms!F38+HUR_cms!F38+GEO_cms!F38, "")</f>
        <v>3850.19</v>
      </c>
      <c r="G38" s="6">
        <f>IF(AND((MIC_cms!G38&gt;0),(HUR_cms!G38&gt;0),(GEO_cms!G38&gt;0)),MIC_cms!G38+HUR_cms!G38+GEO_cms!G38, "")</f>
        <v>3965.1899999999996</v>
      </c>
      <c r="H38" s="6">
        <f>IF(AND((MIC_cms!H38&gt;0),(HUR_cms!H38&gt;0),(GEO_cms!H38&gt;0)),MIC_cms!H38+HUR_cms!H38+GEO_cms!H38, "")</f>
        <v>3334.87</v>
      </c>
      <c r="I38" s="6">
        <f>IF(AND((MIC_cms!I38&gt;0),(HUR_cms!I38&gt;0),(GEO_cms!I38&gt;0)),MIC_cms!I38+HUR_cms!I38+GEO_cms!I38, "")</f>
        <v>1183.42</v>
      </c>
      <c r="J38" s="6">
        <f>IF(AND((MIC_cms!J38&gt;0),(HUR_cms!J38&gt;0),(GEO_cms!J38&gt;0)),MIC_cms!J38+HUR_cms!J38+GEO_cms!J38, "")</f>
        <v>982.06999999999994</v>
      </c>
      <c r="K38" s="6">
        <f>IF(AND((MIC_cms!K38&gt;0),(HUR_cms!K38&gt;0),(GEO_cms!K38&gt;0)),MIC_cms!K38+HUR_cms!K38+GEO_cms!K38, "")</f>
        <v>1054.5900000000001</v>
      </c>
      <c r="L38" s="6">
        <f>IF(AND((MIC_cms!L38&gt;0),(HUR_cms!L38&gt;0),(GEO_cms!L38&gt;0)),MIC_cms!L38+HUR_cms!L38+GEO_cms!L38, "")</f>
        <v>1139.8899999999999</v>
      </c>
      <c r="M38" s="6">
        <f>IF(AND((MIC_cms!M38&gt;0),(HUR_cms!M38&gt;0),(GEO_cms!M38&gt;0)),MIC_cms!M38+HUR_cms!M38+GEO_cms!M38, "")</f>
        <v>1227.69</v>
      </c>
      <c r="N38" s="6">
        <f>IF(AND((MIC_cms!N38&gt;0),(HUR_cms!N38&gt;0),(GEO_cms!N38&gt;0)),MIC_cms!N38+HUR_cms!N38+GEO_cms!N38, "")</f>
        <v>2612.84</v>
      </c>
    </row>
    <row r="39" spans="1:14" x14ac:dyDescent="0.2">
      <c r="A39">
        <v>1931</v>
      </c>
      <c r="B39" s="6">
        <f>IF(AND((MIC_cms!B39&gt;0),(HUR_cms!B39&gt;0),(GEO_cms!B39&gt;0)),MIC_cms!B39+HUR_cms!B39+GEO_cms!B39, "")</f>
        <v>1006.35</v>
      </c>
      <c r="C39" s="6">
        <f>IF(AND((MIC_cms!C39&gt;0),(HUR_cms!C39&gt;0),(GEO_cms!C39&gt;0)),MIC_cms!C39+HUR_cms!C39+GEO_cms!C39, "")</f>
        <v>1163.9199999999998</v>
      </c>
      <c r="D39" s="6">
        <f>IF(AND((MIC_cms!D39&gt;0),(HUR_cms!D39&gt;0),(GEO_cms!D39&gt;0)),MIC_cms!D39+HUR_cms!D39+GEO_cms!D39, "")</f>
        <v>1429.54</v>
      </c>
      <c r="E39" s="6">
        <f>IF(AND((MIC_cms!E39&gt;0),(HUR_cms!E39&gt;0),(GEO_cms!E39&gt;0)),MIC_cms!E39+HUR_cms!E39+GEO_cms!E39, "")</f>
        <v>2925.41</v>
      </c>
      <c r="F39" s="6">
        <f>IF(AND((MIC_cms!F39&gt;0),(HUR_cms!F39&gt;0),(GEO_cms!F39&gt;0)),MIC_cms!F39+HUR_cms!F39+GEO_cms!F39, "")</f>
        <v>2485.7399999999998</v>
      </c>
      <c r="G39" s="6">
        <f>IF(AND((MIC_cms!G39&gt;0),(HUR_cms!G39&gt;0),(GEO_cms!G39&gt;0)),MIC_cms!G39+HUR_cms!G39+GEO_cms!G39, "")</f>
        <v>1471.76</v>
      </c>
      <c r="H39" s="6">
        <f>IF(AND((MIC_cms!H39&gt;0),(HUR_cms!H39&gt;0),(GEO_cms!H39&gt;0)),MIC_cms!H39+HUR_cms!H39+GEO_cms!H39, "")</f>
        <v>864.5</v>
      </c>
      <c r="I39" s="6">
        <f>IF(AND((MIC_cms!I39&gt;0),(HUR_cms!I39&gt;0),(GEO_cms!I39&gt;0)),MIC_cms!I39+HUR_cms!I39+GEO_cms!I39, "")</f>
        <v>743.16000000000008</v>
      </c>
      <c r="J39" s="6">
        <f>IF(AND((MIC_cms!J39&gt;0),(HUR_cms!J39&gt;0),(GEO_cms!J39&gt;0)),MIC_cms!J39+HUR_cms!J39+GEO_cms!J39, "")</f>
        <v>893.90000000000009</v>
      </c>
      <c r="K39" s="6">
        <f>IF(AND((MIC_cms!K39&gt;0),(HUR_cms!K39&gt;0),(GEO_cms!K39&gt;0)),MIC_cms!K39+HUR_cms!K39+GEO_cms!K39, "")</f>
        <v>1122.73</v>
      </c>
      <c r="L39" s="6">
        <f>IF(AND((MIC_cms!L39&gt;0),(HUR_cms!L39&gt;0),(GEO_cms!L39&gt;0)),MIC_cms!L39+HUR_cms!L39+GEO_cms!L39, "")</f>
        <v>2393.0500000000002</v>
      </c>
      <c r="M39" s="6">
        <f>IF(AND((MIC_cms!M39&gt;0),(HUR_cms!M39&gt;0),(GEO_cms!M39&gt;0)),MIC_cms!M39+HUR_cms!M39+GEO_cms!M39, "")</f>
        <v>2338.59</v>
      </c>
      <c r="N39" s="6">
        <f>IF(AND((MIC_cms!N39&gt;0),(HUR_cms!N39&gt;0),(GEO_cms!N39&gt;0)),MIC_cms!N39+HUR_cms!N39+GEO_cms!N39, "")</f>
        <v>1569.8899999999999</v>
      </c>
    </row>
    <row r="40" spans="1:14" x14ac:dyDescent="0.2">
      <c r="A40">
        <v>1932</v>
      </c>
      <c r="B40" s="6">
        <f>IF(AND((MIC_cms!B40&gt;0),(HUR_cms!B40&gt;0),(GEO_cms!B40&gt;0)),MIC_cms!B40+HUR_cms!B40+GEO_cms!B40, "")</f>
        <v>3071.86</v>
      </c>
      <c r="C40" s="6">
        <f>IF(AND((MIC_cms!C40&gt;0),(HUR_cms!C40&gt;0),(GEO_cms!C40&gt;0)),MIC_cms!C40+HUR_cms!C40+GEO_cms!C40, "")</f>
        <v>2897.17</v>
      </c>
      <c r="D40" s="6">
        <f>IF(AND((MIC_cms!D40&gt;0),(HUR_cms!D40&gt;0),(GEO_cms!D40&gt;0)),MIC_cms!D40+HUR_cms!D40+GEO_cms!D40, "")</f>
        <v>2505.61</v>
      </c>
      <c r="E40" s="6">
        <f>IF(AND((MIC_cms!E40&gt;0),(HUR_cms!E40&gt;0),(GEO_cms!E40&gt;0)),MIC_cms!E40+HUR_cms!E40+GEO_cms!E40, "")</f>
        <v>4631.6499999999996</v>
      </c>
      <c r="F40" s="6">
        <f>IF(AND((MIC_cms!F40&gt;0),(HUR_cms!F40&gt;0),(GEO_cms!F40&gt;0)),MIC_cms!F40+HUR_cms!F40+GEO_cms!F40, "")</f>
        <v>3101</v>
      </c>
      <c r="G40" s="6">
        <f>IF(AND((MIC_cms!G40&gt;0),(HUR_cms!G40&gt;0),(GEO_cms!G40&gt;0)),MIC_cms!G40+HUR_cms!G40+GEO_cms!G40, "")</f>
        <v>1489.1100000000001</v>
      </c>
      <c r="H40" s="6">
        <f>IF(AND((MIC_cms!H40&gt;0),(HUR_cms!H40&gt;0),(GEO_cms!H40&gt;0)),MIC_cms!H40+HUR_cms!H40+GEO_cms!H40, "")</f>
        <v>1095.18</v>
      </c>
      <c r="I40" s="6">
        <f>IF(AND((MIC_cms!I40&gt;0),(HUR_cms!I40&gt;0),(GEO_cms!I40&gt;0)),MIC_cms!I40+HUR_cms!I40+GEO_cms!I40, "")</f>
        <v>843.76</v>
      </c>
      <c r="J40" s="6">
        <f>IF(AND((MIC_cms!J40&gt;0),(HUR_cms!J40&gt;0),(GEO_cms!J40&gt;0)),MIC_cms!J40+HUR_cms!J40+GEO_cms!J40, "")</f>
        <v>1269.7</v>
      </c>
      <c r="K40" s="6">
        <f>IF(AND((MIC_cms!K40&gt;0),(HUR_cms!K40&gt;0),(GEO_cms!K40&gt;0)),MIC_cms!K40+HUR_cms!K40+GEO_cms!K40, "")</f>
        <v>1570.43</v>
      </c>
      <c r="L40" s="6">
        <f>IF(AND((MIC_cms!L40&gt;0),(HUR_cms!L40&gt;0),(GEO_cms!L40&gt;0)),MIC_cms!L40+HUR_cms!L40+GEO_cms!L40, "")</f>
        <v>2879.41</v>
      </c>
      <c r="M40" s="6">
        <f>IF(AND((MIC_cms!M40&gt;0),(HUR_cms!M40&gt;0),(GEO_cms!M40&gt;0)),MIC_cms!M40+HUR_cms!M40+GEO_cms!M40, "")</f>
        <v>2431.9399999999996</v>
      </c>
      <c r="N40" s="6">
        <f>IF(AND((MIC_cms!N40&gt;0),(HUR_cms!N40&gt;0),(GEO_cms!N40&gt;0)),MIC_cms!N40+HUR_cms!N40+GEO_cms!N40, "")</f>
        <v>2315.5699999999997</v>
      </c>
    </row>
    <row r="41" spans="1:14" x14ac:dyDescent="0.2">
      <c r="A41">
        <v>1933</v>
      </c>
      <c r="B41" s="6">
        <f>IF(AND((MIC_cms!B41&gt;0),(HUR_cms!B41&gt;0),(GEO_cms!B41&gt;0)),MIC_cms!B41+HUR_cms!B41+GEO_cms!B41, "")</f>
        <v>2390.91</v>
      </c>
      <c r="C41" s="6">
        <f>IF(AND((MIC_cms!C41&gt;0),(HUR_cms!C41&gt;0),(GEO_cms!C41&gt;0)),MIC_cms!C41+HUR_cms!C41+GEO_cms!C41, "")</f>
        <v>1967.1999999999998</v>
      </c>
      <c r="D41" s="6">
        <f>IF(AND((MIC_cms!D41&gt;0),(HUR_cms!D41&gt;0),(GEO_cms!D41&gt;0)),MIC_cms!D41+HUR_cms!D41+GEO_cms!D41, "")</f>
        <v>2121.94</v>
      </c>
      <c r="E41" s="6">
        <f>IF(AND((MIC_cms!E41&gt;0),(HUR_cms!E41&gt;0),(GEO_cms!E41&gt;0)),MIC_cms!E41+HUR_cms!E41+GEO_cms!E41, "")</f>
        <v>6549.37</v>
      </c>
      <c r="F41" s="6">
        <f>IF(AND((MIC_cms!F41&gt;0),(HUR_cms!F41&gt;0),(GEO_cms!F41&gt;0)),MIC_cms!F41+HUR_cms!F41+GEO_cms!F41, "")</f>
        <v>4778.8099999999995</v>
      </c>
      <c r="G41" s="6">
        <f>IF(AND((MIC_cms!G41&gt;0),(HUR_cms!G41&gt;0),(GEO_cms!G41&gt;0)),MIC_cms!G41+HUR_cms!G41+GEO_cms!G41, "")</f>
        <v>2124.1999999999998</v>
      </c>
      <c r="H41" s="6">
        <f>IF(AND((MIC_cms!H41&gt;0),(HUR_cms!H41&gt;0),(GEO_cms!H41&gt;0)),MIC_cms!H41+HUR_cms!H41+GEO_cms!H41, "")</f>
        <v>1310.95</v>
      </c>
      <c r="I41" s="6">
        <f>IF(AND((MIC_cms!I41&gt;0),(HUR_cms!I41&gt;0),(GEO_cms!I41&gt;0)),MIC_cms!I41+HUR_cms!I41+GEO_cms!I41, "")</f>
        <v>1082.1300000000001</v>
      </c>
      <c r="J41" s="6">
        <f>IF(AND((MIC_cms!J41&gt;0),(HUR_cms!J41&gt;0),(GEO_cms!J41&gt;0)),MIC_cms!J41+HUR_cms!J41+GEO_cms!J41, "")</f>
        <v>814.05</v>
      </c>
      <c r="K41" s="6">
        <f>IF(AND((MIC_cms!K41&gt;0),(HUR_cms!K41&gt;0),(GEO_cms!K41&gt;0)),MIC_cms!K41+HUR_cms!K41+GEO_cms!K41, "")</f>
        <v>1097.06</v>
      </c>
      <c r="L41" s="6">
        <f>IF(AND((MIC_cms!L41&gt;0),(HUR_cms!L41&gt;0),(GEO_cms!L41&gt;0)),MIC_cms!L41+HUR_cms!L41+GEO_cms!L41, "")</f>
        <v>1271.81</v>
      </c>
      <c r="M41" s="6">
        <f>IF(AND((MIC_cms!M41&gt;0),(HUR_cms!M41&gt;0),(GEO_cms!M41&gt;0)),MIC_cms!M41+HUR_cms!M41+GEO_cms!M41, "")</f>
        <v>1552.22</v>
      </c>
      <c r="N41" s="6">
        <f>IF(AND((MIC_cms!N41&gt;0),(HUR_cms!N41&gt;0),(GEO_cms!N41&gt;0)),MIC_cms!N41+HUR_cms!N41+GEO_cms!N41, "")</f>
        <v>2255.06</v>
      </c>
    </row>
    <row r="42" spans="1:14" x14ac:dyDescent="0.2">
      <c r="A42">
        <v>1934</v>
      </c>
      <c r="B42" s="6">
        <f>IF(AND((MIC_cms!B42&gt;0),(HUR_cms!B42&gt;0),(GEO_cms!B42&gt;0)),MIC_cms!B42+HUR_cms!B42+GEO_cms!B42, "")</f>
        <v>1625.47</v>
      </c>
      <c r="C42" s="6">
        <f>IF(AND((MIC_cms!C42&gt;0),(HUR_cms!C42&gt;0),(GEO_cms!C42&gt;0)),MIC_cms!C42+HUR_cms!C42+GEO_cms!C42, "")</f>
        <v>1309.6999999999998</v>
      </c>
      <c r="D42" s="6">
        <f>IF(AND((MIC_cms!D42&gt;0),(HUR_cms!D42&gt;0),(GEO_cms!D42&gt;0)),MIC_cms!D42+HUR_cms!D42+GEO_cms!D42, "")</f>
        <v>1818.53</v>
      </c>
      <c r="E42" s="6">
        <f>IF(AND((MIC_cms!E42&gt;0),(HUR_cms!E42&gt;0),(GEO_cms!E42&gt;0)),MIC_cms!E42+HUR_cms!E42+GEO_cms!E42, "")</f>
        <v>4735.95</v>
      </c>
      <c r="F42" s="6">
        <f>IF(AND((MIC_cms!F42&gt;0),(HUR_cms!F42&gt;0),(GEO_cms!F42&gt;0)),MIC_cms!F42+HUR_cms!F42+GEO_cms!F42, "")</f>
        <v>3315.8099999999995</v>
      </c>
      <c r="G42" s="6">
        <f>IF(AND((MIC_cms!G42&gt;0),(HUR_cms!G42&gt;0),(GEO_cms!G42&gt;0)),MIC_cms!G42+HUR_cms!G42+GEO_cms!G42, "")</f>
        <v>1189.3499999999999</v>
      </c>
      <c r="H42" s="6">
        <f>IF(AND((MIC_cms!H42&gt;0),(HUR_cms!H42&gt;0),(GEO_cms!H42&gt;0)),MIC_cms!H42+HUR_cms!H42+GEO_cms!H42, "")</f>
        <v>908.76</v>
      </c>
      <c r="I42" s="6">
        <f>IF(AND((MIC_cms!I42&gt;0),(HUR_cms!I42&gt;0),(GEO_cms!I42&gt;0)),MIC_cms!I42+HUR_cms!I42+GEO_cms!I42, "")</f>
        <v>804.81999999999994</v>
      </c>
      <c r="J42" s="6">
        <f>IF(AND((MIC_cms!J42&gt;0),(HUR_cms!J42&gt;0),(GEO_cms!J42&gt;0)),MIC_cms!J42+HUR_cms!J42+GEO_cms!J42, "")</f>
        <v>1007.51</v>
      </c>
      <c r="K42" s="6">
        <f>IF(AND((MIC_cms!K42&gt;0),(HUR_cms!K42&gt;0),(GEO_cms!K42&gt;0)),MIC_cms!K42+HUR_cms!K42+GEO_cms!K42, "")</f>
        <v>1143.77</v>
      </c>
      <c r="L42" s="6">
        <f>IF(AND((MIC_cms!L42&gt;0),(HUR_cms!L42&gt;0),(GEO_cms!L42&gt;0)),MIC_cms!L42+HUR_cms!L42+GEO_cms!L42, "")</f>
        <v>2462.62</v>
      </c>
      <c r="M42" s="6">
        <f>IF(AND((MIC_cms!M42&gt;0),(HUR_cms!M42&gt;0),(GEO_cms!M42&gt;0)),MIC_cms!M42+HUR_cms!M42+GEO_cms!M42, "")</f>
        <v>2195.81</v>
      </c>
      <c r="N42" s="6">
        <f>IF(AND((MIC_cms!N42&gt;0),(HUR_cms!N42&gt;0),(GEO_cms!N42&gt;0)),MIC_cms!N42+HUR_cms!N42+GEO_cms!N42, "")</f>
        <v>1876.51</v>
      </c>
    </row>
    <row r="43" spans="1:14" x14ac:dyDescent="0.2">
      <c r="A43">
        <v>1935</v>
      </c>
      <c r="B43" s="6">
        <f>IF(AND((MIC_cms!B43&gt;0),(HUR_cms!B43&gt;0),(GEO_cms!B43&gt;0)),MIC_cms!B43+HUR_cms!B43+GEO_cms!B43, "")</f>
        <v>1771.63</v>
      </c>
      <c r="C43" s="6">
        <f>IF(AND((MIC_cms!C43&gt;0),(HUR_cms!C43&gt;0),(GEO_cms!C43&gt;0)),MIC_cms!C43+HUR_cms!C43+GEO_cms!C43, "")</f>
        <v>1634.29</v>
      </c>
      <c r="D43" s="6">
        <f>IF(AND((MIC_cms!D43&gt;0),(HUR_cms!D43&gt;0),(GEO_cms!D43&gt;0)),MIC_cms!D43+HUR_cms!D43+GEO_cms!D43, "")</f>
        <v>4251.8500000000004</v>
      </c>
      <c r="E43" s="6">
        <f>IF(AND((MIC_cms!E43&gt;0),(HUR_cms!E43&gt;0),(GEO_cms!E43&gt;0)),MIC_cms!E43+HUR_cms!E43+GEO_cms!E43, "")</f>
        <v>3355.21</v>
      </c>
      <c r="F43" s="6">
        <f>IF(AND((MIC_cms!F43&gt;0),(HUR_cms!F43&gt;0),(GEO_cms!F43&gt;0)),MIC_cms!F43+HUR_cms!F43+GEO_cms!F43, "")</f>
        <v>2354.5699999999997</v>
      </c>
      <c r="G43" s="6">
        <f>IF(AND((MIC_cms!G43&gt;0),(HUR_cms!G43&gt;0),(GEO_cms!G43&gt;0)),MIC_cms!G43+HUR_cms!G43+GEO_cms!G43, "")</f>
        <v>2122.92</v>
      </c>
      <c r="H43" s="6">
        <f>IF(AND((MIC_cms!H43&gt;0),(HUR_cms!H43&gt;0),(GEO_cms!H43&gt;0)),MIC_cms!H43+HUR_cms!H43+GEO_cms!H43, "")</f>
        <v>1484.48</v>
      </c>
      <c r="I43" s="6">
        <f>IF(AND((MIC_cms!I43&gt;0),(HUR_cms!I43&gt;0),(GEO_cms!I43&gt;0)),MIC_cms!I43+HUR_cms!I43+GEO_cms!I43, "")</f>
        <v>1197.92</v>
      </c>
      <c r="J43" s="6">
        <f>IF(AND((MIC_cms!J43&gt;0),(HUR_cms!J43&gt;0),(GEO_cms!J43&gt;0)),MIC_cms!J43+HUR_cms!J43+GEO_cms!J43, "")</f>
        <v>1101.74</v>
      </c>
      <c r="K43" s="6">
        <f>IF(AND((MIC_cms!K43&gt;0),(HUR_cms!K43&gt;0),(GEO_cms!K43&gt;0)),MIC_cms!K43+HUR_cms!K43+GEO_cms!K43, "")</f>
        <v>1230.6100000000001</v>
      </c>
      <c r="L43" s="6">
        <f>IF(AND((MIC_cms!L43&gt;0),(HUR_cms!L43&gt;0),(GEO_cms!L43&gt;0)),MIC_cms!L43+HUR_cms!L43+GEO_cms!L43, "")</f>
        <v>1716.5</v>
      </c>
      <c r="M43" s="6">
        <f>IF(AND((MIC_cms!M43&gt;0),(HUR_cms!M43&gt;0),(GEO_cms!M43&gt;0)),MIC_cms!M43+HUR_cms!M43+GEO_cms!M43, "")</f>
        <v>1527.08</v>
      </c>
      <c r="N43" s="6">
        <f>IF(AND((MIC_cms!N43&gt;0),(HUR_cms!N43&gt;0),(GEO_cms!N43&gt;0)),MIC_cms!N43+HUR_cms!N43+GEO_cms!N43, "")</f>
        <v>1979.06</v>
      </c>
    </row>
    <row r="44" spans="1:14" x14ac:dyDescent="0.2">
      <c r="A44">
        <v>1936</v>
      </c>
      <c r="B44" s="6">
        <f>IF(AND((MIC_cms!B44&gt;0),(HUR_cms!B44&gt;0),(GEO_cms!B44&gt;0)),MIC_cms!B44+HUR_cms!B44+GEO_cms!B44, "")</f>
        <v>1307.03</v>
      </c>
      <c r="C44" s="6">
        <f>IF(AND((MIC_cms!C44&gt;0),(HUR_cms!C44&gt;0),(GEO_cms!C44&gt;0)),MIC_cms!C44+HUR_cms!C44+GEO_cms!C44, "")</f>
        <v>1339.73</v>
      </c>
      <c r="D44" s="6">
        <f>IF(AND((MIC_cms!D44&gt;0),(HUR_cms!D44&gt;0),(GEO_cms!D44&gt;0)),MIC_cms!D44+HUR_cms!D44+GEO_cms!D44, "")</f>
        <v>3281.24</v>
      </c>
      <c r="E44" s="6">
        <f>IF(AND((MIC_cms!E44&gt;0),(HUR_cms!E44&gt;0),(GEO_cms!E44&gt;0)),MIC_cms!E44+HUR_cms!E44+GEO_cms!E44, "")</f>
        <v>3861.6400000000003</v>
      </c>
      <c r="F44" s="6">
        <f>IF(AND((MIC_cms!F44&gt;0),(HUR_cms!F44&gt;0),(GEO_cms!F44&gt;0)),MIC_cms!F44+HUR_cms!F44+GEO_cms!F44, "")</f>
        <v>4407.79</v>
      </c>
      <c r="G44" s="6">
        <f>IF(AND((MIC_cms!G44&gt;0),(HUR_cms!G44&gt;0),(GEO_cms!G44&gt;0)),MIC_cms!G44+HUR_cms!G44+GEO_cms!G44, "")</f>
        <v>1718.6</v>
      </c>
      <c r="H44" s="6">
        <f>IF(AND((MIC_cms!H44&gt;0),(HUR_cms!H44&gt;0),(GEO_cms!H44&gt;0)),MIC_cms!H44+HUR_cms!H44+GEO_cms!H44, "")</f>
        <v>986.5</v>
      </c>
      <c r="I44" s="6">
        <f>IF(AND((MIC_cms!I44&gt;0),(HUR_cms!I44&gt;0),(GEO_cms!I44&gt;0)),MIC_cms!I44+HUR_cms!I44+GEO_cms!I44, "")</f>
        <v>877.18000000000006</v>
      </c>
      <c r="J44" s="6">
        <f>IF(AND((MIC_cms!J44&gt;0),(HUR_cms!J44&gt;0),(GEO_cms!J44&gt;0)),MIC_cms!J44+HUR_cms!J44+GEO_cms!J44, "")</f>
        <v>1135.75</v>
      </c>
      <c r="K44" s="6">
        <f>IF(AND((MIC_cms!K44&gt;0),(HUR_cms!K44&gt;0),(GEO_cms!K44&gt;0)),MIC_cms!K44+HUR_cms!K44+GEO_cms!K44, "")</f>
        <v>1417.2600000000002</v>
      </c>
      <c r="L44" s="6">
        <f>IF(AND((MIC_cms!L44&gt;0),(HUR_cms!L44&gt;0),(GEO_cms!L44&gt;0)),MIC_cms!L44+HUR_cms!L44+GEO_cms!L44, "")</f>
        <v>1638.13</v>
      </c>
      <c r="M44" s="6">
        <f>IF(AND((MIC_cms!M44&gt;0),(HUR_cms!M44&gt;0),(GEO_cms!M44&gt;0)),MIC_cms!M44+HUR_cms!M44+GEO_cms!M44, "")</f>
        <v>1578.51</v>
      </c>
      <c r="N44" s="6">
        <f>IF(AND((MIC_cms!N44&gt;0),(HUR_cms!N44&gt;0),(GEO_cms!N44&gt;0)),MIC_cms!N44+HUR_cms!N44+GEO_cms!N44, "")</f>
        <v>1962.45</v>
      </c>
    </row>
    <row r="45" spans="1:14" x14ac:dyDescent="0.2">
      <c r="A45">
        <v>1937</v>
      </c>
      <c r="B45" s="6">
        <f>IF(AND((MIC_cms!B45&gt;0),(HUR_cms!B45&gt;0),(GEO_cms!B45&gt;0)),MIC_cms!B45+HUR_cms!B45+GEO_cms!B45, "")</f>
        <v>2801.42</v>
      </c>
      <c r="C45" s="6">
        <f>IF(AND((MIC_cms!C45&gt;0),(HUR_cms!C45&gt;0),(GEO_cms!C45&gt;0)),MIC_cms!C45+HUR_cms!C45+GEO_cms!C45, "")</f>
        <v>2430.5700000000002</v>
      </c>
      <c r="D45" s="6">
        <f>IF(AND((MIC_cms!D45&gt;0),(HUR_cms!D45&gt;0),(GEO_cms!D45&gt;0)),MIC_cms!D45+HUR_cms!D45+GEO_cms!D45, "")</f>
        <v>2216.88</v>
      </c>
      <c r="E45" s="6">
        <f>IF(AND((MIC_cms!E45&gt;0),(HUR_cms!E45&gt;0),(GEO_cms!E45&gt;0)),MIC_cms!E45+HUR_cms!E45+GEO_cms!E45, "")</f>
        <v>5138.0499999999993</v>
      </c>
      <c r="F45" s="6">
        <f>IF(AND((MIC_cms!F45&gt;0),(HUR_cms!F45&gt;0),(GEO_cms!F45&gt;0)),MIC_cms!F45+HUR_cms!F45+GEO_cms!F45, "")</f>
        <v>3875.69</v>
      </c>
      <c r="G45" s="6">
        <f>IF(AND((MIC_cms!G45&gt;0),(HUR_cms!G45&gt;0),(GEO_cms!G45&gt;0)),MIC_cms!G45+HUR_cms!G45+GEO_cms!G45, "")</f>
        <v>1936.69</v>
      </c>
      <c r="H45" s="6">
        <f>IF(AND((MIC_cms!H45&gt;0),(HUR_cms!H45&gt;0),(GEO_cms!H45&gt;0)),MIC_cms!H45+HUR_cms!H45+GEO_cms!H45, "")</f>
        <v>1381</v>
      </c>
      <c r="I45" s="6">
        <f>IF(AND((MIC_cms!I45&gt;0),(HUR_cms!I45&gt;0),(GEO_cms!I45&gt;0)),MIC_cms!I45+HUR_cms!I45+GEO_cms!I45, "")</f>
        <v>1268.54</v>
      </c>
      <c r="J45" s="6">
        <f>IF(AND((MIC_cms!J45&gt;0),(HUR_cms!J45&gt;0),(GEO_cms!J45&gt;0)),MIC_cms!J45+HUR_cms!J45+GEO_cms!J45, "")</f>
        <v>1261.7800000000002</v>
      </c>
      <c r="K45" s="6">
        <f>IF(AND((MIC_cms!K45&gt;0),(HUR_cms!K45&gt;0),(GEO_cms!K45&gt;0)),MIC_cms!K45+HUR_cms!K45+GEO_cms!K45, "")</f>
        <v>1542.91</v>
      </c>
      <c r="L45" s="6">
        <f>IF(AND((MIC_cms!L45&gt;0),(HUR_cms!L45&gt;0),(GEO_cms!L45&gt;0)),MIC_cms!L45+HUR_cms!L45+GEO_cms!L45, "")</f>
        <v>2090</v>
      </c>
      <c r="M45" s="6">
        <f>IF(AND((MIC_cms!M45&gt;0),(HUR_cms!M45&gt;0),(GEO_cms!M45&gt;0)),MIC_cms!M45+HUR_cms!M45+GEO_cms!M45, "")</f>
        <v>1797.5300000000002</v>
      </c>
      <c r="N45" s="6">
        <f>IF(AND((MIC_cms!N45&gt;0),(HUR_cms!N45&gt;0),(GEO_cms!N45&gt;0)),MIC_cms!N45+HUR_cms!N45+GEO_cms!N45, "")</f>
        <v>2311.75</v>
      </c>
    </row>
    <row r="46" spans="1:14" x14ac:dyDescent="0.2">
      <c r="A46">
        <v>1938</v>
      </c>
      <c r="B46" s="6">
        <f>IF(AND((MIC_cms!B46&gt;0),(HUR_cms!B46&gt;0),(GEO_cms!B46&gt;0)),MIC_cms!B46+HUR_cms!B46+GEO_cms!B46, "")</f>
        <v>1668.25</v>
      </c>
      <c r="C46" s="6">
        <f>IF(AND((MIC_cms!C46&gt;0),(HUR_cms!C46&gt;0),(GEO_cms!C46&gt;0)),MIC_cms!C46+HUR_cms!C46+GEO_cms!C46, "")</f>
        <v>4307.8999999999996</v>
      </c>
      <c r="D46" s="6">
        <f>IF(AND((MIC_cms!D46&gt;0),(HUR_cms!D46&gt;0),(GEO_cms!D46&gt;0)),MIC_cms!D46+HUR_cms!D46+GEO_cms!D46, "")</f>
        <v>4728.8500000000004</v>
      </c>
      <c r="E46" s="6">
        <f>IF(AND((MIC_cms!E46&gt;0),(HUR_cms!E46&gt;0),(GEO_cms!E46&gt;0)),MIC_cms!E46+HUR_cms!E46+GEO_cms!E46, "")</f>
        <v>6891.1900000000005</v>
      </c>
      <c r="F46" s="6">
        <f>IF(AND((MIC_cms!F46&gt;0),(HUR_cms!F46&gt;0),(GEO_cms!F46&gt;0)),MIC_cms!F46+HUR_cms!F46+GEO_cms!F46, "")</f>
        <v>4182.2800000000007</v>
      </c>
      <c r="G46" s="6">
        <f>IF(AND((MIC_cms!G46&gt;0),(HUR_cms!G46&gt;0),(GEO_cms!G46&gt;0)),MIC_cms!G46+HUR_cms!G46+GEO_cms!G46, "")</f>
        <v>2540.02</v>
      </c>
      <c r="H46" s="6">
        <f>IF(AND((MIC_cms!H46&gt;0),(HUR_cms!H46&gt;0),(GEO_cms!H46&gt;0)),MIC_cms!H46+HUR_cms!H46+GEO_cms!H46, "")</f>
        <v>1577.12</v>
      </c>
      <c r="I46" s="6">
        <f>IF(AND((MIC_cms!I46&gt;0),(HUR_cms!I46&gt;0),(GEO_cms!I46&gt;0)),MIC_cms!I46+HUR_cms!I46+GEO_cms!I46, "")</f>
        <v>1462.88</v>
      </c>
      <c r="J46" s="6">
        <f>IF(AND((MIC_cms!J46&gt;0),(HUR_cms!J46&gt;0),(GEO_cms!J46&gt;0)),MIC_cms!J46+HUR_cms!J46+GEO_cms!J46, "")</f>
        <v>1848.6799999999998</v>
      </c>
      <c r="K46" s="6">
        <f>IF(AND((MIC_cms!K46&gt;0),(HUR_cms!K46&gt;0),(GEO_cms!K46&gt;0)),MIC_cms!K46+HUR_cms!K46+GEO_cms!K46, "")</f>
        <v>1588.35</v>
      </c>
      <c r="L46" s="6">
        <f>IF(AND((MIC_cms!L46&gt;0),(HUR_cms!L46&gt;0),(GEO_cms!L46&gt;0)),MIC_cms!L46+HUR_cms!L46+GEO_cms!L46, "")</f>
        <v>1589.06</v>
      </c>
      <c r="M46" s="6">
        <f>IF(AND((MIC_cms!M46&gt;0),(HUR_cms!M46&gt;0),(GEO_cms!M46&gt;0)),MIC_cms!M46+HUR_cms!M46+GEO_cms!M46, "")</f>
        <v>1630.14</v>
      </c>
      <c r="N46" s="6">
        <f>IF(AND((MIC_cms!N46&gt;0),(HUR_cms!N46&gt;0),(GEO_cms!N46&gt;0)),MIC_cms!N46+HUR_cms!N46+GEO_cms!N46, "")</f>
        <v>2834.56</v>
      </c>
    </row>
    <row r="47" spans="1:14" x14ac:dyDescent="0.2">
      <c r="A47">
        <v>1939</v>
      </c>
      <c r="B47" s="6">
        <f>IF(AND((MIC_cms!B47&gt;0),(HUR_cms!B47&gt;0),(GEO_cms!B47&gt;0)),MIC_cms!B47+HUR_cms!B47+GEO_cms!B47, "")</f>
        <v>1832.37</v>
      </c>
      <c r="C47" s="6">
        <f>IF(AND((MIC_cms!C47&gt;0),(HUR_cms!C47&gt;0),(GEO_cms!C47&gt;0)),MIC_cms!C47+HUR_cms!C47+GEO_cms!C47, "")</f>
        <v>2197.3200000000002</v>
      </c>
      <c r="D47" s="6">
        <f>IF(AND((MIC_cms!D47&gt;0),(HUR_cms!D47&gt;0),(GEO_cms!D47&gt;0)),MIC_cms!D47+HUR_cms!D47+GEO_cms!D47, "")</f>
        <v>2943.43</v>
      </c>
      <c r="E47" s="6">
        <f>IF(AND((MIC_cms!E47&gt;0),(HUR_cms!E47&gt;0),(GEO_cms!E47&gt;0)),MIC_cms!E47+HUR_cms!E47+GEO_cms!E47, "")</f>
        <v>5135.6899999999996</v>
      </c>
      <c r="F47" s="6">
        <f>IF(AND((MIC_cms!F47&gt;0),(HUR_cms!F47&gt;0),(GEO_cms!F47&gt;0)),MIC_cms!F47+HUR_cms!F47+GEO_cms!F47, "")</f>
        <v>4209.37</v>
      </c>
      <c r="G47" s="6">
        <f>IF(AND((MIC_cms!G47&gt;0),(HUR_cms!G47&gt;0),(GEO_cms!G47&gt;0)),MIC_cms!G47+HUR_cms!G47+GEO_cms!G47, "")</f>
        <v>3120.0099999999998</v>
      </c>
      <c r="H47" s="6">
        <f>IF(AND((MIC_cms!H47&gt;0),(HUR_cms!H47&gt;0),(GEO_cms!H47&gt;0)),MIC_cms!H47+HUR_cms!H47+GEO_cms!H47, "")</f>
        <v>1617.63</v>
      </c>
      <c r="I47" s="6">
        <f>IF(AND((MIC_cms!I47&gt;0),(HUR_cms!I47&gt;0),(GEO_cms!I47&gt;0)),MIC_cms!I47+HUR_cms!I47+GEO_cms!I47, "")</f>
        <v>1409.3899999999999</v>
      </c>
      <c r="J47" s="6">
        <f>IF(AND((MIC_cms!J47&gt;0),(HUR_cms!J47&gt;0),(GEO_cms!J47&gt;0)),MIC_cms!J47+HUR_cms!J47+GEO_cms!J47, "")</f>
        <v>1303.28</v>
      </c>
      <c r="K47" s="6">
        <f>IF(AND((MIC_cms!K47&gt;0),(HUR_cms!K47&gt;0),(GEO_cms!K47&gt;0)),MIC_cms!K47+HUR_cms!K47+GEO_cms!K47, "")</f>
        <v>1349.81</v>
      </c>
      <c r="L47" s="6">
        <f>IF(AND((MIC_cms!L47&gt;0),(HUR_cms!L47&gt;0),(GEO_cms!L47&gt;0)),MIC_cms!L47+HUR_cms!L47+GEO_cms!L47, "")</f>
        <v>1553.79</v>
      </c>
      <c r="M47" s="6">
        <f>IF(AND((MIC_cms!M47&gt;0),(HUR_cms!M47&gt;0),(GEO_cms!M47&gt;0)),MIC_cms!M47+HUR_cms!M47+GEO_cms!M47, "")</f>
        <v>1392.52</v>
      </c>
      <c r="N47" s="6">
        <f>IF(AND((MIC_cms!N47&gt;0),(HUR_cms!N47&gt;0),(GEO_cms!N47&gt;0)),MIC_cms!N47+HUR_cms!N47+GEO_cms!N47, "")</f>
        <v>2338.7199999999998</v>
      </c>
    </row>
    <row r="48" spans="1:14" x14ac:dyDescent="0.2">
      <c r="A48">
        <v>1940</v>
      </c>
      <c r="B48" s="6">
        <f>IF(AND((MIC_cms!B48&gt;0),(HUR_cms!B48&gt;0),(GEO_cms!B48&gt;0)),MIC_cms!B48+HUR_cms!B48+GEO_cms!B48, "")</f>
        <v>1294.08</v>
      </c>
      <c r="C48" s="6">
        <f>IF(AND((MIC_cms!C48&gt;0),(HUR_cms!C48&gt;0),(GEO_cms!C48&gt;0)),MIC_cms!C48+HUR_cms!C48+GEO_cms!C48, "")</f>
        <v>1264.28</v>
      </c>
      <c r="D48" s="6">
        <f>IF(AND((MIC_cms!D48&gt;0),(HUR_cms!D48&gt;0),(GEO_cms!D48&gt;0)),MIC_cms!D48+HUR_cms!D48+GEO_cms!D48, "")</f>
        <v>1597.73</v>
      </c>
      <c r="E48" s="6">
        <f>IF(AND((MIC_cms!E48&gt;0),(HUR_cms!E48&gt;0),(GEO_cms!E48&gt;0)),MIC_cms!E48+HUR_cms!E48+GEO_cms!E48, "")</f>
        <v>3278.76</v>
      </c>
      <c r="F48" s="6">
        <f>IF(AND((MIC_cms!F48&gt;0),(HUR_cms!F48&gt;0),(GEO_cms!F48&gt;0)),MIC_cms!F48+HUR_cms!F48+GEO_cms!F48, "")</f>
        <v>3268.84</v>
      </c>
      <c r="G48" s="6">
        <f>IF(AND((MIC_cms!G48&gt;0),(HUR_cms!G48&gt;0),(GEO_cms!G48&gt;0)),MIC_cms!G48+HUR_cms!G48+GEO_cms!G48, "")</f>
        <v>3088.55</v>
      </c>
      <c r="H48" s="6">
        <f>IF(AND((MIC_cms!H48&gt;0),(HUR_cms!H48&gt;0),(GEO_cms!H48&gt;0)),MIC_cms!H48+HUR_cms!H48+GEO_cms!H48, "")</f>
        <v>1823.65</v>
      </c>
      <c r="I48" s="6">
        <f>IF(AND((MIC_cms!I48&gt;0),(HUR_cms!I48&gt;0),(GEO_cms!I48&gt;0)),MIC_cms!I48+HUR_cms!I48+GEO_cms!I48, "")</f>
        <v>1542.22</v>
      </c>
      <c r="J48" s="6">
        <f>IF(AND((MIC_cms!J48&gt;0),(HUR_cms!J48&gt;0),(GEO_cms!J48&gt;0)),MIC_cms!J48+HUR_cms!J48+GEO_cms!J48, "")</f>
        <v>1793.05</v>
      </c>
      <c r="K48" s="6">
        <f>IF(AND((MIC_cms!K48&gt;0),(HUR_cms!K48&gt;0),(GEO_cms!K48&gt;0)),MIC_cms!K48+HUR_cms!K48+GEO_cms!K48, "")</f>
        <v>1461.35</v>
      </c>
      <c r="L48" s="6">
        <f>IF(AND((MIC_cms!L48&gt;0),(HUR_cms!L48&gt;0),(GEO_cms!L48&gt;0)),MIC_cms!L48+HUR_cms!L48+GEO_cms!L48, "")</f>
        <v>2187.5</v>
      </c>
      <c r="M48" s="6">
        <f>IF(AND((MIC_cms!M48&gt;0),(HUR_cms!M48&gt;0),(GEO_cms!M48&gt;0)),MIC_cms!M48+HUR_cms!M48+GEO_cms!M48, "")</f>
        <v>2613.21</v>
      </c>
      <c r="N48" s="6">
        <f>IF(AND((MIC_cms!N48&gt;0),(HUR_cms!N48&gt;0),(GEO_cms!N48&gt;0)),MIC_cms!N48+HUR_cms!N48+GEO_cms!N48, "")</f>
        <v>2101.1099999999997</v>
      </c>
    </row>
    <row r="49" spans="1:14" x14ac:dyDescent="0.2">
      <c r="A49">
        <v>1941</v>
      </c>
      <c r="B49" s="6">
        <f>IF(AND((MIC_cms!B49&gt;0),(HUR_cms!B49&gt;0),(GEO_cms!B49&gt;0)),MIC_cms!B49+HUR_cms!B49+GEO_cms!B49, "")</f>
        <v>2591.4900000000002</v>
      </c>
      <c r="C49" s="6">
        <f>IF(AND((MIC_cms!C49&gt;0),(HUR_cms!C49&gt;0),(GEO_cms!C49&gt;0)),MIC_cms!C49+HUR_cms!C49+GEO_cms!C49, "")</f>
        <v>2047.8999999999999</v>
      </c>
      <c r="D49" s="6">
        <f>IF(AND((MIC_cms!D49&gt;0),(HUR_cms!D49&gt;0),(GEO_cms!D49&gt;0)),MIC_cms!D49+HUR_cms!D49+GEO_cms!D49, "")</f>
        <v>2381.29</v>
      </c>
      <c r="E49" s="6">
        <f>IF(AND((MIC_cms!E49&gt;0),(HUR_cms!E49&gt;0),(GEO_cms!E49&gt;0)),MIC_cms!E49+HUR_cms!E49+GEO_cms!E49, "")</f>
        <v>4947.83</v>
      </c>
      <c r="F49" s="6">
        <f>IF(AND((MIC_cms!F49&gt;0),(HUR_cms!F49&gt;0),(GEO_cms!F49&gt;0)),MIC_cms!F49+HUR_cms!F49+GEO_cms!F49, "")</f>
        <v>2665.19</v>
      </c>
      <c r="G49" s="6">
        <f>IF(AND((MIC_cms!G49&gt;0),(HUR_cms!G49&gt;0),(GEO_cms!G49&gt;0)),MIC_cms!G49+HUR_cms!G49+GEO_cms!G49, "")</f>
        <v>1529.43</v>
      </c>
      <c r="H49" s="6">
        <f>IF(AND((MIC_cms!H49&gt;0),(HUR_cms!H49&gt;0),(GEO_cms!H49&gt;0)),MIC_cms!H49+HUR_cms!H49+GEO_cms!H49, "")</f>
        <v>1271.9100000000001</v>
      </c>
      <c r="I49" s="6">
        <f>IF(AND((MIC_cms!I49&gt;0),(HUR_cms!I49&gt;0),(GEO_cms!I49&gt;0)),MIC_cms!I49+HUR_cms!I49+GEO_cms!I49, "")</f>
        <v>1052.67</v>
      </c>
      <c r="J49" s="6">
        <f>IF(AND((MIC_cms!J49&gt;0),(HUR_cms!J49&gt;0),(GEO_cms!J49&gt;0)),MIC_cms!J49+HUR_cms!J49+GEO_cms!J49, "")</f>
        <v>1428.12</v>
      </c>
      <c r="K49" s="6">
        <f>IF(AND((MIC_cms!K49&gt;0),(HUR_cms!K49&gt;0),(GEO_cms!K49&gt;0)),MIC_cms!K49+HUR_cms!K49+GEO_cms!K49, "")</f>
        <v>2758.26</v>
      </c>
      <c r="L49" s="6">
        <f>IF(AND((MIC_cms!L49&gt;0),(HUR_cms!L49&gt;0),(GEO_cms!L49&gt;0)),MIC_cms!L49+HUR_cms!L49+GEO_cms!L49, "")</f>
        <v>4204.2299999999996</v>
      </c>
      <c r="M49" s="6">
        <f>IF(AND((MIC_cms!M49&gt;0),(HUR_cms!M49&gt;0),(GEO_cms!M49&gt;0)),MIC_cms!M49+HUR_cms!M49+GEO_cms!M49, "")</f>
        <v>2915.9399999999996</v>
      </c>
      <c r="N49" s="6">
        <f>IF(AND((MIC_cms!N49&gt;0),(HUR_cms!N49&gt;0),(GEO_cms!N49&gt;0)),MIC_cms!N49+HUR_cms!N49+GEO_cms!N49, "")</f>
        <v>2482.86</v>
      </c>
    </row>
    <row r="50" spans="1:14" x14ac:dyDescent="0.2">
      <c r="A50">
        <v>1942</v>
      </c>
      <c r="B50" s="6">
        <f>IF(AND((MIC_cms!B50&gt;0),(HUR_cms!B50&gt;0),(GEO_cms!B50&gt;0)),MIC_cms!B50+HUR_cms!B50+GEO_cms!B50, "")</f>
        <v>2326.09</v>
      </c>
      <c r="C50" s="6">
        <f>IF(AND((MIC_cms!C50&gt;0),(HUR_cms!C50&gt;0),(GEO_cms!C50&gt;0)),MIC_cms!C50+HUR_cms!C50+GEO_cms!C50, "")</f>
        <v>2094.3900000000003</v>
      </c>
      <c r="D50" s="6">
        <f>IF(AND((MIC_cms!D50&gt;0),(HUR_cms!D50&gt;0),(GEO_cms!D50&gt;0)),MIC_cms!D50+HUR_cms!D50+GEO_cms!D50, "")</f>
        <v>5035.63</v>
      </c>
      <c r="E50" s="6">
        <f>IF(AND((MIC_cms!E50&gt;0),(HUR_cms!E50&gt;0),(GEO_cms!E50&gt;0)),MIC_cms!E50+HUR_cms!E50+GEO_cms!E50, "")</f>
        <v>5338.16</v>
      </c>
      <c r="F50" s="6">
        <f>IF(AND((MIC_cms!F50&gt;0),(HUR_cms!F50&gt;0),(GEO_cms!F50&gt;0)),MIC_cms!F50+HUR_cms!F50+GEO_cms!F50, "")</f>
        <v>3619.7</v>
      </c>
      <c r="G50" s="6">
        <f>IF(AND((MIC_cms!G50&gt;0),(HUR_cms!G50&gt;0),(GEO_cms!G50&gt;0)),MIC_cms!G50+HUR_cms!G50+GEO_cms!G50, "")</f>
        <v>3170.91</v>
      </c>
      <c r="H50" s="6">
        <f>IF(AND((MIC_cms!H50&gt;0),(HUR_cms!H50&gt;0),(GEO_cms!H50&gt;0)),MIC_cms!H50+HUR_cms!H50+GEO_cms!H50, "")</f>
        <v>1639.2199999999998</v>
      </c>
      <c r="I50" s="6">
        <f>IF(AND((MIC_cms!I50&gt;0),(HUR_cms!I50&gt;0),(GEO_cms!I50&gt;0)),MIC_cms!I50+HUR_cms!I50+GEO_cms!I50, "")</f>
        <v>1534.11</v>
      </c>
      <c r="J50" s="6">
        <f>IF(AND((MIC_cms!J50&gt;0),(HUR_cms!J50&gt;0),(GEO_cms!J50&gt;0)),MIC_cms!J50+HUR_cms!J50+GEO_cms!J50, "")</f>
        <v>1591.33</v>
      </c>
      <c r="K50" s="6">
        <f>IF(AND((MIC_cms!K50&gt;0),(HUR_cms!K50&gt;0),(GEO_cms!K50&gt;0)),MIC_cms!K50+HUR_cms!K50+GEO_cms!K50, "")</f>
        <v>1920.59</v>
      </c>
      <c r="L50" s="6">
        <f>IF(AND((MIC_cms!L50&gt;0),(HUR_cms!L50&gt;0),(GEO_cms!L50&gt;0)),MIC_cms!L50+HUR_cms!L50+GEO_cms!L50, "")</f>
        <v>2816.6099999999997</v>
      </c>
      <c r="M50" s="6">
        <f>IF(AND((MIC_cms!M50&gt;0),(HUR_cms!M50&gt;0),(GEO_cms!M50&gt;0)),MIC_cms!M50+HUR_cms!M50+GEO_cms!M50, "")</f>
        <v>2368.59</v>
      </c>
      <c r="N50" s="6">
        <f>IF(AND((MIC_cms!N50&gt;0),(HUR_cms!N50&gt;0),(GEO_cms!N50&gt;0)),MIC_cms!N50+HUR_cms!N50+GEO_cms!N50, "")</f>
        <v>2787.95</v>
      </c>
    </row>
    <row r="51" spans="1:14" x14ac:dyDescent="0.2">
      <c r="A51">
        <v>1943</v>
      </c>
      <c r="B51" s="6">
        <f>IF(AND((MIC_cms!B51&gt;0),(HUR_cms!B51&gt;0),(GEO_cms!B51&gt;0)),MIC_cms!B51+HUR_cms!B51+GEO_cms!B51, "")</f>
        <v>2597.1400000000003</v>
      </c>
      <c r="C51" s="6">
        <f>IF(AND((MIC_cms!C51&gt;0),(HUR_cms!C51&gt;0),(GEO_cms!C51&gt;0)),MIC_cms!C51+HUR_cms!C51+GEO_cms!C51, "")</f>
        <v>3236.82</v>
      </c>
      <c r="D51" s="6">
        <f>IF(AND((MIC_cms!D51&gt;0),(HUR_cms!D51&gt;0),(GEO_cms!D51&gt;0)),MIC_cms!D51+HUR_cms!D51+GEO_cms!D51, "")</f>
        <v>4408.12</v>
      </c>
      <c r="E51" s="6">
        <f>IF(AND((MIC_cms!E51&gt;0),(HUR_cms!E51&gt;0),(GEO_cms!E51&gt;0)),MIC_cms!E51+HUR_cms!E51+GEO_cms!E51, "")</f>
        <v>5265.76</v>
      </c>
      <c r="F51" s="6">
        <f>IF(AND((MIC_cms!F51&gt;0),(HUR_cms!F51&gt;0),(GEO_cms!F51&gt;0)),MIC_cms!F51+HUR_cms!F51+GEO_cms!F51, "")</f>
        <v>6042.3099999999995</v>
      </c>
      <c r="G51" s="6">
        <f>IF(AND((MIC_cms!G51&gt;0),(HUR_cms!G51&gt;0),(GEO_cms!G51&gt;0)),MIC_cms!G51+HUR_cms!G51+GEO_cms!G51, "")</f>
        <v>5516.49</v>
      </c>
      <c r="H51" s="6">
        <f>IF(AND((MIC_cms!H51&gt;0),(HUR_cms!H51&gt;0),(GEO_cms!H51&gt;0)),MIC_cms!H51+HUR_cms!H51+GEO_cms!H51, "")</f>
        <v>2422.2299999999996</v>
      </c>
      <c r="I51" s="6">
        <f>IF(AND((MIC_cms!I51&gt;0),(HUR_cms!I51&gt;0),(GEO_cms!I51&gt;0)),MIC_cms!I51+HUR_cms!I51+GEO_cms!I51, "")</f>
        <v>1682.97</v>
      </c>
      <c r="J51" s="6">
        <f>IF(AND((MIC_cms!J51&gt;0),(HUR_cms!J51&gt;0),(GEO_cms!J51&gt;0)),MIC_cms!J51+HUR_cms!J51+GEO_cms!J51, "")</f>
        <v>2041.15</v>
      </c>
      <c r="K51" s="6">
        <f>IF(AND((MIC_cms!K51&gt;0),(HUR_cms!K51&gt;0),(GEO_cms!K51&gt;0)),MIC_cms!K51+HUR_cms!K51+GEO_cms!K51, "")</f>
        <v>1458.21</v>
      </c>
      <c r="L51" s="6">
        <f>IF(AND((MIC_cms!L51&gt;0),(HUR_cms!L51&gt;0),(GEO_cms!L51&gt;0)),MIC_cms!L51+HUR_cms!L51+GEO_cms!L51, "")</f>
        <v>2059.2200000000003</v>
      </c>
      <c r="M51" s="6">
        <f>IF(AND((MIC_cms!M51&gt;0),(HUR_cms!M51&gt;0),(GEO_cms!M51&gt;0)),MIC_cms!M51+HUR_cms!M51+GEO_cms!M51, "")</f>
        <v>1648.26</v>
      </c>
      <c r="N51" s="6">
        <f>IF(AND((MIC_cms!N51&gt;0),(HUR_cms!N51&gt;0),(GEO_cms!N51&gt;0)),MIC_cms!N51+HUR_cms!N51+GEO_cms!N51, "")</f>
        <v>3198.22</v>
      </c>
    </row>
    <row r="52" spans="1:14" x14ac:dyDescent="0.2">
      <c r="A52">
        <v>1944</v>
      </c>
      <c r="B52" s="6">
        <f>IF(AND((MIC_cms!B52&gt;0),(HUR_cms!B52&gt;0),(GEO_cms!B52&gt;0)),MIC_cms!B52+HUR_cms!B52+GEO_cms!B52, "")</f>
        <v>1523.47</v>
      </c>
      <c r="C52" s="6">
        <f>IF(AND((MIC_cms!C52&gt;0),(HUR_cms!C52&gt;0),(GEO_cms!C52&gt;0)),MIC_cms!C52+HUR_cms!C52+GEO_cms!C52, "")</f>
        <v>1948.03</v>
      </c>
      <c r="D52" s="6">
        <f>IF(AND((MIC_cms!D52&gt;0),(HUR_cms!D52&gt;0),(GEO_cms!D52&gt;0)),MIC_cms!D52+HUR_cms!D52+GEO_cms!D52, "")</f>
        <v>2837.9900000000002</v>
      </c>
      <c r="E52" s="6">
        <f>IF(AND((MIC_cms!E52&gt;0),(HUR_cms!E52&gt;0),(GEO_cms!E52&gt;0)),MIC_cms!E52+HUR_cms!E52+GEO_cms!E52, "")</f>
        <v>3826.3899999999994</v>
      </c>
      <c r="F52" s="6">
        <f>IF(AND((MIC_cms!F52&gt;0),(HUR_cms!F52&gt;0),(GEO_cms!F52&gt;0)),MIC_cms!F52+HUR_cms!F52+GEO_cms!F52, "")</f>
        <v>3758.02</v>
      </c>
      <c r="G52" s="6">
        <f>IF(AND((MIC_cms!G52&gt;0),(HUR_cms!G52&gt;0),(GEO_cms!G52&gt;0)),MIC_cms!G52+HUR_cms!G52+GEO_cms!G52, "")</f>
        <v>2265.96</v>
      </c>
      <c r="H52" s="6">
        <f>IF(AND((MIC_cms!H52&gt;0),(HUR_cms!H52&gt;0),(GEO_cms!H52&gt;0)),MIC_cms!H52+HUR_cms!H52+GEO_cms!H52, "")</f>
        <v>1346.97</v>
      </c>
      <c r="I52" s="6">
        <f>IF(AND((MIC_cms!I52&gt;0),(HUR_cms!I52&gt;0),(GEO_cms!I52&gt;0)),MIC_cms!I52+HUR_cms!I52+GEO_cms!I52, "")</f>
        <v>1126.3200000000002</v>
      </c>
      <c r="J52" s="6">
        <f>IF(AND((MIC_cms!J52&gt;0),(HUR_cms!J52&gt;0),(GEO_cms!J52&gt;0)),MIC_cms!J52+HUR_cms!J52+GEO_cms!J52, "")</f>
        <v>1171.8600000000001</v>
      </c>
      <c r="K52" s="6">
        <f>IF(AND((MIC_cms!K52&gt;0),(HUR_cms!K52&gt;0),(GEO_cms!K52&gt;0)),MIC_cms!K52+HUR_cms!K52+GEO_cms!K52, "")</f>
        <v>1307.27</v>
      </c>
      <c r="L52" s="6">
        <f>IF(AND((MIC_cms!L52&gt;0),(HUR_cms!L52&gt;0),(GEO_cms!L52&gt;0)),MIC_cms!L52+HUR_cms!L52+GEO_cms!L52, "")</f>
        <v>1514.53</v>
      </c>
      <c r="M52" s="6">
        <f>IF(AND((MIC_cms!M52&gt;0),(HUR_cms!M52&gt;0),(GEO_cms!M52&gt;0)),MIC_cms!M52+HUR_cms!M52+GEO_cms!M52, "")</f>
        <v>1511.09</v>
      </c>
      <c r="N52" s="6">
        <f>IF(AND((MIC_cms!N52&gt;0),(HUR_cms!N52&gt;0),(GEO_cms!N52&gt;0)),MIC_cms!N52+HUR_cms!N52+GEO_cms!N52, "")</f>
        <v>2011.48</v>
      </c>
    </row>
    <row r="53" spans="1:14" x14ac:dyDescent="0.2">
      <c r="A53">
        <v>1945</v>
      </c>
      <c r="B53" s="6">
        <f>IF(AND((MIC_cms!B53&gt;0),(HUR_cms!B53&gt;0),(GEO_cms!B53&gt;0)),MIC_cms!B53+HUR_cms!B53+GEO_cms!B53, "")</f>
        <v>1314.69</v>
      </c>
      <c r="C53" s="6">
        <f>IF(AND((MIC_cms!C53&gt;0),(HUR_cms!C53&gt;0),(GEO_cms!C53&gt;0)),MIC_cms!C53+HUR_cms!C53+GEO_cms!C53, "")</f>
        <v>1462.68</v>
      </c>
      <c r="D53" s="6">
        <f>IF(AND((MIC_cms!D53&gt;0),(HUR_cms!D53&gt;0),(GEO_cms!D53&gt;0)),MIC_cms!D53+HUR_cms!D53+GEO_cms!D53, "")</f>
        <v>3345.2400000000002</v>
      </c>
      <c r="E53" s="6">
        <f>IF(AND((MIC_cms!E53&gt;0),(HUR_cms!E53&gt;0),(GEO_cms!E53&gt;0)),MIC_cms!E53+HUR_cms!E53+GEO_cms!E53, "")</f>
        <v>3863.8900000000003</v>
      </c>
      <c r="F53" s="6">
        <f>IF(AND((MIC_cms!F53&gt;0),(HUR_cms!F53&gt;0),(GEO_cms!F53&gt;0)),MIC_cms!F53+HUR_cms!F53+GEO_cms!F53, "")</f>
        <v>4161.16</v>
      </c>
      <c r="G53" s="6">
        <f>IF(AND((MIC_cms!G53&gt;0),(HUR_cms!G53&gt;0),(GEO_cms!G53&gt;0)),MIC_cms!G53+HUR_cms!G53+GEO_cms!G53, "")</f>
        <v>4533.93</v>
      </c>
      <c r="H53" s="6">
        <f>IF(AND((MIC_cms!H53&gt;0),(HUR_cms!H53&gt;0),(GEO_cms!H53&gt;0)),MIC_cms!H53+HUR_cms!H53+GEO_cms!H53, "")</f>
        <v>1745.28</v>
      </c>
      <c r="I53" s="6">
        <f>IF(AND((MIC_cms!I53&gt;0),(HUR_cms!I53&gt;0),(GEO_cms!I53&gt;0)),MIC_cms!I53+HUR_cms!I53+GEO_cms!I53, "")</f>
        <v>1329.78</v>
      </c>
      <c r="J53" s="6">
        <f>IF(AND((MIC_cms!J53&gt;0),(HUR_cms!J53&gt;0),(GEO_cms!J53&gt;0)),MIC_cms!J53+HUR_cms!J53+GEO_cms!J53, "")</f>
        <v>1596.19</v>
      </c>
      <c r="K53" s="6">
        <f>IF(AND((MIC_cms!K53&gt;0),(HUR_cms!K53&gt;0),(GEO_cms!K53&gt;0)),MIC_cms!K53+HUR_cms!K53+GEO_cms!K53, "")</f>
        <v>2401.37</v>
      </c>
      <c r="L53" s="6">
        <f>IF(AND((MIC_cms!L53&gt;0),(HUR_cms!L53&gt;0),(GEO_cms!L53&gt;0)),MIC_cms!L53+HUR_cms!L53+GEO_cms!L53, "")</f>
        <v>3019.7799999999997</v>
      </c>
      <c r="M53" s="6">
        <f>IF(AND((MIC_cms!M53&gt;0),(HUR_cms!M53&gt;0),(GEO_cms!M53&gt;0)),MIC_cms!M53+HUR_cms!M53+GEO_cms!M53, "")</f>
        <v>2081.7799999999997</v>
      </c>
      <c r="N53" s="6">
        <f>IF(AND((MIC_cms!N53&gt;0),(HUR_cms!N53&gt;0),(GEO_cms!N53&gt;0)),MIC_cms!N53+HUR_cms!N53+GEO_cms!N53, "")</f>
        <v>2571.3199999999997</v>
      </c>
    </row>
    <row r="54" spans="1:14" x14ac:dyDescent="0.2">
      <c r="A54">
        <v>1946</v>
      </c>
      <c r="B54" s="6">
        <f>IF(AND((MIC_cms!B54&gt;0),(HUR_cms!B54&gt;0),(GEO_cms!B54&gt;0)),MIC_cms!B54+HUR_cms!B54+GEO_cms!B54, "")</f>
        <v>3104.52</v>
      </c>
      <c r="C54" s="6">
        <f>IF(AND((MIC_cms!C54&gt;0),(HUR_cms!C54&gt;0),(GEO_cms!C54&gt;0)),MIC_cms!C54+HUR_cms!C54+GEO_cms!C54, "")</f>
        <v>2349.4299999999998</v>
      </c>
      <c r="D54" s="6">
        <f>IF(AND((MIC_cms!D54&gt;0),(HUR_cms!D54&gt;0),(GEO_cms!D54&gt;0)),MIC_cms!D54+HUR_cms!D54+GEO_cms!D54, "")</f>
        <v>6512.5599999999995</v>
      </c>
      <c r="E54" s="6">
        <f>IF(AND((MIC_cms!E54&gt;0),(HUR_cms!E54&gt;0),(GEO_cms!E54&gt;0)),MIC_cms!E54+HUR_cms!E54+GEO_cms!E54, "")</f>
        <v>2972.98</v>
      </c>
      <c r="F54" s="6">
        <f>IF(AND((MIC_cms!F54&gt;0),(HUR_cms!F54&gt;0),(GEO_cms!F54&gt;0)),MIC_cms!F54+HUR_cms!F54+GEO_cms!F54, "")</f>
        <v>2326.4899999999998</v>
      </c>
      <c r="G54" s="6">
        <f>IF(AND((MIC_cms!G54&gt;0),(HUR_cms!G54&gt;0),(GEO_cms!G54&gt;0)),MIC_cms!G54+HUR_cms!G54+GEO_cms!G54, "")</f>
        <v>2407.64</v>
      </c>
      <c r="H54" s="6">
        <f>IF(AND((MIC_cms!H54&gt;0),(HUR_cms!H54&gt;0),(GEO_cms!H54&gt;0)),MIC_cms!H54+HUR_cms!H54+GEO_cms!H54, "")</f>
        <v>1535.1599999999999</v>
      </c>
      <c r="I54" s="6">
        <f>IF(AND((MIC_cms!I54&gt;0),(HUR_cms!I54&gt;0),(GEO_cms!I54&gt;0)),MIC_cms!I54+HUR_cms!I54+GEO_cms!I54, "")</f>
        <v>1155.25</v>
      </c>
      <c r="J54" s="6">
        <f>IF(AND((MIC_cms!J54&gt;0),(HUR_cms!J54&gt;0),(GEO_cms!J54&gt;0)),MIC_cms!J54+HUR_cms!J54+GEO_cms!J54, "")</f>
        <v>1126.3300000000002</v>
      </c>
      <c r="K54" s="6">
        <f>IF(AND((MIC_cms!K54&gt;0),(HUR_cms!K54&gt;0),(GEO_cms!K54&gt;0)),MIC_cms!K54+HUR_cms!K54+GEO_cms!K54, "")</f>
        <v>1124.31</v>
      </c>
      <c r="L54" s="6">
        <f>IF(AND((MIC_cms!L54&gt;0),(HUR_cms!L54&gt;0),(GEO_cms!L54&gt;0)),MIC_cms!L54+HUR_cms!L54+GEO_cms!L54, "")</f>
        <v>1531.3600000000001</v>
      </c>
      <c r="M54" s="6">
        <f>IF(AND((MIC_cms!M54&gt;0),(HUR_cms!M54&gt;0),(GEO_cms!M54&gt;0)),MIC_cms!M54+HUR_cms!M54+GEO_cms!M54, "")</f>
        <v>1763.05</v>
      </c>
      <c r="N54" s="6">
        <f>IF(AND((MIC_cms!N54&gt;0),(HUR_cms!N54&gt;0),(GEO_cms!N54&gt;0)),MIC_cms!N54+HUR_cms!N54+GEO_cms!N54, "")</f>
        <v>2325.75</v>
      </c>
    </row>
    <row r="55" spans="1:14" x14ac:dyDescent="0.2">
      <c r="A55">
        <v>1947</v>
      </c>
      <c r="B55" s="6">
        <f>IF(AND((MIC_cms!B55&gt;0),(HUR_cms!B55&gt;0),(GEO_cms!B55&gt;0)),MIC_cms!B55+HUR_cms!B55+GEO_cms!B55, "")</f>
        <v>1886.43</v>
      </c>
      <c r="C55" s="6">
        <f>IF(AND((MIC_cms!C55&gt;0),(HUR_cms!C55&gt;0),(GEO_cms!C55&gt;0)),MIC_cms!C55+HUR_cms!C55+GEO_cms!C55, "")</f>
        <v>1891.25</v>
      </c>
      <c r="D55" s="6">
        <f>IF(AND((MIC_cms!D55&gt;0),(HUR_cms!D55&gt;0),(GEO_cms!D55&gt;0)),MIC_cms!D55+HUR_cms!D55+GEO_cms!D55, "")</f>
        <v>2758.71</v>
      </c>
      <c r="E55" s="6">
        <f>IF(AND((MIC_cms!E55&gt;0),(HUR_cms!E55&gt;0),(GEO_cms!E55&gt;0)),MIC_cms!E55+HUR_cms!E55+GEO_cms!E55, "")</f>
        <v>7788.9499999999989</v>
      </c>
      <c r="F55" s="6">
        <f>IF(AND((MIC_cms!F55&gt;0),(HUR_cms!F55&gt;0),(GEO_cms!F55&gt;0)),MIC_cms!F55+HUR_cms!F55+GEO_cms!F55, "")</f>
        <v>6528.36</v>
      </c>
      <c r="G55" s="6">
        <f>IF(AND((MIC_cms!G55&gt;0),(HUR_cms!G55&gt;0),(GEO_cms!G55&gt;0)),MIC_cms!G55+HUR_cms!G55+GEO_cms!G55, "")</f>
        <v>5467.32</v>
      </c>
      <c r="H55" s="6">
        <f>IF(AND((MIC_cms!H55&gt;0),(HUR_cms!H55&gt;0),(GEO_cms!H55&gt;0)),MIC_cms!H55+HUR_cms!H55+GEO_cms!H55, "")</f>
        <v>2011.89</v>
      </c>
      <c r="I55" s="6">
        <f>IF(AND((MIC_cms!I55&gt;0),(HUR_cms!I55&gt;0),(GEO_cms!I55&gt;0)),MIC_cms!I55+HUR_cms!I55+GEO_cms!I55, "")</f>
        <v>1384.45</v>
      </c>
      <c r="J55" s="6">
        <f>IF(AND((MIC_cms!J55&gt;0),(HUR_cms!J55&gt;0),(GEO_cms!J55&gt;0)),MIC_cms!J55+HUR_cms!J55+GEO_cms!J55, "")</f>
        <v>1477.41</v>
      </c>
      <c r="K55" s="6">
        <f>IF(AND((MIC_cms!K55&gt;0),(HUR_cms!K55&gt;0),(GEO_cms!K55&gt;0)),MIC_cms!K55+HUR_cms!K55+GEO_cms!K55, "")</f>
        <v>1311.0099999999998</v>
      </c>
      <c r="L55" s="6">
        <f>IF(AND((MIC_cms!L55&gt;0),(HUR_cms!L55&gt;0),(GEO_cms!L55&gt;0)),MIC_cms!L55+HUR_cms!L55+GEO_cms!L55, "")</f>
        <v>1468.01</v>
      </c>
      <c r="M55" s="6">
        <f>IF(AND((MIC_cms!M55&gt;0),(HUR_cms!M55&gt;0),(GEO_cms!M55&gt;0)),MIC_cms!M55+HUR_cms!M55+GEO_cms!M55, "")</f>
        <v>1851.8600000000001</v>
      </c>
      <c r="N55" s="6">
        <f>IF(AND((MIC_cms!N55&gt;0),(HUR_cms!N55&gt;0),(GEO_cms!N55&gt;0)),MIC_cms!N55+HUR_cms!N55+GEO_cms!N55, "")</f>
        <v>2985.46</v>
      </c>
    </row>
    <row r="56" spans="1:14" x14ac:dyDescent="0.2">
      <c r="A56">
        <v>1948</v>
      </c>
      <c r="B56" s="6">
        <f>IF(AND((MIC_cms!B56&gt;0),(HUR_cms!B56&gt;0),(GEO_cms!B56&gt;0)),MIC_cms!B56+HUR_cms!B56+GEO_cms!B56, "")</f>
        <v>1538.19</v>
      </c>
      <c r="C56" s="6">
        <f>IF(AND((MIC_cms!C56&gt;0),(HUR_cms!C56&gt;0),(GEO_cms!C56&gt;0)),MIC_cms!C56+HUR_cms!C56+GEO_cms!C56, "")</f>
        <v>1898.06</v>
      </c>
      <c r="D56" s="6">
        <f>IF(AND((MIC_cms!D56&gt;0),(HUR_cms!D56&gt;0),(GEO_cms!D56&gt;0)),MIC_cms!D56+HUR_cms!D56+GEO_cms!D56, "")</f>
        <v>5575.8600000000006</v>
      </c>
      <c r="E56" s="6">
        <f>IF(AND((MIC_cms!E56&gt;0),(HUR_cms!E56&gt;0),(GEO_cms!E56&gt;0)),MIC_cms!E56+HUR_cms!E56+GEO_cms!E56, "")</f>
        <v>4783.16</v>
      </c>
      <c r="F56" s="6">
        <f>IF(AND((MIC_cms!F56&gt;0),(HUR_cms!F56&gt;0),(GEO_cms!F56&gt;0)),MIC_cms!F56+HUR_cms!F56+GEO_cms!F56, "")</f>
        <v>3604.62</v>
      </c>
      <c r="G56" s="6">
        <f>IF(AND((MIC_cms!G56&gt;0),(HUR_cms!G56&gt;0),(GEO_cms!G56&gt;0)),MIC_cms!G56+HUR_cms!G56+GEO_cms!G56, "")</f>
        <v>1620.2</v>
      </c>
      <c r="H56" s="6">
        <f>IF(AND((MIC_cms!H56&gt;0),(HUR_cms!H56&gt;0),(GEO_cms!H56&gt;0)),MIC_cms!H56+HUR_cms!H56+GEO_cms!H56, "")</f>
        <v>1304.6100000000001</v>
      </c>
      <c r="I56" s="6">
        <f>IF(AND((MIC_cms!I56&gt;0),(HUR_cms!I56&gt;0),(GEO_cms!I56&gt;0)),MIC_cms!I56+HUR_cms!I56+GEO_cms!I56, "")</f>
        <v>1088.3499999999999</v>
      </c>
      <c r="J56" s="6">
        <f>IF(AND((MIC_cms!J56&gt;0),(HUR_cms!J56&gt;0),(GEO_cms!J56&gt;0)),MIC_cms!J56+HUR_cms!J56+GEO_cms!J56, "")</f>
        <v>920.29</v>
      </c>
      <c r="K56" s="6">
        <f>IF(AND((MIC_cms!K56&gt;0),(HUR_cms!K56&gt;0),(GEO_cms!K56&gt;0)),MIC_cms!K56+HUR_cms!K56+GEO_cms!K56, "")</f>
        <v>889.18</v>
      </c>
      <c r="L56" s="6">
        <f>IF(AND((MIC_cms!L56&gt;0),(HUR_cms!L56&gt;0),(GEO_cms!L56&gt;0)),MIC_cms!L56+HUR_cms!L56+GEO_cms!L56, "")</f>
        <v>1435.76</v>
      </c>
      <c r="M56" s="6">
        <f>IF(AND((MIC_cms!M56&gt;0),(HUR_cms!M56&gt;0),(GEO_cms!M56&gt;0)),MIC_cms!M56+HUR_cms!M56+GEO_cms!M56, "")</f>
        <v>1575.4299999999998</v>
      </c>
      <c r="N56" s="6">
        <f>IF(AND((MIC_cms!N56&gt;0),(HUR_cms!N56&gt;0),(GEO_cms!N56&gt;0)),MIC_cms!N56+HUR_cms!N56+GEO_cms!N56, "")</f>
        <v>2186.1400000000003</v>
      </c>
    </row>
    <row r="57" spans="1:14" x14ac:dyDescent="0.2">
      <c r="A57">
        <v>1949</v>
      </c>
      <c r="B57" s="6">
        <f>IF(AND((MIC_cms!B57&gt;0),(HUR_cms!B57&gt;0),(GEO_cms!B57&gt;0)),MIC_cms!B57+HUR_cms!B57+GEO_cms!B57, "")</f>
        <v>2194.27</v>
      </c>
      <c r="C57" s="6">
        <f>IF(AND((MIC_cms!C57&gt;0),(HUR_cms!C57&gt;0),(GEO_cms!C57&gt;0)),MIC_cms!C57+HUR_cms!C57+GEO_cms!C57, "")</f>
        <v>2958.8</v>
      </c>
      <c r="D57" s="6">
        <f>IF(AND((MIC_cms!D57&gt;0),(HUR_cms!D57&gt;0),(GEO_cms!D57&gt;0)),MIC_cms!D57+HUR_cms!D57+GEO_cms!D57, "")</f>
        <v>3174.4900000000002</v>
      </c>
      <c r="E57" s="6">
        <f>IF(AND((MIC_cms!E57&gt;0),(HUR_cms!E57&gt;0),(GEO_cms!E57&gt;0)),MIC_cms!E57+HUR_cms!E57+GEO_cms!E57, "")</f>
        <v>4074.25</v>
      </c>
      <c r="F57" s="6">
        <f>IF(AND((MIC_cms!F57&gt;0),(HUR_cms!F57&gt;0),(GEO_cms!F57&gt;0)),MIC_cms!F57+HUR_cms!F57+GEO_cms!F57, "")</f>
        <v>2412.5700000000002</v>
      </c>
      <c r="G57" s="6">
        <f>IF(AND((MIC_cms!G57&gt;0),(HUR_cms!G57&gt;0),(GEO_cms!G57&gt;0)),MIC_cms!G57+HUR_cms!G57+GEO_cms!G57, "")</f>
        <v>1888.63</v>
      </c>
      <c r="H57" s="6">
        <f>IF(AND((MIC_cms!H57&gt;0),(HUR_cms!H57&gt;0),(GEO_cms!H57&gt;0)),MIC_cms!H57+HUR_cms!H57+GEO_cms!H57, "")</f>
        <v>1670.71</v>
      </c>
      <c r="I57" s="6">
        <f>IF(AND((MIC_cms!I57&gt;0),(HUR_cms!I57&gt;0),(GEO_cms!I57&gt;0)),MIC_cms!I57+HUR_cms!I57+GEO_cms!I57, "")</f>
        <v>1194.79</v>
      </c>
      <c r="J57" s="6">
        <f>IF(AND((MIC_cms!J57&gt;0),(HUR_cms!J57&gt;0),(GEO_cms!J57&gt;0)),MIC_cms!J57+HUR_cms!J57+GEO_cms!J57, "")</f>
        <v>1136.4000000000001</v>
      </c>
      <c r="K57" s="6">
        <f>IF(AND((MIC_cms!K57&gt;0),(HUR_cms!K57&gt;0),(GEO_cms!K57&gt;0)),MIC_cms!K57+HUR_cms!K57+GEO_cms!K57, "")</f>
        <v>1262.0900000000001</v>
      </c>
      <c r="L57" s="6">
        <f>IF(AND((MIC_cms!L57&gt;0),(HUR_cms!L57&gt;0),(GEO_cms!L57&gt;0)),MIC_cms!L57+HUR_cms!L57+GEO_cms!L57, "")</f>
        <v>1236.83</v>
      </c>
      <c r="M57" s="6">
        <f>IF(AND((MIC_cms!M57&gt;0),(HUR_cms!M57&gt;0),(GEO_cms!M57&gt;0)),MIC_cms!M57+HUR_cms!M57+GEO_cms!M57, "")</f>
        <v>2351.13</v>
      </c>
      <c r="N57" s="6">
        <f>IF(AND((MIC_cms!N57&gt;0),(HUR_cms!N57&gt;0),(GEO_cms!N57&gt;0)),MIC_cms!N57+HUR_cms!N57+GEO_cms!N57, "")</f>
        <v>2129.58</v>
      </c>
    </row>
    <row r="58" spans="1:14" x14ac:dyDescent="0.2">
      <c r="A58">
        <v>1950</v>
      </c>
      <c r="B58" s="6">
        <f>IF(AND((MIC_cms!B58&gt;0),(HUR_cms!B58&gt;0),(GEO_cms!B58&gt;0)),MIC_cms!B58+HUR_cms!B58+GEO_cms!B58, "")</f>
        <v>3420.47</v>
      </c>
      <c r="C58" s="6">
        <f>IF(AND((MIC_cms!C58&gt;0),(HUR_cms!C58&gt;0),(GEO_cms!C58&gt;0)),MIC_cms!C58+HUR_cms!C58+GEO_cms!C58, "")</f>
        <v>2603.0499999999997</v>
      </c>
      <c r="D58" s="6">
        <f>IF(AND((MIC_cms!D58&gt;0),(HUR_cms!D58&gt;0),(GEO_cms!D58&gt;0)),MIC_cms!D58+HUR_cms!D58+GEO_cms!D58, "")</f>
        <v>4383.6399999999994</v>
      </c>
      <c r="E58" s="6">
        <f>IF(AND((MIC_cms!E58&gt;0),(HUR_cms!E58&gt;0),(GEO_cms!E58&gt;0)),MIC_cms!E58+HUR_cms!E58+GEO_cms!E58, "")</f>
        <v>6877.38</v>
      </c>
      <c r="F58" s="6">
        <f>IF(AND((MIC_cms!F58&gt;0),(HUR_cms!F58&gt;0),(GEO_cms!F58&gt;0)),MIC_cms!F58+HUR_cms!F58+GEO_cms!F58, "")</f>
        <v>4398.09</v>
      </c>
      <c r="G58" s="6">
        <f>IF(AND((MIC_cms!G58&gt;0),(HUR_cms!G58&gt;0),(GEO_cms!G58&gt;0)),MIC_cms!G58+HUR_cms!G58+GEO_cms!G58, "")</f>
        <v>2256.41</v>
      </c>
      <c r="H58" s="6">
        <f>IF(AND((MIC_cms!H58&gt;0),(HUR_cms!H58&gt;0),(GEO_cms!H58&gt;0)),MIC_cms!H58+HUR_cms!H58+GEO_cms!H58, "")</f>
        <v>1653.56</v>
      </c>
      <c r="I58" s="6">
        <f>IF(AND((MIC_cms!I58&gt;0),(HUR_cms!I58&gt;0),(GEO_cms!I58&gt;0)),MIC_cms!I58+HUR_cms!I58+GEO_cms!I58, "")</f>
        <v>1333.06</v>
      </c>
      <c r="J58" s="6">
        <f>IF(AND((MIC_cms!J58&gt;0),(HUR_cms!J58&gt;0),(GEO_cms!J58&gt;0)),MIC_cms!J58+HUR_cms!J58+GEO_cms!J58, "")</f>
        <v>1477.09</v>
      </c>
      <c r="K58" s="6">
        <f>IF(AND((MIC_cms!K58&gt;0),(HUR_cms!K58&gt;0),(GEO_cms!K58&gt;0)),MIC_cms!K58+HUR_cms!K58+GEO_cms!K58, "")</f>
        <v>1312.22</v>
      </c>
      <c r="L58" s="6">
        <f>IF(AND((MIC_cms!L58&gt;0),(HUR_cms!L58&gt;0),(GEO_cms!L58&gt;0)),MIC_cms!L58+HUR_cms!L58+GEO_cms!L58, "")</f>
        <v>1761.33</v>
      </c>
      <c r="M58" s="6">
        <f>IF(AND((MIC_cms!M58&gt;0),(HUR_cms!M58&gt;0),(GEO_cms!M58&gt;0)),MIC_cms!M58+HUR_cms!M58+GEO_cms!M58, "")</f>
        <v>2606.9</v>
      </c>
      <c r="N58" s="6">
        <f>IF(AND((MIC_cms!N58&gt;0),(HUR_cms!N58&gt;0),(GEO_cms!N58&gt;0)),MIC_cms!N58+HUR_cms!N58+GEO_cms!N58, "")</f>
        <v>2840.26</v>
      </c>
    </row>
    <row r="59" spans="1:14" x14ac:dyDescent="0.2">
      <c r="A59">
        <v>1951</v>
      </c>
      <c r="B59" s="6">
        <f>IF(AND((MIC_cms!B59&gt;0),(HUR_cms!B59&gt;0),(GEO_cms!B59&gt;0)),MIC_cms!B59+HUR_cms!B59+GEO_cms!B59, "")</f>
        <v>2763.6499999999996</v>
      </c>
      <c r="C59" s="6">
        <f>IF(AND((MIC_cms!C59&gt;0),(HUR_cms!C59&gt;0),(GEO_cms!C59&gt;0)),MIC_cms!C59+HUR_cms!C59+GEO_cms!C59, "")</f>
        <v>2945.96</v>
      </c>
      <c r="D59" s="6">
        <f>IF(AND((MIC_cms!D59&gt;0),(HUR_cms!D59&gt;0),(GEO_cms!D59&gt;0)),MIC_cms!D59+HUR_cms!D59+GEO_cms!D59, "")</f>
        <v>4099.54</v>
      </c>
      <c r="E59" s="6">
        <f>IF(AND((MIC_cms!E59&gt;0),(HUR_cms!E59&gt;0),(GEO_cms!E59&gt;0)),MIC_cms!E59+HUR_cms!E59+GEO_cms!E59, "")</f>
        <v>8568.9699999999993</v>
      </c>
      <c r="F59" s="6">
        <f>IF(AND((MIC_cms!F59&gt;0),(HUR_cms!F59&gt;0),(GEO_cms!F59&gt;0)),MIC_cms!F59+HUR_cms!F59+GEO_cms!F59, "")</f>
        <v>3938.99</v>
      </c>
      <c r="G59" s="6">
        <f>IF(AND((MIC_cms!G59&gt;0),(HUR_cms!G59&gt;0),(GEO_cms!G59&gt;0)),MIC_cms!G59+HUR_cms!G59+GEO_cms!G59, "")</f>
        <v>2130.35</v>
      </c>
      <c r="H59" s="6">
        <f>IF(AND((MIC_cms!H59&gt;0),(HUR_cms!H59&gt;0),(GEO_cms!H59&gt;0)),MIC_cms!H59+HUR_cms!H59+GEO_cms!H59, "")</f>
        <v>2025.5</v>
      </c>
      <c r="I59" s="6">
        <f>IF(AND((MIC_cms!I59&gt;0),(HUR_cms!I59&gt;0),(GEO_cms!I59&gt;0)),MIC_cms!I59+HUR_cms!I59+GEO_cms!I59, "")</f>
        <v>1466.24</v>
      </c>
      <c r="J59" s="6">
        <f>IF(AND((MIC_cms!J59&gt;0),(HUR_cms!J59&gt;0),(GEO_cms!J59&gt;0)),MIC_cms!J59+HUR_cms!J59+GEO_cms!J59, "")</f>
        <v>1530.71</v>
      </c>
      <c r="K59" s="6">
        <f>IF(AND((MIC_cms!K59&gt;0),(HUR_cms!K59&gt;0),(GEO_cms!K59&gt;0)),MIC_cms!K59+HUR_cms!K59+GEO_cms!K59, "")</f>
        <v>2879.66</v>
      </c>
      <c r="L59" s="6">
        <f>IF(AND((MIC_cms!L59&gt;0),(HUR_cms!L59&gt;0),(GEO_cms!L59&gt;0)),MIC_cms!L59+HUR_cms!L59+GEO_cms!L59, "")</f>
        <v>4231.6100000000006</v>
      </c>
      <c r="M59" s="6">
        <f>IF(AND((MIC_cms!M59&gt;0),(HUR_cms!M59&gt;0),(GEO_cms!M59&gt;0)),MIC_cms!M59+HUR_cms!M59+GEO_cms!M59, "")</f>
        <v>3204.9</v>
      </c>
      <c r="N59" s="6">
        <f>IF(AND((MIC_cms!N59&gt;0),(HUR_cms!N59&gt;0),(GEO_cms!N59&gt;0)),MIC_cms!N59+HUR_cms!N59+GEO_cms!N59, "")</f>
        <v>3315.5</v>
      </c>
    </row>
    <row r="60" spans="1:14" x14ac:dyDescent="0.2">
      <c r="A60">
        <v>1952</v>
      </c>
      <c r="B60" s="6">
        <f>IF(AND((MIC_cms!B60&gt;0),(HUR_cms!B60&gt;0),(GEO_cms!B60&gt;0)),MIC_cms!B60+HUR_cms!B60+GEO_cms!B60, "")</f>
        <v>3934.3900000000003</v>
      </c>
      <c r="C60" s="6">
        <f>IF(AND((MIC_cms!C60&gt;0),(HUR_cms!C60&gt;0),(GEO_cms!C60&gt;0)),MIC_cms!C60+HUR_cms!C60+GEO_cms!C60, "")</f>
        <v>3044.2200000000003</v>
      </c>
      <c r="D60" s="6">
        <f>IF(AND((MIC_cms!D60&gt;0),(HUR_cms!D60&gt;0),(GEO_cms!D60&gt;0)),MIC_cms!D60+HUR_cms!D60+GEO_cms!D60, "")</f>
        <v>3816.3999999999996</v>
      </c>
      <c r="E60" s="6">
        <f>IF(AND((MIC_cms!E60&gt;0),(HUR_cms!E60&gt;0),(GEO_cms!E60&gt;0)),MIC_cms!E60+HUR_cms!E60+GEO_cms!E60, "")</f>
        <v>7120.3899999999994</v>
      </c>
      <c r="F60" s="6">
        <f>IF(AND((MIC_cms!F60&gt;0),(HUR_cms!F60&gt;0),(GEO_cms!F60&gt;0)),MIC_cms!F60+HUR_cms!F60+GEO_cms!F60, "")</f>
        <v>3145.3</v>
      </c>
      <c r="G60" s="6">
        <f>IF(AND((MIC_cms!G60&gt;0),(HUR_cms!G60&gt;0),(GEO_cms!G60&gt;0)),MIC_cms!G60+HUR_cms!G60+GEO_cms!G60, "")</f>
        <v>1904.5100000000002</v>
      </c>
      <c r="H60" s="6">
        <f>IF(AND((MIC_cms!H60&gt;0),(HUR_cms!H60&gt;0),(GEO_cms!H60&gt;0)),MIC_cms!H60+HUR_cms!H60+GEO_cms!H60, "")</f>
        <v>1940.75</v>
      </c>
      <c r="I60" s="6">
        <f>IF(AND((MIC_cms!I60&gt;0),(HUR_cms!I60&gt;0),(GEO_cms!I60&gt;0)),MIC_cms!I60+HUR_cms!I60+GEO_cms!I60, "")</f>
        <v>1597.83</v>
      </c>
      <c r="J60" s="6">
        <f>IF(AND((MIC_cms!J60&gt;0),(HUR_cms!J60&gt;0),(GEO_cms!J60&gt;0)),MIC_cms!J60+HUR_cms!J60+GEO_cms!J60, "")</f>
        <v>1348.8</v>
      </c>
      <c r="K60" s="6">
        <f>IF(AND((MIC_cms!K60&gt;0),(HUR_cms!K60&gt;0),(GEO_cms!K60&gt;0)),MIC_cms!K60+HUR_cms!K60+GEO_cms!K60, "")</f>
        <v>1176.18</v>
      </c>
      <c r="L60" s="6">
        <f>IF(AND((MIC_cms!L60&gt;0),(HUR_cms!L60&gt;0),(GEO_cms!L60&gt;0)),MIC_cms!L60+HUR_cms!L60+GEO_cms!L60, "")</f>
        <v>1527.79</v>
      </c>
      <c r="M60" s="6">
        <f>IF(AND((MIC_cms!M60&gt;0),(HUR_cms!M60&gt;0),(GEO_cms!M60&gt;0)),MIC_cms!M60+HUR_cms!M60+GEO_cms!M60, "")</f>
        <v>2192.98</v>
      </c>
      <c r="N60" s="6">
        <f>IF(AND((MIC_cms!N60&gt;0),(HUR_cms!N60&gt;0),(GEO_cms!N60&gt;0)),MIC_cms!N60+HUR_cms!N60+GEO_cms!N60, "")</f>
        <v>2729.1299999999997</v>
      </c>
    </row>
    <row r="61" spans="1:14" x14ac:dyDescent="0.2">
      <c r="A61">
        <v>1953</v>
      </c>
      <c r="B61" s="6">
        <f>IF(AND((MIC_cms!B61&gt;0),(HUR_cms!B61&gt;0),(GEO_cms!B61&gt;0)),MIC_cms!B61+HUR_cms!B61+GEO_cms!B61, "")</f>
        <v>1993.4099999999999</v>
      </c>
      <c r="C61" s="6">
        <f>IF(AND((MIC_cms!C61&gt;0),(HUR_cms!C61&gt;0),(GEO_cms!C61&gt;0)),MIC_cms!C61+HUR_cms!C61+GEO_cms!C61, "")</f>
        <v>2296.38</v>
      </c>
      <c r="D61" s="6">
        <f>IF(AND((MIC_cms!D61&gt;0),(HUR_cms!D61&gt;0),(GEO_cms!D61&gt;0)),MIC_cms!D61+HUR_cms!D61+GEO_cms!D61, "")</f>
        <v>4412.1499999999996</v>
      </c>
      <c r="E61" s="6">
        <f>IF(AND((MIC_cms!E61&gt;0),(HUR_cms!E61&gt;0),(GEO_cms!E61&gt;0)),MIC_cms!E61+HUR_cms!E61+GEO_cms!E61, "")</f>
        <v>4757.6000000000004</v>
      </c>
      <c r="F61" s="6">
        <f>IF(AND((MIC_cms!F61&gt;0),(HUR_cms!F61&gt;0),(GEO_cms!F61&gt;0)),MIC_cms!F61+HUR_cms!F61+GEO_cms!F61, "")</f>
        <v>3791.54</v>
      </c>
      <c r="G61" s="6">
        <f>IF(AND((MIC_cms!G61&gt;0),(HUR_cms!G61&gt;0),(GEO_cms!G61&gt;0)),MIC_cms!G61+HUR_cms!G61+GEO_cms!G61, "")</f>
        <v>2304.42</v>
      </c>
      <c r="H61" s="6">
        <f>IF(AND((MIC_cms!H61&gt;0),(HUR_cms!H61&gt;0),(GEO_cms!H61&gt;0)),MIC_cms!H61+HUR_cms!H61+GEO_cms!H61, "")</f>
        <v>1829.0700000000002</v>
      </c>
      <c r="I61" s="6">
        <f>IF(AND((MIC_cms!I61&gt;0),(HUR_cms!I61&gt;0),(GEO_cms!I61&gt;0)),MIC_cms!I61+HUR_cms!I61+GEO_cms!I61, "")</f>
        <v>1386</v>
      </c>
      <c r="J61" s="6">
        <f>IF(AND((MIC_cms!J61&gt;0),(HUR_cms!J61&gt;0),(GEO_cms!J61&gt;0)),MIC_cms!J61+HUR_cms!J61+GEO_cms!J61, "")</f>
        <v>1146.43</v>
      </c>
      <c r="K61" s="6">
        <f>IF(AND((MIC_cms!K61&gt;0),(HUR_cms!K61&gt;0),(GEO_cms!K61&gt;0)),MIC_cms!K61+HUR_cms!K61+GEO_cms!K61, "")</f>
        <v>1068.23</v>
      </c>
      <c r="L61" s="6">
        <f>IF(AND((MIC_cms!L61&gt;0),(HUR_cms!L61&gt;0),(GEO_cms!L61&gt;0)),MIC_cms!L61+HUR_cms!L61+GEO_cms!L61, "")</f>
        <v>1111.08</v>
      </c>
      <c r="M61" s="6">
        <f>IF(AND((MIC_cms!M61&gt;0),(HUR_cms!M61&gt;0),(GEO_cms!M61&gt;0)),MIC_cms!M61+HUR_cms!M61+GEO_cms!M61, "")</f>
        <v>1442.15</v>
      </c>
      <c r="N61" s="6">
        <f>IF(AND((MIC_cms!N61&gt;0),(HUR_cms!N61&gt;0),(GEO_cms!N61&gt;0)),MIC_cms!N61+HUR_cms!N61+GEO_cms!N61, "")</f>
        <v>2294.88</v>
      </c>
    </row>
    <row r="62" spans="1:14" x14ac:dyDescent="0.2">
      <c r="A62">
        <v>1954</v>
      </c>
      <c r="B62" s="6">
        <f>IF(AND((MIC_cms!B62&gt;0),(HUR_cms!B62&gt;0),(GEO_cms!B62&gt;0)),MIC_cms!B62+HUR_cms!B62+GEO_cms!B62, "")</f>
        <v>1355.3200000000002</v>
      </c>
      <c r="C62" s="6">
        <f>IF(AND((MIC_cms!C62&gt;0),(HUR_cms!C62&gt;0),(GEO_cms!C62&gt;0)),MIC_cms!C62+HUR_cms!C62+GEO_cms!C62, "")</f>
        <v>2696.62</v>
      </c>
      <c r="D62" s="6">
        <f>IF(AND((MIC_cms!D62&gt;0),(HUR_cms!D62&gt;0),(GEO_cms!D62&gt;0)),MIC_cms!D62+HUR_cms!D62+GEO_cms!D62, "")</f>
        <v>3776.6000000000004</v>
      </c>
      <c r="E62" s="6">
        <f>IF(AND((MIC_cms!E62&gt;0),(HUR_cms!E62&gt;0),(GEO_cms!E62&gt;0)),MIC_cms!E62+HUR_cms!E62+GEO_cms!E62, "")</f>
        <v>5149.6499999999996</v>
      </c>
      <c r="F62" s="6">
        <f>IF(AND((MIC_cms!F62&gt;0),(HUR_cms!F62&gt;0),(GEO_cms!F62&gt;0)),MIC_cms!F62+HUR_cms!F62+GEO_cms!F62, "")</f>
        <v>3533.4300000000003</v>
      </c>
      <c r="G62" s="6">
        <f>IF(AND((MIC_cms!G62&gt;0),(HUR_cms!G62&gt;0),(GEO_cms!G62&gt;0)),MIC_cms!G62+HUR_cms!G62+GEO_cms!G62, "")</f>
        <v>3087.79</v>
      </c>
      <c r="H62" s="6">
        <f>IF(AND((MIC_cms!H62&gt;0),(HUR_cms!H62&gt;0),(GEO_cms!H62&gt;0)),MIC_cms!H62+HUR_cms!H62+GEO_cms!H62, "")</f>
        <v>1629.65</v>
      </c>
      <c r="I62" s="6">
        <f>IF(AND((MIC_cms!I62&gt;0),(HUR_cms!I62&gt;0),(GEO_cms!I62&gt;0)),MIC_cms!I62+HUR_cms!I62+GEO_cms!I62, "")</f>
        <v>1183.04</v>
      </c>
      <c r="J62" s="6">
        <f>IF(AND((MIC_cms!J62&gt;0),(HUR_cms!J62&gt;0),(GEO_cms!J62&gt;0)),MIC_cms!J62+HUR_cms!J62+GEO_cms!J62, "")</f>
        <v>1473.96</v>
      </c>
      <c r="K62" s="6">
        <f>IF(AND((MIC_cms!K62&gt;0),(HUR_cms!K62&gt;0),(GEO_cms!K62&gt;0)),MIC_cms!K62+HUR_cms!K62+GEO_cms!K62, "")</f>
        <v>4945.13</v>
      </c>
      <c r="L62" s="6">
        <f>IF(AND((MIC_cms!L62&gt;0),(HUR_cms!L62&gt;0),(GEO_cms!L62&gt;0)),MIC_cms!L62+HUR_cms!L62+GEO_cms!L62, "")</f>
        <v>2862.53</v>
      </c>
      <c r="M62" s="6">
        <f>IF(AND((MIC_cms!M62&gt;0),(HUR_cms!M62&gt;0),(GEO_cms!M62&gt;0)),MIC_cms!M62+HUR_cms!M62+GEO_cms!M62, "")</f>
        <v>2394.52</v>
      </c>
      <c r="N62" s="6">
        <f>IF(AND((MIC_cms!N62&gt;0),(HUR_cms!N62&gt;0),(GEO_cms!N62&gt;0)),MIC_cms!N62+HUR_cms!N62+GEO_cms!N62, "")</f>
        <v>2840.68</v>
      </c>
    </row>
    <row r="63" spans="1:14" x14ac:dyDescent="0.2">
      <c r="A63">
        <v>1955</v>
      </c>
      <c r="B63" s="6">
        <f>IF(AND((MIC_cms!B63&gt;0),(HUR_cms!B63&gt;0),(GEO_cms!B63&gt;0)),MIC_cms!B63+HUR_cms!B63+GEO_cms!B63, "")</f>
        <v>2437.91</v>
      </c>
      <c r="C63" s="6">
        <f>IF(AND((MIC_cms!C63&gt;0),(HUR_cms!C63&gt;0),(GEO_cms!C63&gt;0)),MIC_cms!C63+HUR_cms!C63+GEO_cms!C63, "")</f>
        <v>2161.84</v>
      </c>
      <c r="D63" s="6">
        <f>IF(AND((MIC_cms!D63&gt;0),(HUR_cms!D63&gt;0),(GEO_cms!D63&gt;0)),MIC_cms!D63+HUR_cms!D63+GEO_cms!D63, "")</f>
        <v>3838.5899999999997</v>
      </c>
      <c r="E63" s="6">
        <f>IF(AND((MIC_cms!E63&gt;0),(HUR_cms!E63&gt;0),(GEO_cms!E63&gt;0)),MIC_cms!E63+HUR_cms!E63+GEO_cms!E63, "")</f>
        <v>5292.53</v>
      </c>
      <c r="F63" s="6">
        <f>IF(AND((MIC_cms!F63&gt;0),(HUR_cms!F63&gt;0),(GEO_cms!F63&gt;0)),MIC_cms!F63+HUR_cms!F63+GEO_cms!F63, "")</f>
        <v>2246.92</v>
      </c>
      <c r="G63" s="6">
        <f>IF(AND((MIC_cms!G63&gt;0),(HUR_cms!G63&gt;0),(GEO_cms!G63&gt;0)),MIC_cms!G63+HUR_cms!G63+GEO_cms!G63, "")</f>
        <v>1665.83</v>
      </c>
      <c r="H63" s="6">
        <f>IF(AND((MIC_cms!H63&gt;0),(HUR_cms!H63&gt;0),(GEO_cms!H63&gt;0)),MIC_cms!H63+HUR_cms!H63+GEO_cms!H63, "")</f>
        <v>1048.19</v>
      </c>
      <c r="I63" s="6">
        <f>IF(AND((MIC_cms!I63&gt;0),(HUR_cms!I63&gt;0),(GEO_cms!I63&gt;0)),MIC_cms!I63+HUR_cms!I63+GEO_cms!I63, "")</f>
        <v>963.98</v>
      </c>
      <c r="J63" s="6">
        <f>IF(AND((MIC_cms!J63&gt;0),(HUR_cms!J63&gt;0),(GEO_cms!J63&gt;0)),MIC_cms!J63+HUR_cms!J63+GEO_cms!J63, "")</f>
        <v>836.2</v>
      </c>
      <c r="K63" s="6">
        <f>IF(AND((MIC_cms!K63&gt;0),(HUR_cms!K63&gt;0),(GEO_cms!K63&gt;0)),MIC_cms!K63+HUR_cms!K63+GEO_cms!K63, "")</f>
        <v>1140.43</v>
      </c>
      <c r="L63" s="6">
        <f>IF(AND((MIC_cms!L63&gt;0),(HUR_cms!L63&gt;0),(GEO_cms!L63&gt;0)),MIC_cms!L63+HUR_cms!L63+GEO_cms!L63, "")</f>
        <v>1743.1</v>
      </c>
      <c r="M63" s="6">
        <f>IF(AND((MIC_cms!M63&gt;0),(HUR_cms!M63&gt;0),(GEO_cms!M63&gt;0)),MIC_cms!M63+HUR_cms!M63+GEO_cms!M63, "")</f>
        <v>1536.52</v>
      </c>
      <c r="N63" s="6">
        <f>IF(AND((MIC_cms!N63&gt;0),(HUR_cms!N63&gt;0),(GEO_cms!N63&gt;0)),MIC_cms!N63+HUR_cms!N63+GEO_cms!N63, "")</f>
        <v>2076</v>
      </c>
    </row>
    <row r="64" spans="1:14" x14ac:dyDescent="0.2">
      <c r="A64">
        <v>1956</v>
      </c>
      <c r="B64" s="6">
        <f>IF(AND((MIC_cms!B64&gt;0),(HUR_cms!B64&gt;0),(GEO_cms!B64&gt;0)),MIC_cms!B64+HUR_cms!B64+GEO_cms!B64, "")</f>
        <v>1348.06</v>
      </c>
      <c r="C64" s="6">
        <f>IF(AND((MIC_cms!C64&gt;0),(HUR_cms!C64&gt;0),(GEO_cms!C64&gt;0)),MIC_cms!C64+HUR_cms!C64+GEO_cms!C64, "")</f>
        <v>1433.26</v>
      </c>
      <c r="D64" s="6">
        <f>IF(AND((MIC_cms!D64&gt;0),(HUR_cms!D64&gt;0),(GEO_cms!D64&gt;0)),MIC_cms!D64+HUR_cms!D64+GEO_cms!D64, "")</f>
        <v>2915.03</v>
      </c>
      <c r="E64" s="6">
        <f>IF(AND((MIC_cms!E64&gt;0),(HUR_cms!E64&gt;0),(GEO_cms!E64&gt;0)),MIC_cms!E64+HUR_cms!E64+GEO_cms!E64, "")</f>
        <v>4701.97</v>
      </c>
      <c r="F64" s="6">
        <f>IF(AND((MIC_cms!F64&gt;0),(HUR_cms!F64&gt;0),(GEO_cms!F64&gt;0)),MIC_cms!F64+HUR_cms!F64+GEO_cms!F64, "")</f>
        <v>5086.74</v>
      </c>
      <c r="G64" s="6">
        <f>IF(AND((MIC_cms!G64&gt;0),(HUR_cms!G64&gt;0),(GEO_cms!G64&gt;0)),MIC_cms!G64+HUR_cms!G64+GEO_cms!G64, "")</f>
        <v>2180.48</v>
      </c>
      <c r="H64" s="6">
        <f>IF(AND((MIC_cms!H64&gt;0),(HUR_cms!H64&gt;0),(GEO_cms!H64&gt;0)),MIC_cms!H64+HUR_cms!H64+GEO_cms!H64, "")</f>
        <v>2009.6000000000001</v>
      </c>
      <c r="I64" s="6">
        <f>IF(AND((MIC_cms!I64&gt;0),(HUR_cms!I64&gt;0),(GEO_cms!I64&gt;0)),MIC_cms!I64+HUR_cms!I64+GEO_cms!I64, "")</f>
        <v>1600.03</v>
      </c>
      <c r="J64" s="6">
        <f>IF(AND((MIC_cms!J64&gt;0),(HUR_cms!J64&gt;0),(GEO_cms!J64&gt;0)),MIC_cms!J64+HUR_cms!J64+GEO_cms!J64, "")</f>
        <v>1549.8400000000001</v>
      </c>
      <c r="K64" s="6">
        <f>IF(AND((MIC_cms!K64&gt;0),(HUR_cms!K64&gt;0),(GEO_cms!K64&gt;0)),MIC_cms!K64+HUR_cms!K64+GEO_cms!K64, "")</f>
        <v>1342.73</v>
      </c>
      <c r="L64" s="6">
        <f>IF(AND((MIC_cms!L64&gt;0),(HUR_cms!L64&gt;0),(GEO_cms!L64&gt;0)),MIC_cms!L64+HUR_cms!L64+GEO_cms!L64, "")</f>
        <v>1497.58</v>
      </c>
      <c r="M64" s="6">
        <f>IF(AND((MIC_cms!M64&gt;0),(HUR_cms!M64&gt;0),(GEO_cms!M64&gt;0)),MIC_cms!M64+HUR_cms!M64+GEO_cms!M64, "")</f>
        <v>1828.0899999999997</v>
      </c>
      <c r="N64" s="6">
        <f>IF(AND((MIC_cms!N64&gt;0),(HUR_cms!N64&gt;0),(GEO_cms!N64&gt;0)),MIC_cms!N64+HUR_cms!N64+GEO_cms!N64, "")</f>
        <v>2291.12</v>
      </c>
    </row>
    <row r="65" spans="1:14" x14ac:dyDescent="0.2">
      <c r="A65">
        <v>1957</v>
      </c>
      <c r="B65" s="6">
        <f>IF(AND((MIC_cms!B65&gt;0),(HUR_cms!B65&gt;0),(GEO_cms!B65&gt;0)),MIC_cms!B65+HUR_cms!B65+GEO_cms!B65, "")</f>
        <v>1656.0500000000002</v>
      </c>
      <c r="C65" s="6">
        <f>IF(AND((MIC_cms!C65&gt;0),(HUR_cms!C65&gt;0),(GEO_cms!C65&gt;0)),MIC_cms!C65+HUR_cms!C65+GEO_cms!C65, "")</f>
        <v>1934.33</v>
      </c>
      <c r="D65" s="6">
        <f>IF(AND((MIC_cms!D65&gt;0),(HUR_cms!D65&gt;0),(GEO_cms!D65&gt;0)),MIC_cms!D65+HUR_cms!D65+GEO_cms!D65, "")</f>
        <v>2595.2799999999997</v>
      </c>
      <c r="E65" s="6">
        <f>IF(AND((MIC_cms!E65&gt;0),(HUR_cms!E65&gt;0),(GEO_cms!E65&gt;0)),MIC_cms!E65+HUR_cms!E65+GEO_cms!E65, "")</f>
        <v>3857.28</v>
      </c>
      <c r="F65" s="6">
        <f>IF(AND((MIC_cms!F65&gt;0),(HUR_cms!F65&gt;0),(GEO_cms!F65&gt;0)),MIC_cms!F65+HUR_cms!F65+GEO_cms!F65, "")</f>
        <v>3000.92</v>
      </c>
      <c r="G65" s="6">
        <f>IF(AND((MIC_cms!G65&gt;0),(HUR_cms!G65&gt;0),(GEO_cms!G65&gt;0)),MIC_cms!G65+HUR_cms!G65+GEO_cms!G65, "")</f>
        <v>2065.66</v>
      </c>
      <c r="H65" s="6">
        <f>IF(AND((MIC_cms!H65&gt;0),(HUR_cms!H65&gt;0),(GEO_cms!H65&gt;0)),MIC_cms!H65+HUR_cms!H65+GEO_cms!H65, "")</f>
        <v>3269.69</v>
      </c>
      <c r="I65" s="6">
        <f>IF(AND((MIC_cms!I65&gt;0),(HUR_cms!I65&gt;0),(GEO_cms!I65&gt;0)),MIC_cms!I65+HUR_cms!I65+GEO_cms!I65, "")</f>
        <v>1060.52</v>
      </c>
      <c r="J65" s="6">
        <f>IF(AND((MIC_cms!J65&gt;0),(HUR_cms!J65&gt;0),(GEO_cms!J65&gt;0)),MIC_cms!J65+HUR_cms!J65+GEO_cms!J65, "")</f>
        <v>1319.6100000000001</v>
      </c>
      <c r="K65" s="6">
        <f>IF(AND((MIC_cms!K65&gt;0),(HUR_cms!K65&gt;0),(GEO_cms!K65&gt;0)),MIC_cms!K65+HUR_cms!K65+GEO_cms!K65, "")</f>
        <v>1423.21</v>
      </c>
      <c r="L65" s="6">
        <f>IF(AND((MIC_cms!L65&gt;0),(HUR_cms!L65&gt;0),(GEO_cms!L65&gt;0)),MIC_cms!L65+HUR_cms!L65+GEO_cms!L65, "")</f>
        <v>2726.3</v>
      </c>
      <c r="M65" s="6">
        <f>IF(AND((MIC_cms!M65&gt;0),(HUR_cms!M65&gt;0),(GEO_cms!M65&gt;0)),MIC_cms!M65+HUR_cms!M65+GEO_cms!M65, "")</f>
        <v>2886.03</v>
      </c>
      <c r="N65" s="6">
        <f>IF(AND((MIC_cms!N65&gt;0),(HUR_cms!N65&gt;0),(GEO_cms!N65&gt;0)),MIC_cms!N65+HUR_cms!N65+GEO_cms!N65, "")</f>
        <v>2316.2399999999998</v>
      </c>
    </row>
    <row r="66" spans="1:14" x14ac:dyDescent="0.2">
      <c r="A66">
        <v>1958</v>
      </c>
      <c r="B66" s="6">
        <f>IF(AND((MIC_cms!B66&gt;0),(HUR_cms!B66&gt;0),(GEO_cms!B66&gt;0)),MIC_cms!B66+HUR_cms!B66+GEO_cms!B66, "")</f>
        <v>2021.24</v>
      </c>
      <c r="C66" s="6">
        <f>IF(AND((MIC_cms!C66&gt;0),(HUR_cms!C66&gt;0),(GEO_cms!C66&gt;0)),MIC_cms!C66+HUR_cms!C66+GEO_cms!C66, "")</f>
        <v>1657.37</v>
      </c>
      <c r="D66" s="6">
        <f>IF(AND((MIC_cms!D66&gt;0),(HUR_cms!D66&gt;0),(GEO_cms!D66&gt;0)),MIC_cms!D66+HUR_cms!D66+GEO_cms!D66, "")</f>
        <v>2643.61</v>
      </c>
      <c r="E66" s="6">
        <f>IF(AND((MIC_cms!E66&gt;0),(HUR_cms!E66&gt;0),(GEO_cms!E66&gt;0)),MIC_cms!E66+HUR_cms!E66+GEO_cms!E66, "")</f>
        <v>2670.6000000000004</v>
      </c>
      <c r="F66" s="6">
        <f>IF(AND((MIC_cms!F66&gt;0),(HUR_cms!F66&gt;0),(GEO_cms!F66&gt;0)),MIC_cms!F66+HUR_cms!F66+GEO_cms!F66, "")</f>
        <v>1431.38</v>
      </c>
      <c r="G66" s="6">
        <f>IF(AND((MIC_cms!G66&gt;0),(HUR_cms!G66&gt;0),(GEO_cms!G66&gt;0)),MIC_cms!G66+HUR_cms!G66+GEO_cms!G66, "")</f>
        <v>1148.42</v>
      </c>
      <c r="H66" s="6">
        <f>IF(AND((MIC_cms!H66&gt;0),(HUR_cms!H66&gt;0),(GEO_cms!H66&gt;0)),MIC_cms!H66+HUR_cms!H66+GEO_cms!H66, "")</f>
        <v>1367.51</v>
      </c>
      <c r="I66" s="6">
        <f>IF(AND((MIC_cms!I66&gt;0),(HUR_cms!I66&gt;0),(GEO_cms!I66&gt;0)),MIC_cms!I66+HUR_cms!I66+GEO_cms!I66, "")</f>
        <v>949.93000000000006</v>
      </c>
      <c r="J66" s="6">
        <f>IF(AND((MIC_cms!J66&gt;0),(HUR_cms!J66&gt;0),(GEO_cms!J66&gt;0)),MIC_cms!J66+HUR_cms!J66+GEO_cms!J66, "")</f>
        <v>1100.3899999999999</v>
      </c>
      <c r="K66" s="6">
        <f>IF(AND((MIC_cms!K66&gt;0),(HUR_cms!K66&gt;0),(GEO_cms!K66&gt;0)),MIC_cms!K66+HUR_cms!K66+GEO_cms!K66, "")</f>
        <v>1098.1500000000001</v>
      </c>
      <c r="L66" s="6">
        <f>IF(AND((MIC_cms!L66&gt;0),(HUR_cms!L66&gt;0),(GEO_cms!L66&gt;0)),MIC_cms!L66+HUR_cms!L66+GEO_cms!L66, "")</f>
        <v>1538.88</v>
      </c>
      <c r="M66" s="6">
        <f>IF(AND((MIC_cms!M66&gt;0),(HUR_cms!M66&gt;0),(GEO_cms!M66&gt;0)),MIC_cms!M66+HUR_cms!M66+GEO_cms!M66, "")</f>
        <v>1279.6999999999998</v>
      </c>
      <c r="N66" s="6">
        <f>IF(AND((MIC_cms!N66&gt;0),(HUR_cms!N66&gt;0),(GEO_cms!N66&gt;0)),MIC_cms!N66+HUR_cms!N66+GEO_cms!N66, "")</f>
        <v>1575.5900000000001</v>
      </c>
    </row>
    <row r="67" spans="1:14" x14ac:dyDescent="0.2">
      <c r="A67">
        <v>1959</v>
      </c>
      <c r="B67" s="6">
        <f>IF(AND((MIC_cms!B67&gt;0),(HUR_cms!B67&gt;0),(GEO_cms!B67&gt;0)),MIC_cms!B67+HUR_cms!B67+GEO_cms!B67, "")</f>
        <v>1200.2</v>
      </c>
      <c r="C67" s="6">
        <f>IF(AND((MIC_cms!C67&gt;0),(HUR_cms!C67&gt;0),(GEO_cms!C67&gt;0)),MIC_cms!C67+HUR_cms!C67+GEO_cms!C67, "")</f>
        <v>1646.24</v>
      </c>
      <c r="D67" s="6">
        <f>IF(AND((MIC_cms!D67&gt;0),(HUR_cms!D67&gt;0),(GEO_cms!D67&gt;0)),MIC_cms!D67+HUR_cms!D67+GEO_cms!D67, "")</f>
        <v>3352.59</v>
      </c>
      <c r="E67" s="6">
        <f>IF(AND((MIC_cms!E67&gt;0),(HUR_cms!E67&gt;0),(GEO_cms!E67&gt;0)),MIC_cms!E67+HUR_cms!E67+GEO_cms!E67, "")</f>
        <v>6624.54</v>
      </c>
      <c r="F67" s="6">
        <f>IF(AND((MIC_cms!F67&gt;0),(HUR_cms!F67&gt;0),(GEO_cms!F67&gt;0)),MIC_cms!F67+HUR_cms!F67+GEO_cms!F67, "")</f>
        <v>3797.76</v>
      </c>
      <c r="G67" s="6">
        <f>IF(AND((MIC_cms!G67&gt;0),(HUR_cms!G67&gt;0),(GEO_cms!G67&gt;0)),MIC_cms!G67+HUR_cms!G67+GEO_cms!G67, "")</f>
        <v>1594.8600000000001</v>
      </c>
      <c r="H67" s="6">
        <f>IF(AND((MIC_cms!H67&gt;0),(HUR_cms!H67&gt;0),(GEO_cms!H67&gt;0)),MIC_cms!H67+HUR_cms!H67+GEO_cms!H67, "")</f>
        <v>1182.3</v>
      </c>
      <c r="I67" s="6">
        <f>IF(AND((MIC_cms!I67&gt;0),(HUR_cms!I67&gt;0),(GEO_cms!I67&gt;0)),MIC_cms!I67+HUR_cms!I67+GEO_cms!I67, "")</f>
        <v>1202.2</v>
      </c>
      <c r="J67" s="6">
        <f>IF(AND((MIC_cms!J67&gt;0),(HUR_cms!J67&gt;0),(GEO_cms!J67&gt;0)),MIC_cms!J67+HUR_cms!J67+GEO_cms!J67, "")</f>
        <v>1442.63</v>
      </c>
      <c r="K67" s="6">
        <f>IF(AND((MIC_cms!K67&gt;0),(HUR_cms!K67&gt;0),(GEO_cms!K67&gt;0)),MIC_cms!K67+HUR_cms!K67+GEO_cms!K67, "")</f>
        <v>2232.0100000000002</v>
      </c>
      <c r="L67" s="6">
        <f>IF(AND((MIC_cms!L67&gt;0),(HUR_cms!L67&gt;0),(GEO_cms!L67&gt;0)),MIC_cms!L67+HUR_cms!L67+GEO_cms!L67, "")</f>
        <v>3046.44</v>
      </c>
      <c r="M67" s="6">
        <f>IF(AND((MIC_cms!M67&gt;0),(HUR_cms!M67&gt;0),(GEO_cms!M67&gt;0)),MIC_cms!M67+HUR_cms!M67+GEO_cms!M67, "")</f>
        <v>2781.3900000000003</v>
      </c>
      <c r="N67" s="6">
        <f>IF(AND((MIC_cms!N67&gt;0),(HUR_cms!N67&gt;0),(GEO_cms!N67&gt;0)),MIC_cms!N67+HUR_cms!N67+GEO_cms!N67, "")</f>
        <v>2508.59</v>
      </c>
    </row>
    <row r="68" spans="1:14" x14ac:dyDescent="0.2">
      <c r="A68">
        <v>1960</v>
      </c>
      <c r="B68" s="6">
        <f>IF(AND((MIC_cms!B68&gt;0),(HUR_cms!B68&gt;0),(GEO_cms!B68&gt;0)),MIC_cms!B68+HUR_cms!B68+GEO_cms!B68, "")</f>
        <v>2744.7</v>
      </c>
      <c r="C68" s="6">
        <f>IF(AND((MIC_cms!C68&gt;0),(HUR_cms!C68&gt;0),(GEO_cms!C68&gt;0)),MIC_cms!C68+HUR_cms!C68+GEO_cms!C68, "")</f>
        <v>2367.8599999999997</v>
      </c>
      <c r="D68" s="6">
        <f>IF(AND((MIC_cms!D68&gt;0),(HUR_cms!D68&gt;0),(GEO_cms!D68&gt;0)),MIC_cms!D68+HUR_cms!D68+GEO_cms!D68, "")</f>
        <v>2419.64</v>
      </c>
      <c r="E68" s="6">
        <f>IF(AND((MIC_cms!E68&gt;0),(HUR_cms!E68&gt;0),(GEO_cms!E68&gt;0)),MIC_cms!E68+HUR_cms!E68+GEO_cms!E68, "")</f>
        <v>8284.130000000001</v>
      </c>
      <c r="F68" s="6">
        <f>IF(AND((MIC_cms!F68&gt;0),(HUR_cms!F68&gt;0),(GEO_cms!F68&gt;0)),MIC_cms!F68+HUR_cms!F68+GEO_cms!F68, "")</f>
        <v>8209.130000000001</v>
      </c>
      <c r="G68" s="6">
        <f>IF(AND((MIC_cms!G68&gt;0),(HUR_cms!G68&gt;0),(GEO_cms!G68&gt;0)),MIC_cms!G68+HUR_cms!G68+GEO_cms!G68, "")</f>
        <v>3140.9399999999996</v>
      </c>
      <c r="H68" s="6">
        <f>IF(AND((MIC_cms!H68&gt;0),(HUR_cms!H68&gt;0),(GEO_cms!H68&gt;0)),MIC_cms!H68+HUR_cms!H68+GEO_cms!H68, "")</f>
        <v>2148.75</v>
      </c>
      <c r="I68" s="6">
        <f>IF(AND((MIC_cms!I68&gt;0),(HUR_cms!I68&gt;0),(GEO_cms!I68&gt;0)),MIC_cms!I68+HUR_cms!I68+GEO_cms!I68, "")</f>
        <v>1547.1</v>
      </c>
      <c r="J68" s="6">
        <f>IF(AND((MIC_cms!J68&gt;0),(HUR_cms!J68&gt;0),(GEO_cms!J68&gt;0)),MIC_cms!J68+HUR_cms!J68+GEO_cms!J68, "")</f>
        <v>1501.6200000000001</v>
      </c>
      <c r="K68" s="6">
        <f>IF(AND((MIC_cms!K68&gt;0),(HUR_cms!K68&gt;0),(GEO_cms!K68&gt;0)),MIC_cms!K68+HUR_cms!K68+GEO_cms!K68, "")</f>
        <v>1374.15</v>
      </c>
      <c r="L68" s="6">
        <f>IF(AND((MIC_cms!L68&gt;0),(HUR_cms!L68&gt;0),(GEO_cms!L68&gt;0)),MIC_cms!L68+HUR_cms!L68+GEO_cms!L68, "")</f>
        <v>2131.5299999999997</v>
      </c>
      <c r="M68" s="6">
        <f>IF(AND((MIC_cms!M68&gt;0),(HUR_cms!M68&gt;0),(GEO_cms!M68&gt;0)),MIC_cms!M68+HUR_cms!M68+GEO_cms!M68, "")</f>
        <v>1600.69</v>
      </c>
      <c r="N68" s="6">
        <f>IF(AND((MIC_cms!N68&gt;0),(HUR_cms!N68&gt;0),(GEO_cms!N68&gt;0)),MIC_cms!N68+HUR_cms!N68+GEO_cms!N68, "")</f>
        <v>3122.52</v>
      </c>
    </row>
    <row r="69" spans="1:14" x14ac:dyDescent="0.2">
      <c r="A69">
        <v>1961</v>
      </c>
      <c r="B69" s="6">
        <f>IF(AND((MIC_cms!B69&gt;0),(HUR_cms!B69&gt;0),(GEO_cms!B69&gt;0)),MIC_cms!B69+HUR_cms!B69+GEO_cms!B69, "")</f>
        <v>1279.0999999999999</v>
      </c>
      <c r="C69" s="6">
        <f>IF(AND((MIC_cms!C69&gt;0),(HUR_cms!C69&gt;0),(GEO_cms!C69&gt;0)),MIC_cms!C69+HUR_cms!C69+GEO_cms!C69, "")</f>
        <v>1585.3600000000001</v>
      </c>
      <c r="D69" s="6">
        <f>IF(AND((MIC_cms!D69&gt;0),(HUR_cms!D69&gt;0),(GEO_cms!D69&gt;0)),MIC_cms!D69+HUR_cms!D69+GEO_cms!D69, "")</f>
        <v>2949.2200000000003</v>
      </c>
      <c r="E69" s="6">
        <f>IF(AND((MIC_cms!E69&gt;0),(HUR_cms!E69&gt;0),(GEO_cms!E69&gt;0)),MIC_cms!E69+HUR_cms!E69+GEO_cms!E69, "")</f>
        <v>3585.37</v>
      </c>
      <c r="F69" s="6">
        <f>IF(AND((MIC_cms!F69&gt;0),(HUR_cms!F69&gt;0),(GEO_cms!F69&gt;0)),MIC_cms!F69+HUR_cms!F69+GEO_cms!F69, "")</f>
        <v>2985.6</v>
      </c>
      <c r="G69" s="6">
        <f>IF(AND((MIC_cms!G69&gt;0),(HUR_cms!G69&gt;0),(GEO_cms!G69&gt;0)),MIC_cms!G69+HUR_cms!G69+GEO_cms!G69, "")</f>
        <v>1891.57</v>
      </c>
      <c r="H69" s="6">
        <f>IF(AND((MIC_cms!H69&gt;0),(HUR_cms!H69&gt;0),(GEO_cms!H69&gt;0)),MIC_cms!H69+HUR_cms!H69+GEO_cms!H69, "")</f>
        <v>1703.39</v>
      </c>
      <c r="I69" s="6">
        <f>IF(AND((MIC_cms!I69&gt;0),(HUR_cms!I69&gt;0),(GEO_cms!I69&gt;0)),MIC_cms!I69+HUR_cms!I69+GEO_cms!I69, "")</f>
        <v>1435.53</v>
      </c>
      <c r="J69" s="6">
        <f>IF(AND((MIC_cms!J69&gt;0),(HUR_cms!J69&gt;0),(GEO_cms!J69&gt;0)),MIC_cms!J69+HUR_cms!J69+GEO_cms!J69, "")</f>
        <v>1856.17</v>
      </c>
      <c r="K69" s="6">
        <f>IF(AND((MIC_cms!K69&gt;0),(HUR_cms!K69&gt;0),(GEO_cms!K69&gt;0)),MIC_cms!K69+HUR_cms!K69+GEO_cms!K69, "")</f>
        <v>1861.98</v>
      </c>
      <c r="L69" s="6">
        <f>IF(AND((MIC_cms!L69&gt;0),(HUR_cms!L69&gt;0),(GEO_cms!L69&gt;0)),MIC_cms!L69+HUR_cms!L69+GEO_cms!L69, "")</f>
        <v>2712.9400000000005</v>
      </c>
      <c r="M69" s="6">
        <f>IF(AND((MIC_cms!M69&gt;0),(HUR_cms!M69&gt;0),(GEO_cms!M69&gt;0)),MIC_cms!M69+HUR_cms!M69+GEO_cms!M69, "")</f>
        <v>2337.1000000000004</v>
      </c>
      <c r="N69" s="6">
        <f>IF(AND((MIC_cms!N69&gt;0),(HUR_cms!N69&gt;0),(GEO_cms!N69&gt;0)),MIC_cms!N69+HUR_cms!N69+GEO_cms!N69, "")</f>
        <v>2181.94</v>
      </c>
    </row>
    <row r="70" spans="1:14" x14ac:dyDescent="0.2">
      <c r="A70">
        <v>1962</v>
      </c>
      <c r="B70" s="6">
        <f>IF(AND((MIC_cms!B70&gt;0),(HUR_cms!B70&gt;0),(GEO_cms!B70&gt;0)),MIC_cms!B70+HUR_cms!B70+GEO_cms!B70, "")</f>
        <v>1808.4299999999998</v>
      </c>
      <c r="C70" s="6">
        <f>IF(AND((MIC_cms!C70&gt;0),(HUR_cms!C70&gt;0),(GEO_cms!C70&gt;0)),MIC_cms!C70+HUR_cms!C70+GEO_cms!C70, "")</f>
        <v>1880.3000000000002</v>
      </c>
      <c r="D70" s="6">
        <f>IF(AND((MIC_cms!D70&gt;0),(HUR_cms!D70&gt;0),(GEO_cms!D70&gt;0)),MIC_cms!D70+HUR_cms!D70+GEO_cms!D70, "")</f>
        <v>3941.36</v>
      </c>
      <c r="E70" s="6">
        <f>IF(AND((MIC_cms!E70&gt;0),(HUR_cms!E70&gt;0),(GEO_cms!E70&gt;0)),MIC_cms!E70+HUR_cms!E70+GEO_cms!E70, "")</f>
        <v>4274.29</v>
      </c>
      <c r="F70" s="6">
        <f>IF(AND((MIC_cms!F70&gt;0),(HUR_cms!F70&gt;0),(GEO_cms!F70&gt;0)),MIC_cms!F70+HUR_cms!F70+GEO_cms!F70, "")</f>
        <v>3798.3199999999997</v>
      </c>
      <c r="G70" s="6">
        <f>IF(AND((MIC_cms!G70&gt;0),(HUR_cms!G70&gt;0),(GEO_cms!G70&gt;0)),MIC_cms!G70+HUR_cms!G70+GEO_cms!G70, "")</f>
        <v>1697.2600000000002</v>
      </c>
      <c r="H70" s="6">
        <f>IF(AND((MIC_cms!H70&gt;0),(HUR_cms!H70&gt;0),(GEO_cms!H70&gt;0)),MIC_cms!H70+HUR_cms!H70+GEO_cms!H70, "")</f>
        <v>1102.67</v>
      </c>
      <c r="I70" s="6">
        <f>IF(AND((MIC_cms!I70&gt;0),(HUR_cms!I70&gt;0),(GEO_cms!I70&gt;0)),MIC_cms!I70+HUR_cms!I70+GEO_cms!I70, "")</f>
        <v>964.21</v>
      </c>
      <c r="J70" s="6">
        <f>IF(AND((MIC_cms!J70&gt;0),(HUR_cms!J70&gt;0),(GEO_cms!J70&gt;0)),MIC_cms!J70+HUR_cms!J70+GEO_cms!J70, "")</f>
        <v>1062.53</v>
      </c>
      <c r="K70" s="6">
        <f>IF(AND((MIC_cms!K70&gt;0),(HUR_cms!K70&gt;0),(GEO_cms!K70&gt;0)),MIC_cms!K70+HUR_cms!K70+GEO_cms!K70, "")</f>
        <v>1263.4899999999998</v>
      </c>
      <c r="L70" s="6">
        <f>IF(AND((MIC_cms!L70&gt;0),(HUR_cms!L70&gt;0),(GEO_cms!L70&gt;0)),MIC_cms!L70+HUR_cms!L70+GEO_cms!L70, "")</f>
        <v>1403.58</v>
      </c>
      <c r="M70" s="6">
        <f>IF(AND((MIC_cms!M70&gt;0),(HUR_cms!M70&gt;0),(GEO_cms!M70&gt;0)),MIC_cms!M70+HUR_cms!M70+GEO_cms!M70, "")</f>
        <v>1437.3899999999999</v>
      </c>
      <c r="N70" s="6">
        <f>IF(AND((MIC_cms!N70&gt;0),(HUR_cms!N70&gt;0),(GEO_cms!N70&gt;0)),MIC_cms!N70+HUR_cms!N70+GEO_cms!N70, "")</f>
        <v>2052.8199999999997</v>
      </c>
    </row>
    <row r="71" spans="1:14" x14ac:dyDescent="0.2">
      <c r="A71">
        <v>1963</v>
      </c>
      <c r="B71" s="6">
        <f>IF(AND((MIC_cms!B71&gt;0),(HUR_cms!B71&gt;0),(GEO_cms!B71&gt;0)),MIC_cms!B71+HUR_cms!B71+GEO_cms!B71, "")</f>
        <v>1360.4099999999999</v>
      </c>
      <c r="C71" s="6">
        <f>IF(AND((MIC_cms!C71&gt;0),(HUR_cms!C71&gt;0),(GEO_cms!C71&gt;0)),MIC_cms!C71+HUR_cms!C71+GEO_cms!C71, "")</f>
        <v>1243.0900000000001</v>
      </c>
      <c r="D71" s="6">
        <f>IF(AND((MIC_cms!D71&gt;0),(HUR_cms!D71&gt;0),(GEO_cms!D71&gt;0)),MIC_cms!D71+HUR_cms!D71+GEO_cms!D71, "")</f>
        <v>2849.3900000000003</v>
      </c>
      <c r="E71" s="6">
        <f>IF(AND((MIC_cms!E71&gt;0),(HUR_cms!E71&gt;0),(GEO_cms!E71&gt;0)),MIC_cms!E71+HUR_cms!E71+GEO_cms!E71, "")</f>
        <v>3549.4399999999996</v>
      </c>
      <c r="F71" s="6">
        <f>IF(AND((MIC_cms!F71&gt;0),(HUR_cms!F71&gt;0),(GEO_cms!F71&gt;0)),MIC_cms!F71+HUR_cms!F71+GEO_cms!F71, "")</f>
        <v>2786.91</v>
      </c>
      <c r="G71" s="6">
        <f>IF(AND((MIC_cms!G71&gt;0),(HUR_cms!G71&gt;0),(GEO_cms!G71&gt;0)),MIC_cms!G71+HUR_cms!G71+GEO_cms!G71, "")</f>
        <v>1617.21</v>
      </c>
      <c r="H71" s="6">
        <f>IF(AND((MIC_cms!H71&gt;0),(HUR_cms!H71&gt;0),(GEO_cms!H71&gt;0)),MIC_cms!H71+HUR_cms!H71+GEO_cms!H71, "")</f>
        <v>999.31999999999994</v>
      </c>
      <c r="I71" s="6">
        <f>IF(AND((MIC_cms!I71&gt;0),(HUR_cms!I71&gt;0),(GEO_cms!I71&gt;0)),MIC_cms!I71+HUR_cms!I71+GEO_cms!I71, "")</f>
        <v>910.23</v>
      </c>
      <c r="J71" s="6">
        <f>IF(AND((MIC_cms!J71&gt;0),(HUR_cms!J71&gt;0),(GEO_cms!J71&gt;0)),MIC_cms!J71+HUR_cms!J71+GEO_cms!J71, "")</f>
        <v>905.18999999999994</v>
      </c>
      <c r="K71" s="6">
        <f>IF(AND((MIC_cms!K71&gt;0),(HUR_cms!K71&gt;0),(GEO_cms!K71&gt;0)),MIC_cms!K71+HUR_cms!K71+GEO_cms!K71, "")</f>
        <v>862.3599999999999</v>
      </c>
      <c r="L71" s="6">
        <f>IF(AND((MIC_cms!L71&gt;0),(HUR_cms!L71&gt;0),(GEO_cms!L71&gt;0)),MIC_cms!L71+HUR_cms!L71+GEO_cms!L71, "")</f>
        <v>1147.33</v>
      </c>
      <c r="M71" s="6">
        <f>IF(AND((MIC_cms!M71&gt;0),(HUR_cms!M71&gt;0),(GEO_cms!M71&gt;0)),MIC_cms!M71+HUR_cms!M71+GEO_cms!M71, "")</f>
        <v>1298.5900000000001</v>
      </c>
      <c r="N71" s="6">
        <f>IF(AND((MIC_cms!N71&gt;0),(HUR_cms!N71&gt;0),(GEO_cms!N71&gt;0)),MIC_cms!N71+HUR_cms!N71+GEO_cms!N71, "")</f>
        <v>1627.46</v>
      </c>
    </row>
    <row r="72" spans="1:14" x14ac:dyDescent="0.2">
      <c r="A72">
        <v>1964</v>
      </c>
      <c r="B72" s="6">
        <f>IF(AND((MIC_cms!B72&gt;0),(HUR_cms!B72&gt;0),(GEO_cms!B72&gt;0)),MIC_cms!B72+HUR_cms!B72+GEO_cms!B72, "")</f>
        <v>1470.03</v>
      </c>
      <c r="C72" s="6">
        <f>IF(AND((MIC_cms!C72&gt;0),(HUR_cms!C72&gt;0),(GEO_cms!C72&gt;0)),MIC_cms!C72+HUR_cms!C72+GEO_cms!C72, "")</f>
        <v>1294.6500000000001</v>
      </c>
      <c r="D72" s="6">
        <f>IF(AND((MIC_cms!D72&gt;0),(HUR_cms!D72&gt;0),(GEO_cms!D72&gt;0)),MIC_cms!D72+HUR_cms!D72+GEO_cms!D72, "")</f>
        <v>1801.2600000000002</v>
      </c>
      <c r="E72" s="6">
        <f>IF(AND((MIC_cms!E72&gt;0),(HUR_cms!E72&gt;0),(GEO_cms!E72&gt;0)),MIC_cms!E72+HUR_cms!E72+GEO_cms!E72, "")</f>
        <v>2959.86</v>
      </c>
      <c r="F72" s="6">
        <f>IF(AND((MIC_cms!F72&gt;0),(HUR_cms!F72&gt;0),(GEO_cms!F72&gt;0)),MIC_cms!F72+HUR_cms!F72+GEO_cms!F72, "")</f>
        <v>2877.15</v>
      </c>
      <c r="G72" s="6">
        <f>IF(AND((MIC_cms!G72&gt;0),(HUR_cms!G72&gt;0),(GEO_cms!G72&gt;0)),MIC_cms!G72+HUR_cms!G72+GEO_cms!G72, "")</f>
        <v>1230.1399999999999</v>
      </c>
      <c r="H72" s="6">
        <f>IF(AND((MIC_cms!H72&gt;0),(HUR_cms!H72&gt;0),(GEO_cms!H72&gt;0)),MIC_cms!H72+HUR_cms!H72+GEO_cms!H72, "")</f>
        <v>993.3599999999999</v>
      </c>
      <c r="I72" s="6">
        <f>IF(AND((MIC_cms!I72&gt;0),(HUR_cms!I72&gt;0),(GEO_cms!I72&gt;0)),MIC_cms!I72+HUR_cms!I72+GEO_cms!I72, "")</f>
        <v>950.58999999999992</v>
      </c>
      <c r="J72" s="6">
        <f>IF(AND((MIC_cms!J72&gt;0),(HUR_cms!J72&gt;0),(GEO_cms!J72&gt;0)),MIC_cms!J72+HUR_cms!J72+GEO_cms!J72, "")</f>
        <v>1138.05</v>
      </c>
      <c r="K72" s="6">
        <f>IF(AND((MIC_cms!K72&gt;0),(HUR_cms!K72&gt;0),(GEO_cms!K72&gt;0)),MIC_cms!K72+HUR_cms!K72+GEO_cms!K72, "")</f>
        <v>1424.72</v>
      </c>
      <c r="L72" s="6">
        <f>IF(AND((MIC_cms!L72&gt;0),(HUR_cms!L72&gt;0),(GEO_cms!L72&gt;0)),MIC_cms!L72+HUR_cms!L72+GEO_cms!L72, "")</f>
        <v>1420.27</v>
      </c>
      <c r="M72" s="6">
        <f>IF(AND((MIC_cms!M72&gt;0),(HUR_cms!M72&gt;0),(GEO_cms!M72&gt;0)),MIC_cms!M72+HUR_cms!M72+GEO_cms!M72, "")</f>
        <v>1818.36</v>
      </c>
      <c r="N72" s="6">
        <f>IF(AND((MIC_cms!N72&gt;0),(HUR_cms!N72&gt;0),(GEO_cms!N72&gt;0)),MIC_cms!N72+HUR_cms!N72+GEO_cms!N72, "")</f>
        <v>1614.87</v>
      </c>
    </row>
    <row r="73" spans="1:14" x14ac:dyDescent="0.2">
      <c r="A73">
        <v>1965</v>
      </c>
      <c r="B73" s="6">
        <f>IF(AND((MIC_cms!B73&gt;0),(HUR_cms!B73&gt;0),(GEO_cms!B73&gt;0)),MIC_cms!B73+HUR_cms!B73+GEO_cms!B73, "")</f>
        <v>1760.29</v>
      </c>
      <c r="C73" s="6">
        <f>IF(AND((MIC_cms!C73&gt;0),(HUR_cms!C73&gt;0),(GEO_cms!C73&gt;0)),MIC_cms!C73+HUR_cms!C73+GEO_cms!C73, "")</f>
        <v>2576.4499999999998</v>
      </c>
      <c r="D73" s="6">
        <f>IF(AND((MIC_cms!D73&gt;0),(HUR_cms!D73&gt;0),(GEO_cms!D73&gt;0)),MIC_cms!D73+HUR_cms!D73+GEO_cms!D73, "")</f>
        <v>3077.75</v>
      </c>
      <c r="E73" s="6">
        <f>IF(AND((MIC_cms!E73&gt;0),(HUR_cms!E73&gt;0),(GEO_cms!E73&gt;0)),MIC_cms!E73+HUR_cms!E73+GEO_cms!E73, "")</f>
        <v>5873.48</v>
      </c>
      <c r="F73" s="6">
        <f>IF(AND((MIC_cms!F73&gt;0),(HUR_cms!F73&gt;0),(GEO_cms!F73&gt;0)),MIC_cms!F73+HUR_cms!F73+GEO_cms!F73, "")</f>
        <v>4215.5599999999995</v>
      </c>
      <c r="G73" s="6">
        <f>IF(AND((MIC_cms!G73&gt;0),(HUR_cms!G73&gt;0),(GEO_cms!G73&gt;0)),MIC_cms!G73+HUR_cms!G73+GEO_cms!G73, "")</f>
        <v>1495.1799999999998</v>
      </c>
      <c r="H73" s="6">
        <f>IF(AND((MIC_cms!H73&gt;0),(HUR_cms!H73&gt;0),(GEO_cms!H73&gt;0)),MIC_cms!H73+HUR_cms!H73+GEO_cms!H73, "")</f>
        <v>938.07999999999993</v>
      </c>
      <c r="I73" s="6">
        <f>IF(AND((MIC_cms!I73&gt;0),(HUR_cms!I73&gt;0),(GEO_cms!I73&gt;0)),MIC_cms!I73+HUR_cms!I73+GEO_cms!I73, "")</f>
        <v>1234.1699999999998</v>
      </c>
      <c r="J73" s="6">
        <f>IF(AND((MIC_cms!J73&gt;0),(HUR_cms!J73&gt;0),(GEO_cms!J73&gt;0)),MIC_cms!J73+HUR_cms!J73+GEO_cms!J73, "")</f>
        <v>2150.7199999999998</v>
      </c>
      <c r="K73" s="6">
        <f>IF(AND((MIC_cms!K73&gt;0),(HUR_cms!K73&gt;0),(GEO_cms!K73&gt;0)),MIC_cms!K73+HUR_cms!K73+GEO_cms!K73, "")</f>
        <v>2860.2699999999995</v>
      </c>
      <c r="L73" s="6">
        <f>IF(AND((MIC_cms!L73&gt;0),(HUR_cms!L73&gt;0),(GEO_cms!L73&gt;0)),MIC_cms!L73+HUR_cms!L73+GEO_cms!L73, "")</f>
        <v>2947.2200000000003</v>
      </c>
      <c r="M73" s="6">
        <f>IF(AND((MIC_cms!M73&gt;0),(HUR_cms!M73&gt;0),(GEO_cms!M73&gt;0)),MIC_cms!M73+HUR_cms!M73+GEO_cms!M73, "")</f>
        <v>3891.1800000000003</v>
      </c>
      <c r="N73" s="6">
        <f>IF(AND((MIC_cms!N73&gt;0),(HUR_cms!N73&gt;0),(GEO_cms!N73&gt;0)),MIC_cms!N73+HUR_cms!N73+GEO_cms!N73, "")</f>
        <v>2751.7</v>
      </c>
    </row>
    <row r="74" spans="1:14" x14ac:dyDescent="0.2">
      <c r="A74">
        <v>1966</v>
      </c>
      <c r="B74" s="6">
        <f>IF(AND((MIC_cms!B74&gt;0),(HUR_cms!B74&gt;0),(GEO_cms!B74&gt;0)),MIC_cms!B74+HUR_cms!B74+GEO_cms!B74, "")</f>
        <v>2973.41</v>
      </c>
      <c r="C74" s="6">
        <f>IF(AND((MIC_cms!C74&gt;0),(HUR_cms!C74&gt;0),(GEO_cms!C74&gt;0)),MIC_cms!C74+HUR_cms!C74+GEO_cms!C74, "")</f>
        <v>3151.51</v>
      </c>
      <c r="D74" s="6">
        <f>IF(AND((MIC_cms!D74&gt;0),(HUR_cms!D74&gt;0),(GEO_cms!D74&gt;0)),MIC_cms!D74+HUR_cms!D74+GEO_cms!D74, "")</f>
        <v>4185.18</v>
      </c>
      <c r="E74" s="6">
        <f>IF(AND((MIC_cms!E74&gt;0),(HUR_cms!E74&gt;0),(GEO_cms!E74&gt;0)),MIC_cms!E74+HUR_cms!E74+GEO_cms!E74, "")</f>
        <v>3948.55</v>
      </c>
      <c r="F74" s="6">
        <f>IF(AND((MIC_cms!F74&gt;0),(HUR_cms!F74&gt;0),(GEO_cms!F74&gt;0)),MIC_cms!F74+HUR_cms!F74+GEO_cms!F74, "")</f>
        <v>2982.19</v>
      </c>
      <c r="G74" s="6">
        <f>IF(AND((MIC_cms!G74&gt;0),(HUR_cms!G74&gt;0),(GEO_cms!G74&gt;0)),MIC_cms!G74+HUR_cms!G74+GEO_cms!G74, "")</f>
        <v>2227.5</v>
      </c>
      <c r="H74" s="6">
        <f>IF(AND((MIC_cms!H74&gt;0),(HUR_cms!H74&gt;0),(GEO_cms!H74&gt;0)),MIC_cms!H74+HUR_cms!H74+GEO_cms!H74, "")</f>
        <v>1066.6599999999999</v>
      </c>
      <c r="I74" s="6">
        <f>IF(AND((MIC_cms!I74&gt;0),(HUR_cms!I74&gt;0),(GEO_cms!I74&gt;0)),MIC_cms!I74+HUR_cms!I74+GEO_cms!I74, "")</f>
        <v>972.07999999999993</v>
      </c>
      <c r="J74" s="6">
        <f>IF(AND((MIC_cms!J74&gt;0),(HUR_cms!J74&gt;0),(GEO_cms!J74&gt;0)),MIC_cms!J74+HUR_cms!J74+GEO_cms!J74, "")</f>
        <v>924.06000000000006</v>
      </c>
      <c r="K74" s="6">
        <f>IF(AND((MIC_cms!K74&gt;0),(HUR_cms!K74&gt;0),(GEO_cms!K74&gt;0)),MIC_cms!K74+HUR_cms!K74+GEO_cms!K74, "")</f>
        <v>1376.38</v>
      </c>
      <c r="L74" s="6">
        <f>IF(AND((MIC_cms!L74&gt;0),(HUR_cms!L74&gt;0),(GEO_cms!L74&gt;0)),MIC_cms!L74+HUR_cms!L74+GEO_cms!L74, "")</f>
        <v>2441.3199999999997</v>
      </c>
      <c r="M74" s="6">
        <f>IF(AND((MIC_cms!M74&gt;0),(HUR_cms!M74&gt;0),(GEO_cms!M74&gt;0)),MIC_cms!M74+HUR_cms!M74+GEO_cms!M74, "")</f>
        <v>4007.58</v>
      </c>
      <c r="N74" s="6">
        <f>IF(AND((MIC_cms!N74&gt;0),(HUR_cms!N74&gt;0),(GEO_cms!N74&gt;0)),MIC_cms!N74+HUR_cms!N74+GEO_cms!N74, "")</f>
        <v>2521.37</v>
      </c>
    </row>
    <row r="75" spans="1:14" x14ac:dyDescent="0.2">
      <c r="A75">
        <v>1967</v>
      </c>
      <c r="B75" s="6">
        <f>IF(AND((MIC_cms!B75&gt;0),(HUR_cms!B75&gt;0),(GEO_cms!B75&gt;0)),MIC_cms!B75+HUR_cms!B75+GEO_cms!B75, "")</f>
        <v>2646.6400000000003</v>
      </c>
      <c r="C75" s="6">
        <f>IF(AND((MIC_cms!C75&gt;0),(HUR_cms!C75&gt;0),(GEO_cms!C75&gt;0)),MIC_cms!C75+HUR_cms!C75+GEO_cms!C75, "")</f>
        <v>2611.6499999999996</v>
      </c>
      <c r="D75" s="6">
        <f>IF(AND((MIC_cms!D75&gt;0),(HUR_cms!D75&gt;0),(GEO_cms!D75&gt;0)),MIC_cms!D75+HUR_cms!D75+GEO_cms!D75, "")</f>
        <v>3669.9500000000003</v>
      </c>
      <c r="E75" s="6">
        <f>IF(AND((MIC_cms!E75&gt;0),(HUR_cms!E75&gt;0),(GEO_cms!E75&gt;0)),MIC_cms!E75+HUR_cms!E75+GEO_cms!E75, "")</f>
        <v>7669.5300000000007</v>
      </c>
      <c r="F75" s="6">
        <f>IF(AND((MIC_cms!F75&gt;0),(HUR_cms!F75&gt;0),(GEO_cms!F75&gt;0)),MIC_cms!F75+HUR_cms!F75+GEO_cms!F75, "")</f>
        <v>4116.8600000000006</v>
      </c>
      <c r="G75" s="6">
        <f>IF(AND((MIC_cms!G75&gt;0),(HUR_cms!G75&gt;0),(GEO_cms!G75&gt;0)),MIC_cms!G75+HUR_cms!G75+GEO_cms!G75, "")</f>
        <v>3352.2</v>
      </c>
      <c r="H75" s="6">
        <f>IF(AND((MIC_cms!H75&gt;0),(HUR_cms!H75&gt;0),(GEO_cms!H75&gt;0)),MIC_cms!H75+HUR_cms!H75+GEO_cms!H75, "")</f>
        <v>2093.2799999999997</v>
      </c>
      <c r="I75" s="6">
        <f>IF(AND((MIC_cms!I75&gt;0),(HUR_cms!I75&gt;0),(GEO_cms!I75&gt;0)),MIC_cms!I75+HUR_cms!I75+GEO_cms!I75, "")</f>
        <v>1384.0499999999997</v>
      </c>
      <c r="J75" s="6">
        <f>IF(AND((MIC_cms!J75&gt;0),(HUR_cms!J75&gt;0),(GEO_cms!J75&gt;0)),MIC_cms!J75+HUR_cms!J75+GEO_cms!J75, "")</f>
        <v>1174.48</v>
      </c>
      <c r="K75" s="6">
        <f>IF(AND((MIC_cms!K75&gt;0),(HUR_cms!K75&gt;0),(GEO_cms!K75&gt;0)),MIC_cms!K75+HUR_cms!K75+GEO_cms!K75, "")</f>
        <v>1846.5600000000002</v>
      </c>
      <c r="L75" s="6">
        <f>IF(AND((MIC_cms!L75&gt;0),(HUR_cms!L75&gt;0),(GEO_cms!L75&gt;0)),MIC_cms!L75+HUR_cms!L75+GEO_cms!L75, "")</f>
        <v>3621.59</v>
      </c>
      <c r="M75" s="6">
        <f>IF(AND((MIC_cms!M75&gt;0),(HUR_cms!M75&gt;0),(GEO_cms!M75&gt;0)),MIC_cms!M75+HUR_cms!M75+GEO_cms!M75, "")</f>
        <v>3420.3500000000004</v>
      </c>
      <c r="N75" s="6">
        <f>IF(AND((MIC_cms!N75&gt;0),(HUR_cms!N75&gt;0),(GEO_cms!N75&gt;0)),MIC_cms!N75+HUR_cms!N75+GEO_cms!N75, "")</f>
        <v>3133.9300000000003</v>
      </c>
    </row>
    <row r="76" spans="1:14" x14ac:dyDescent="0.2">
      <c r="A76">
        <v>1968</v>
      </c>
      <c r="B76" s="6">
        <f>IF(AND((MIC_cms!B76&gt;0),(HUR_cms!B76&gt;0),(GEO_cms!B76&gt;0)),MIC_cms!B76+HUR_cms!B76+GEO_cms!B76, "")</f>
        <v>2386.2600000000002</v>
      </c>
      <c r="C76" s="6">
        <f>IF(AND((MIC_cms!C76&gt;0),(HUR_cms!C76&gt;0),(GEO_cms!C76&gt;0)),MIC_cms!C76+HUR_cms!C76+GEO_cms!C76, "")</f>
        <v>3459.4</v>
      </c>
      <c r="D76" s="6">
        <f>IF(AND((MIC_cms!D76&gt;0),(HUR_cms!D76&gt;0),(GEO_cms!D76&gt;0)),MIC_cms!D76+HUR_cms!D76+GEO_cms!D76, "")</f>
        <v>3240.87</v>
      </c>
      <c r="E76" s="6">
        <f>IF(AND((MIC_cms!E76&gt;0),(HUR_cms!E76&gt;0),(GEO_cms!E76&gt;0)),MIC_cms!E76+HUR_cms!E76+GEO_cms!E76, "")</f>
        <v>4033.46</v>
      </c>
      <c r="F76" s="6">
        <f>IF(AND((MIC_cms!F76&gt;0),(HUR_cms!F76&gt;0),(GEO_cms!F76&gt;0)),MIC_cms!F76+HUR_cms!F76+GEO_cms!F76, "")</f>
        <v>2622.61</v>
      </c>
      <c r="G76" s="6">
        <f>IF(AND((MIC_cms!G76&gt;0),(HUR_cms!G76&gt;0),(GEO_cms!G76&gt;0)),MIC_cms!G76+HUR_cms!G76+GEO_cms!G76, "")</f>
        <v>2536.9700000000003</v>
      </c>
      <c r="H76" s="6">
        <f>IF(AND((MIC_cms!H76&gt;0),(HUR_cms!H76&gt;0),(GEO_cms!H76&gt;0)),MIC_cms!H76+HUR_cms!H76+GEO_cms!H76, "")</f>
        <v>2149.7599999999998</v>
      </c>
      <c r="I76" s="6">
        <f>IF(AND((MIC_cms!I76&gt;0),(HUR_cms!I76&gt;0),(GEO_cms!I76&gt;0)),MIC_cms!I76+HUR_cms!I76+GEO_cms!I76, "")</f>
        <v>1518.18</v>
      </c>
      <c r="J76" s="6">
        <f>IF(AND((MIC_cms!J76&gt;0),(HUR_cms!J76&gt;0),(GEO_cms!J76&gt;0)),MIC_cms!J76+HUR_cms!J76+GEO_cms!J76, "")</f>
        <v>2023.36</v>
      </c>
      <c r="K76" s="6">
        <f>IF(AND((MIC_cms!K76&gt;0),(HUR_cms!K76&gt;0),(GEO_cms!K76&gt;0)),MIC_cms!K76+HUR_cms!K76+GEO_cms!K76, "")</f>
        <v>2008.1999999999998</v>
      </c>
      <c r="L76" s="6">
        <f>IF(AND((MIC_cms!L76&gt;0),(HUR_cms!L76&gt;0),(GEO_cms!L76&gt;0)),MIC_cms!L76+HUR_cms!L76+GEO_cms!L76, "")</f>
        <v>2111.27</v>
      </c>
      <c r="M76" s="6">
        <f>IF(AND((MIC_cms!M76&gt;0),(HUR_cms!M76&gt;0),(GEO_cms!M76&gt;0)),MIC_cms!M76+HUR_cms!M76+GEO_cms!M76, "")</f>
        <v>2598</v>
      </c>
      <c r="N76" s="6">
        <f>IF(AND((MIC_cms!N76&gt;0),(HUR_cms!N76&gt;0),(GEO_cms!N76&gt;0)),MIC_cms!N76+HUR_cms!N76+GEO_cms!N76, "")</f>
        <v>2557.36</v>
      </c>
    </row>
    <row r="77" spans="1:14" x14ac:dyDescent="0.2">
      <c r="A77">
        <v>1969</v>
      </c>
      <c r="B77" s="6">
        <f>IF(AND((MIC_cms!B77&gt;0),(HUR_cms!B77&gt;0),(GEO_cms!B77&gt;0)),MIC_cms!B77+HUR_cms!B77+GEO_cms!B77, "")</f>
        <v>2778.69</v>
      </c>
      <c r="C77" s="6">
        <f>IF(AND((MIC_cms!C77&gt;0),(HUR_cms!C77&gt;0),(GEO_cms!C77&gt;0)),MIC_cms!C77+HUR_cms!C77+GEO_cms!C77, "")</f>
        <v>2892.94</v>
      </c>
      <c r="D77" s="6">
        <f>IF(AND((MIC_cms!D77&gt;0),(HUR_cms!D77&gt;0),(GEO_cms!D77&gt;0)),MIC_cms!D77+HUR_cms!D77+GEO_cms!D77, "")</f>
        <v>3088.68</v>
      </c>
      <c r="E77" s="6">
        <f>IF(AND((MIC_cms!E77&gt;0),(HUR_cms!E77&gt;0),(GEO_cms!E77&gt;0)),MIC_cms!E77+HUR_cms!E77+GEO_cms!E77, "")</f>
        <v>5961.35</v>
      </c>
      <c r="F77" s="6">
        <f>IF(AND((MIC_cms!F77&gt;0),(HUR_cms!F77&gt;0),(GEO_cms!F77&gt;0)),MIC_cms!F77+HUR_cms!F77+GEO_cms!F77, "")</f>
        <v>4343.1100000000006</v>
      </c>
      <c r="G77" s="6">
        <f>IF(AND((MIC_cms!G77&gt;0),(HUR_cms!G77&gt;0),(GEO_cms!G77&gt;0)),MIC_cms!G77+HUR_cms!G77+GEO_cms!G77, "")</f>
        <v>3038.94</v>
      </c>
      <c r="H77" s="6">
        <f>IF(AND((MIC_cms!H77&gt;0),(HUR_cms!H77&gt;0),(GEO_cms!H77&gt;0)),MIC_cms!H77+HUR_cms!H77+GEO_cms!H77, "")</f>
        <v>2752.35</v>
      </c>
      <c r="I77" s="6">
        <f>IF(AND((MIC_cms!I77&gt;0),(HUR_cms!I77&gt;0),(GEO_cms!I77&gt;0)),MIC_cms!I77+HUR_cms!I77+GEO_cms!I77, "")</f>
        <v>1361.03</v>
      </c>
      <c r="J77" s="6">
        <f>IF(AND((MIC_cms!J77&gt;0),(HUR_cms!J77&gt;0),(GEO_cms!J77&gt;0)),MIC_cms!J77+HUR_cms!J77+GEO_cms!J77, "")</f>
        <v>1079.5500000000002</v>
      </c>
      <c r="K77" s="6">
        <f>IF(AND((MIC_cms!K77&gt;0),(HUR_cms!K77&gt;0),(GEO_cms!K77&gt;0)),MIC_cms!K77+HUR_cms!K77+GEO_cms!K77, "")</f>
        <v>1749.7800000000002</v>
      </c>
      <c r="L77" s="6">
        <f>IF(AND((MIC_cms!L77&gt;0),(HUR_cms!L77&gt;0),(GEO_cms!L77&gt;0)),MIC_cms!L77+HUR_cms!L77+GEO_cms!L77, "")</f>
        <v>2860.91</v>
      </c>
      <c r="M77" s="6">
        <f>IF(AND((MIC_cms!M77&gt;0),(HUR_cms!M77&gt;0),(GEO_cms!M77&gt;0)),MIC_cms!M77+HUR_cms!M77+GEO_cms!M77, "")</f>
        <v>2214.4499999999998</v>
      </c>
      <c r="N77" s="6">
        <f>IF(AND((MIC_cms!N77&gt;0),(HUR_cms!N77&gt;0),(GEO_cms!N77&gt;0)),MIC_cms!N77+HUR_cms!N77+GEO_cms!N77, "")</f>
        <v>2843.49</v>
      </c>
    </row>
    <row r="78" spans="1:14" x14ac:dyDescent="0.2">
      <c r="A78">
        <v>1970</v>
      </c>
      <c r="B78" s="6">
        <f>IF(AND((MIC_cms!B78&gt;0),(HUR_cms!B78&gt;0),(GEO_cms!B78&gt;0)),MIC_cms!B78+HUR_cms!B78+GEO_cms!B78, "")</f>
        <v>1878.5900000000001</v>
      </c>
      <c r="C78" s="6">
        <f>IF(AND((MIC_cms!C78&gt;0),(HUR_cms!C78&gt;0),(GEO_cms!C78&gt;0)),MIC_cms!C78+HUR_cms!C78+GEO_cms!C78, "")</f>
        <v>1866.1399999999999</v>
      </c>
      <c r="D78" s="6">
        <f>IF(AND((MIC_cms!D78&gt;0),(HUR_cms!D78&gt;0),(GEO_cms!D78&gt;0)),MIC_cms!D78+HUR_cms!D78+GEO_cms!D78, "")</f>
        <v>2387.1400000000003</v>
      </c>
      <c r="E78" s="6">
        <f>IF(AND((MIC_cms!E78&gt;0),(HUR_cms!E78&gt;0),(GEO_cms!E78&gt;0)),MIC_cms!E78+HUR_cms!E78+GEO_cms!E78, "")</f>
        <v>4616.01</v>
      </c>
      <c r="F78" s="6">
        <f>IF(AND((MIC_cms!F78&gt;0),(HUR_cms!F78&gt;0),(GEO_cms!F78&gt;0)),MIC_cms!F78+HUR_cms!F78+GEO_cms!F78, "")</f>
        <v>3535.23</v>
      </c>
      <c r="G78" s="6">
        <f>IF(AND((MIC_cms!G78&gt;0),(HUR_cms!G78&gt;0),(GEO_cms!G78&gt;0)),MIC_cms!G78+HUR_cms!G78+GEO_cms!G78, "")</f>
        <v>3948.77</v>
      </c>
      <c r="H78" s="6">
        <f>IF(AND((MIC_cms!H78&gt;0),(HUR_cms!H78&gt;0),(GEO_cms!H78&gt;0)),MIC_cms!H78+HUR_cms!H78+GEO_cms!H78, "")</f>
        <v>2288.06</v>
      </c>
      <c r="I78" s="6">
        <f>IF(AND((MIC_cms!I78&gt;0),(HUR_cms!I78&gt;0),(GEO_cms!I78&gt;0)),MIC_cms!I78+HUR_cms!I78+GEO_cms!I78, "")</f>
        <v>1468.57</v>
      </c>
      <c r="J78" s="6">
        <f>IF(AND((MIC_cms!J78&gt;0),(HUR_cms!J78&gt;0),(GEO_cms!J78&gt;0)),MIC_cms!J78+HUR_cms!J78+GEO_cms!J78, "")</f>
        <v>1622.1599999999999</v>
      </c>
      <c r="K78" s="6">
        <f>IF(AND((MIC_cms!K78&gt;0),(HUR_cms!K78&gt;0),(GEO_cms!K78&gt;0)),MIC_cms!K78+HUR_cms!K78+GEO_cms!K78, "")</f>
        <v>2283.37</v>
      </c>
      <c r="L78" s="6">
        <f>IF(AND((MIC_cms!L78&gt;0),(HUR_cms!L78&gt;0),(GEO_cms!L78&gt;0)),MIC_cms!L78+HUR_cms!L78+GEO_cms!L78, "")</f>
        <v>3194.7799999999997</v>
      </c>
      <c r="M78" s="6">
        <f>IF(AND((MIC_cms!M78&gt;0),(HUR_cms!M78&gt;0),(GEO_cms!M78&gt;0)),MIC_cms!M78+HUR_cms!M78+GEO_cms!M78, "")</f>
        <v>3089.3199999999997</v>
      </c>
      <c r="N78" s="6">
        <f>IF(AND((MIC_cms!N78&gt;0),(HUR_cms!N78&gt;0),(GEO_cms!N78&gt;0)),MIC_cms!N78+HUR_cms!N78+GEO_cms!N78, "")</f>
        <v>2681.5199999999995</v>
      </c>
    </row>
    <row r="79" spans="1:14" x14ac:dyDescent="0.2">
      <c r="A79">
        <v>1971</v>
      </c>
      <c r="B79" s="6">
        <f>IF(AND((MIC_cms!B79&gt;0),(HUR_cms!B79&gt;0),(GEO_cms!B79&gt;0)),MIC_cms!B79+HUR_cms!B79+GEO_cms!B79, "")</f>
        <v>2056.4700000000003</v>
      </c>
      <c r="C79" s="6">
        <f>IF(AND((MIC_cms!C79&gt;0),(HUR_cms!C79&gt;0),(GEO_cms!C79&gt;0)),MIC_cms!C79+HUR_cms!C79+GEO_cms!C79, "")</f>
        <v>2653.65</v>
      </c>
      <c r="D79" s="6">
        <f>IF(AND((MIC_cms!D79&gt;0),(HUR_cms!D79&gt;0),(GEO_cms!D79&gt;0)),MIC_cms!D79+HUR_cms!D79+GEO_cms!D79, "")</f>
        <v>4285.29</v>
      </c>
      <c r="E79" s="6">
        <f>IF(AND((MIC_cms!E79&gt;0),(HUR_cms!E79&gt;0),(GEO_cms!E79&gt;0)),MIC_cms!E79+HUR_cms!E79+GEO_cms!E79, "")</f>
        <v>6659.42</v>
      </c>
      <c r="F79" s="6">
        <f>IF(AND((MIC_cms!F79&gt;0),(HUR_cms!F79&gt;0),(GEO_cms!F79&gt;0)),MIC_cms!F79+HUR_cms!F79+GEO_cms!F79, "")</f>
        <v>3810.2799999999997</v>
      </c>
      <c r="G79" s="6">
        <f>IF(AND((MIC_cms!G79&gt;0),(HUR_cms!G79&gt;0),(GEO_cms!G79&gt;0)),MIC_cms!G79+HUR_cms!G79+GEO_cms!G79, "")</f>
        <v>2218.4700000000003</v>
      </c>
      <c r="H79" s="6">
        <f>IF(AND((MIC_cms!H79&gt;0),(HUR_cms!H79&gt;0),(GEO_cms!H79&gt;0)),MIC_cms!H79+HUR_cms!H79+GEO_cms!H79, "")</f>
        <v>1234.93</v>
      </c>
      <c r="I79" s="6">
        <f>IF(AND((MIC_cms!I79&gt;0),(HUR_cms!I79&gt;0),(GEO_cms!I79&gt;0)),MIC_cms!I79+HUR_cms!I79+GEO_cms!I79, "")</f>
        <v>1067.27</v>
      </c>
      <c r="J79" s="6">
        <f>IF(AND((MIC_cms!J79&gt;0),(HUR_cms!J79&gt;0),(GEO_cms!J79&gt;0)),MIC_cms!J79+HUR_cms!J79+GEO_cms!J79, "")</f>
        <v>1060.32</v>
      </c>
      <c r="K79" s="6">
        <f>IF(AND((MIC_cms!K79&gt;0),(HUR_cms!K79&gt;0),(GEO_cms!K79&gt;0)),MIC_cms!K79+HUR_cms!K79+GEO_cms!K79, "")</f>
        <v>1326.75</v>
      </c>
      <c r="L79" s="6">
        <f>IF(AND((MIC_cms!L79&gt;0),(HUR_cms!L79&gt;0),(GEO_cms!L79&gt;0)),MIC_cms!L79+HUR_cms!L79+GEO_cms!L79, "")</f>
        <v>1557.4700000000003</v>
      </c>
      <c r="M79" s="6">
        <f>IF(AND((MIC_cms!M79&gt;0),(HUR_cms!M79&gt;0),(GEO_cms!M79&gt;0)),MIC_cms!M79+HUR_cms!M79+GEO_cms!M79, "")</f>
        <v>2619.02</v>
      </c>
      <c r="N79" s="6">
        <f>IF(AND((MIC_cms!N79&gt;0),(HUR_cms!N79&gt;0),(GEO_cms!N79&gt;0)),MIC_cms!N79+HUR_cms!N79+GEO_cms!N79, "")</f>
        <v>2545.79</v>
      </c>
    </row>
    <row r="80" spans="1:14" x14ac:dyDescent="0.2">
      <c r="A80">
        <v>1972</v>
      </c>
      <c r="B80" s="6">
        <f>IF(AND((MIC_cms!B80&gt;0),(HUR_cms!B80&gt;0),(GEO_cms!B80&gt;0)),MIC_cms!B80+HUR_cms!B80+GEO_cms!B80, "")</f>
        <v>2196.8200000000002</v>
      </c>
      <c r="C80" s="6">
        <f>IF(AND((MIC_cms!C80&gt;0),(HUR_cms!C80&gt;0),(GEO_cms!C80&gt;0)),MIC_cms!C80+HUR_cms!C80+GEO_cms!C80, "")</f>
        <v>1882.15</v>
      </c>
      <c r="D80" s="6">
        <f>IF(AND((MIC_cms!D80&gt;0),(HUR_cms!D80&gt;0),(GEO_cms!D80&gt;0)),MIC_cms!D80+HUR_cms!D80+GEO_cms!D80, "")</f>
        <v>3074.62</v>
      </c>
      <c r="E80" s="6">
        <f>IF(AND((MIC_cms!E80&gt;0),(HUR_cms!E80&gt;0),(GEO_cms!E80&gt;0)),MIC_cms!E80+HUR_cms!E80+GEO_cms!E80, "")</f>
        <v>5883.83</v>
      </c>
      <c r="F80" s="6">
        <f>IF(AND((MIC_cms!F80&gt;0),(HUR_cms!F80&gt;0),(GEO_cms!F80&gt;0)),MIC_cms!F80+HUR_cms!F80+GEO_cms!F80, "")</f>
        <v>5213.1399999999994</v>
      </c>
      <c r="G80" s="6">
        <f>IF(AND((MIC_cms!G80&gt;0),(HUR_cms!G80&gt;0),(GEO_cms!G80&gt;0)),MIC_cms!G80+HUR_cms!G80+GEO_cms!G80, "")</f>
        <v>1994.27</v>
      </c>
      <c r="H80" s="6">
        <f>IF(AND((MIC_cms!H80&gt;0),(HUR_cms!H80&gt;0),(GEO_cms!H80&gt;0)),MIC_cms!H80+HUR_cms!H80+GEO_cms!H80, "")</f>
        <v>1534.17</v>
      </c>
      <c r="I80" s="6">
        <f>IF(AND((MIC_cms!I80&gt;0),(HUR_cms!I80&gt;0),(GEO_cms!I80&gt;0)),MIC_cms!I80+HUR_cms!I80+GEO_cms!I80, "")</f>
        <v>1928.04</v>
      </c>
      <c r="J80" s="6">
        <f>IF(AND((MIC_cms!J80&gt;0),(HUR_cms!J80&gt;0),(GEO_cms!J80&gt;0)),MIC_cms!J80+HUR_cms!J80+GEO_cms!J80, "")</f>
        <v>2418.91</v>
      </c>
      <c r="K80" s="6">
        <f>IF(AND((MIC_cms!K80&gt;0),(HUR_cms!K80&gt;0),(GEO_cms!K80&gt;0)),MIC_cms!K80+HUR_cms!K80+GEO_cms!K80, "")</f>
        <v>2472.92</v>
      </c>
      <c r="L80" s="6">
        <f>IF(AND((MIC_cms!L80&gt;0),(HUR_cms!L80&gt;0),(GEO_cms!L80&gt;0)),MIC_cms!L80+HUR_cms!L80+GEO_cms!L80, "")</f>
        <v>2966.6499999999996</v>
      </c>
      <c r="M80" s="6">
        <f>IF(AND((MIC_cms!M80&gt;0),(HUR_cms!M80&gt;0),(GEO_cms!M80&gt;0)),MIC_cms!M80+HUR_cms!M80+GEO_cms!M80, "")</f>
        <v>2685.0600000000004</v>
      </c>
      <c r="N80" s="6">
        <f>IF(AND((MIC_cms!N80&gt;0),(HUR_cms!N80&gt;0),(GEO_cms!N80&gt;0)),MIC_cms!N80+HUR_cms!N80+GEO_cms!N80, "")</f>
        <v>2854.2200000000003</v>
      </c>
    </row>
    <row r="81" spans="1:14" x14ac:dyDescent="0.2">
      <c r="A81">
        <v>1973</v>
      </c>
      <c r="B81" s="6">
        <f>IF(AND((MIC_cms!B81&gt;0),(HUR_cms!B81&gt;0),(GEO_cms!B81&gt;0)),MIC_cms!B81+HUR_cms!B81+GEO_cms!B81, "")</f>
        <v>4260.2699999999995</v>
      </c>
      <c r="C81" s="6">
        <f>IF(AND((MIC_cms!C81&gt;0),(HUR_cms!C81&gt;0),(GEO_cms!C81&gt;0)),MIC_cms!C81+HUR_cms!C81+GEO_cms!C81, "")</f>
        <v>2801.98</v>
      </c>
      <c r="D81" s="6">
        <f>IF(AND((MIC_cms!D81&gt;0),(HUR_cms!D81&gt;0),(GEO_cms!D81&gt;0)),MIC_cms!D81+HUR_cms!D81+GEO_cms!D81, "")</f>
        <v>6124.96</v>
      </c>
      <c r="E81" s="6">
        <f>IF(AND((MIC_cms!E81&gt;0),(HUR_cms!E81&gt;0),(GEO_cms!E81&gt;0)),MIC_cms!E81+HUR_cms!E81+GEO_cms!E81, "")</f>
        <v>5387</v>
      </c>
      <c r="F81" s="6">
        <f>IF(AND((MIC_cms!F81&gt;0),(HUR_cms!F81&gt;0),(GEO_cms!F81&gt;0)),MIC_cms!F81+HUR_cms!F81+GEO_cms!F81, "")</f>
        <v>5162.21</v>
      </c>
      <c r="G81" s="6">
        <f>IF(AND((MIC_cms!G81&gt;0),(HUR_cms!G81&gt;0),(GEO_cms!G81&gt;0)),MIC_cms!G81+HUR_cms!G81+GEO_cms!G81, "")</f>
        <v>3228.15</v>
      </c>
      <c r="H81" s="6">
        <f>IF(AND((MIC_cms!H81&gt;0),(HUR_cms!H81&gt;0),(GEO_cms!H81&gt;0)),MIC_cms!H81+HUR_cms!H81+GEO_cms!H81, "")</f>
        <v>1807.27</v>
      </c>
      <c r="I81" s="6">
        <f>IF(AND((MIC_cms!I81&gt;0),(HUR_cms!I81&gt;0),(GEO_cms!I81&gt;0)),MIC_cms!I81+HUR_cms!I81+GEO_cms!I81, "")</f>
        <v>1822.87</v>
      </c>
      <c r="J81" s="6">
        <f>IF(AND((MIC_cms!J81&gt;0),(HUR_cms!J81&gt;0),(GEO_cms!J81&gt;0)),MIC_cms!J81+HUR_cms!J81+GEO_cms!J81, "")</f>
        <v>1297.1100000000001</v>
      </c>
      <c r="K81" s="6">
        <f>IF(AND((MIC_cms!K81&gt;0),(HUR_cms!K81&gt;0),(GEO_cms!K81&gt;0)),MIC_cms!K81+HUR_cms!K81+GEO_cms!K81, "")</f>
        <v>1545.23</v>
      </c>
      <c r="L81" s="6">
        <f>IF(AND((MIC_cms!L81&gt;0),(HUR_cms!L81&gt;0),(GEO_cms!L81&gt;0)),MIC_cms!L81+HUR_cms!L81+GEO_cms!L81, "")</f>
        <v>2283.13</v>
      </c>
      <c r="M81" s="6">
        <f>IF(AND((MIC_cms!M81&gt;0),(HUR_cms!M81&gt;0),(GEO_cms!M81&gt;0)),MIC_cms!M81+HUR_cms!M81+GEO_cms!M81, "")</f>
        <v>2679.83</v>
      </c>
      <c r="N81" s="6">
        <f>IF(AND((MIC_cms!N81&gt;0),(HUR_cms!N81&gt;0),(GEO_cms!N81&gt;0)),MIC_cms!N81+HUR_cms!N81+GEO_cms!N81, "")</f>
        <v>3200</v>
      </c>
    </row>
    <row r="82" spans="1:14" x14ac:dyDescent="0.2">
      <c r="A82">
        <v>1974</v>
      </c>
      <c r="B82" s="6">
        <f>IF(AND((MIC_cms!B82&gt;0),(HUR_cms!B82&gt;0),(GEO_cms!B82&gt;0)),MIC_cms!B82+HUR_cms!B82+GEO_cms!B82, "")</f>
        <v>3028.53</v>
      </c>
      <c r="C82" s="6">
        <f>IF(AND((MIC_cms!C82&gt;0),(HUR_cms!C82&gt;0),(GEO_cms!C82&gt;0)),MIC_cms!C82+HUR_cms!C82+GEO_cms!C82, "")</f>
        <v>2923.5699999999997</v>
      </c>
      <c r="D82" s="6">
        <f>IF(AND((MIC_cms!D82&gt;0),(HUR_cms!D82&gt;0),(GEO_cms!D82&gt;0)),MIC_cms!D82+HUR_cms!D82+GEO_cms!D82, "")</f>
        <v>4742.32</v>
      </c>
      <c r="E82" s="6">
        <f>IF(AND((MIC_cms!E82&gt;0),(HUR_cms!E82&gt;0),(GEO_cms!E82&gt;0)),MIC_cms!E82+HUR_cms!E82+GEO_cms!E82, "")</f>
        <v>5985.56</v>
      </c>
      <c r="F82" s="6">
        <f>IF(AND((MIC_cms!F82&gt;0),(HUR_cms!F82&gt;0),(GEO_cms!F82&gt;0)),MIC_cms!F82+HUR_cms!F82+GEO_cms!F82, "")</f>
        <v>4747.1099999999997</v>
      </c>
      <c r="G82" s="6">
        <f>IF(AND((MIC_cms!G82&gt;0),(HUR_cms!G82&gt;0),(GEO_cms!G82&gt;0)),MIC_cms!G82+HUR_cms!G82+GEO_cms!G82, "")</f>
        <v>3123.29</v>
      </c>
      <c r="H82" s="6">
        <f>IF(AND((MIC_cms!H82&gt;0),(HUR_cms!H82&gt;0),(GEO_cms!H82&gt;0)),MIC_cms!H82+HUR_cms!H82+GEO_cms!H82, "")</f>
        <v>1724.1799999999998</v>
      </c>
      <c r="I82" s="6">
        <f>IF(AND((MIC_cms!I82&gt;0),(HUR_cms!I82&gt;0),(GEO_cms!I82&gt;0)),MIC_cms!I82+HUR_cms!I82+GEO_cms!I82, "")</f>
        <v>1353.55</v>
      </c>
      <c r="J82" s="6">
        <f>IF(AND((MIC_cms!J82&gt;0),(HUR_cms!J82&gt;0),(GEO_cms!J82&gt;0)),MIC_cms!J82+HUR_cms!J82+GEO_cms!J82, "")</f>
        <v>1258.3800000000001</v>
      </c>
      <c r="K82" s="6">
        <f>IF(AND((MIC_cms!K82&gt;0),(HUR_cms!K82&gt;0),(GEO_cms!K82&gt;0)),MIC_cms!K82+HUR_cms!K82+GEO_cms!K82, "")</f>
        <v>1537.83</v>
      </c>
      <c r="L82" s="6">
        <f>IF(AND((MIC_cms!L82&gt;0),(HUR_cms!L82&gt;0),(GEO_cms!L82&gt;0)),MIC_cms!L82+HUR_cms!L82+GEO_cms!L82, "")</f>
        <v>2684.9700000000003</v>
      </c>
      <c r="M82" s="6">
        <f>IF(AND((MIC_cms!M82&gt;0),(HUR_cms!M82&gt;0),(GEO_cms!M82&gt;0)),MIC_cms!M82+HUR_cms!M82+GEO_cms!M82, "")</f>
        <v>2322.4899999999998</v>
      </c>
      <c r="N82" s="6">
        <f>IF(AND((MIC_cms!N82&gt;0),(HUR_cms!N82&gt;0),(GEO_cms!N82&gt;0)),MIC_cms!N82+HUR_cms!N82+GEO_cms!N82, "")</f>
        <v>2952.65</v>
      </c>
    </row>
    <row r="83" spans="1:14" x14ac:dyDescent="0.2">
      <c r="A83">
        <v>1975</v>
      </c>
      <c r="B83" s="6">
        <f>IF(AND((MIC_cms!B83&gt;0),(HUR_cms!B83&gt;0),(GEO_cms!B83&gt;0)),MIC_cms!B83+HUR_cms!B83+GEO_cms!B83, "")</f>
        <v>2840.27</v>
      </c>
      <c r="C83" s="6">
        <f>IF(AND((MIC_cms!C83&gt;0),(HUR_cms!C83&gt;0),(GEO_cms!C83&gt;0)),MIC_cms!C83+HUR_cms!C83+GEO_cms!C83, "")</f>
        <v>2552.3200000000002</v>
      </c>
      <c r="D83" s="6">
        <f>IF(AND((MIC_cms!D83&gt;0),(HUR_cms!D83&gt;0),(GEO_cms!D83&gt;0)),MIC_cms!D83+HUR_cms!D83+GEO_cms!D83, "")</f>
        <v>3640.3599999999997</v>
      </c>
      <c r="E83" s="6">
        <f>IF(AND((MIC_cms!E83&gt;0),(HUR_cms!E83&gt;0),(GEO_cms!E83&gt;0)),MIC_cms!E83+HUR_cms!E83+GEO_cms!E83, "")</f>
        <v>5737.91</v>
      </c>
      <c r="F83" s="6">
        <f>IF(AND((MIC_cms!F83&gt;0),(HUR_cms!F83&gt;0),(GEO_cms!F83&gt;0)),MIC_cms!F83+HUR_cms!F83+GEO_cms!F83, "")</f>
        <v>4607.8700000000008</v>
      </c>
      <c r="G83" s="6">
        <f>IF(AND((MIC_cms!G83&gt;0),(HUR_cms!G83&gt;0),(GEO_cms!G83&gt;0)),MIC_cms!G83+HUR_cms!G83+GEO_cms!G83, "")</f>
        <v>2790.95</v>
      </c>
      <c r="H83" s="6">
        <f>IF(AND((MIC_cms!H83&gt;0),(HUR_cms!H83&gt;0),(GEO_cms!H83&gt;0)),MIC_cms!H83+HUR_cms!H83+GEO_cms!H83, "")</f>
        <v>1462.47</v>
      </c>
      <c r="I83" s="6">
        <f>IF(AND((MIC_cms!I83&gt;0),(HUR_cms!I83&gt;0),(GEO_cms!I83&gt;0)),MIC_cms!I83+HUR_cms!I83+GEO_cms!I83, "")</f>
        <v>1414.7199999999998</v>
      </c>
      <c r="J83" s="6">
        <f>IF(AND((MIC_cms!J83&gt;0),(HUR_cms!J83&gt;0),(GEO_cms!J83&gt;0)),MIC_cms!J83+HUR_cms!J83+GEO_cms!J83, "")</f>
        <v>2269.31</v>
      </c>
      <c r="K83" s="6">
        <f>IF(AND((MIC_cms!K83&gt;0),(HUR_cms!K83&gt;0),(GEO_cms!K83&gt;0)),MIC_cms!K83+HUR_cms!K83+GEO_cms!K83, "")</f>
        <v>1339.7</v>
      </c>
      <c r="L83" s="6">
        <f>IF(AND((MIC_cms!L83&gt;0),(HUR_cms!L83&gt;0),(GEO_cms!L83&gt;0)),MIC_cms!L83+HUR_cms!L83+GEO_cms!L83, "")</f>
        <v>1886.98</v>
      </c>
      <c r="M83" s="6">
        <f>IF(AND((MIC_cms!M83&gt;0),(HUR_cms!M83&gt;0),(GEO_cms!M83&gt;0)),MIC_cms!M83+HUR_cms!M83+GEO_cms!M83, "")</f>
        <v>3513.21</v>
      </c>
      <c r="N83" s="6">
        <f>IF(AND((MIC_cms!N83&gt;0),(HUR_cms!N83&gt;0),(GEO_cms!N83&gt;0)),MIC_cms!N83+HUR_cms!N83+GEO_cms!N83, "")</f>
        <v>2838</v>
      </c>
    </row>
    <row r="84" spans="1:14" x14ac:dyDescent="0.2">
      <c r="A84">
        <v>1976</v>
      </c>
      <c r="B84" s="6">
        <f>IF(AND((MIC_cms!B84&gt;0),(HUR_cms!B84&gt;0),(GEO_cms!B84&gt;0)),MIC_cms!B84+HUR_cms!B84+GEO_cms!B84, "")</f>
        <v>2265.09</v>
      </c>
      <c r="C84" s="6">
        <f>IF(AND((MIC_cms!C84&gt;0),(HUR_cms!C84&gt;0),(GEO_cms!C84&gt;0)),MIC_cms!C84+HUR_cms!C84+GEO_cms!C84, "")</f>
        <v>3763.05</v>
      </c>
      <c r="D84" s="6">
        <f>IF(AND((MIC_cms!D84&gt;0),(HUR_cms!D84&gt;0),(GEO_cms!D84&gt;0)),MIC_cms!D84+HUR_cms!D84+GEO_cms!D84, "")</f>
        <v>6734.81</v>
      </c>
      <c r="E84" s="6">
        <f>IF(AND((MIC_cms!E84&gt;0),(HUR_cms!E84&gt;0),(GEO_cms!E84&gt;0)),MIC_cms!E84+HUR_cms!E84+GEO_cms!E84, "")</f>
        <v>6950.3799999999992</v>
      </c>
      <c r="F84" s="6">
        <f>IF(AND((MIC_cms!F84&gt;0),(HUR_cms!F84&gt;0),(GEO_cms!F84&gt;0)),MIC_cms!F84+HUR_cms!F84+GEO_cms!F84, "")</f>
        <v>4573.3099999999995</v>
      </c>
      <c r="G84" s="6">
        <f>IF(AND((MIC_cms!G84&gt;0),(HUR_cms!G84&gt;0),(GEO_cms!G84&gt;0)),MIC_cms!G84+HUR_cms!G84+GEO_cms!G84, "")</f>
        <v>2061.5700000000002</v>
      </c>
      <c r="H84" s="6">
        <f>IF(AND((MIC_cms!H84&gt;0),(HUR_cms!H84&gt;0),(GEO_cms!H84&gt;0)),MIC_cms!H84+HUR_cms!H84+GEO_cms!H84, "")</f>
        <v>1526.3</v>
      </c>
      <c r="I84" s="6">
        <f>IF(AND((MIC_cms!I84&gt;0),(HUR_cms!I84&gt;0),(GEO_cms!I84&gt;0)),MIC_cms!I84+HUR_cms!I84+GEO_cms!I84, "")</f>
        <v>1021.99</v>
      </c>
      <c r="J84" s="6">
        <f>IF(AND((MIC_cms!J84&gt;0),(HUR_cms!J84&gt;0),(GEO_cms!J84&gt;0)),MIC_cms!J84+HUR_cms!J84+GEO_cms!J84, "")</f>
        <v>932.44</v>
      </c>
      <c r="K84" s="6">
        <f>IF(AND((MIC_cms!K84&gt;0),(HUR_cms!K84&gt;0),(GEO_cms!K84&gt;0)),MIC_cms!K84+HUR_cms!K84+GEO_cms!K84, "")</f>
        <v>1079.71</v>
      </c>
      <c r="L84" s="6">
        <f>IF(AND((MIC_cms!L84&gt;0),(HUR_cms!L84&gt;0),(GEO_cms!L84&gt;0)),MIC_cms!L84+HUR_cms!L84+GEO_cms!L84, "")</f>
        <v>1421.0700000000002</v>
      </c>
      <c r="M84" s="6">
        <f>IF(AND((MIC_cms!M84&gt;0),(HUR_cms!M84&gt;0),(GEO_cms!M84&gt;0)),MIC_cms!M84+HUR_cms!M84+GEO_cms!M84, "")</f>
        <v>1433.5500000000002</v>
      </c>
      <c r="N84" s="6">
        <f>IF(AND((MIC_cms!N84&gt;0),(HUR_cms!N84&gt;0),(GEO_cms!N84&gt;0)),MIC_cms!N84+HUR_cms!N84+GEO_cms!N84, "")</f>
        <v>2813.6000000000004</v>
      </c>
    </row>
    <row r="85" spans="1:14" x14ac:dyDescent="0.2">
      <c r="A85">
        <v>1977</v>
      </c>
      <c r="B85" s="6">
        <f>IF(AND((MIC_cms!B85&gt;0),(HUR_cms!B85&gt;0),(GEO_cms!B85&gt;0)),MIC_cms!B85+HUR_cms!B85+GEO_cms!B85, "")</f>
        <v>1281</v>
      </c>
      <c r="C85" s="6">
        <f>IF(AND((MIC_cms!C85&gt;0),(HUR_cms!C85&gt;0),(GEO_cms!C85&gt;0)),MIC_cms!C85+HUR_cms!C85+GEO_cms!C85, "")</f>
        <v>1466.37</v>
      </c>
      <c r="D85" s="6">
        <f>IF(AND((MIC_cms!D85&gt;0),(HUR_cms!D85&gt;0),(GEO_cms!D85&gt;0)),MIC_cms!D85+HUR_cms!D85+GEO_cms!D85, "")</f>
        <v>4659.21</v>
      </c>
      <c r="E85" s="6">
        <f>IF(AND((MIC_cms!E85&gt;0),(HUR_cms!E85&gt;0),(GEO_cms!E85&gt;0)),MIC_cms!E85+HUR_cms!E85+GEO_cms!E85, "")</f>
        <v>4717.1499999999996</v>
      </c>
      <c r="F85" s="6">
        <f>IF(AND((MIC_cms!F85&gt;0),(HUR_cms!F85&gt;0),(GEO_cms!F85&gt;0)),MIC_cms!F85+HUR_cms!F85+GEO_cms!F85, "")</f>
        <v>1905.57</v>
      </c>
      <c r="G85" s="6">
        <f>IF(AND((MIC_cms!G85&gt;0),(HUR_cms!G85&gt;0),(GEO_cms!G85&gt;0)),MIC_cms!G85+HUR_cms!G85+GEO_cms!G85, "")</f>
        <v>1031.0900000000001</v>
      </c>
      <c r="H85" s="6">
        <f>IF(AND((MIC_cms!H85&gt;0),(HUR_cms!H85&gt;0),(GEO_cms!H85&gt;0)),MIC_cms!H85+HUR_cms!H85+GEO_cms!H85, "")</f>
        <v>973.05</v>
      </c>
      <c r="I85" s="6">
        <f>IF(AND((MIC_cms!I85&gt;0),(HUR_cms!I85&gt;0),(GEO_cms!I85&gt;0)),MIC_cms!I85+HUR_cms!I85+GEO_cms!I85, "")</f>
        <v>1025.77</v>
      </c>
      <c r="J85" s="6">
        <f>IF(AND((MIC_cms!J85&gt;0),(HUR_cms!J85&gt;0),(GEO_cms!J85&gt;0)),MIC_cms!J85+HUR_cms!J85+GEO_cms!J85, "")</f>
        <v>1707.52</v>
      </c>
      <c r="K85" s="6">
        <f>IF(AND((MIC_cms!K85&gt;0),(HUR_cms!K85&gt;0),(GEO_cms!K85&gt;0)),MIC_cms!K85+HUR_cms!K85+GEO_cms!K85, "")</f>
        <v>2852.5299999999997</v>
      </c>
      <c r="L85" s="6">
        <f>IF(AND((MIC_cms!L85&gt;0),(HUR_cms!L85&gt;0),(GEO_cms!L85&gt;0)),MIC_cms!L85+HUR_cms!L85+GEO_cms!L85, "")</f>
        <v>3386.2300000000005</v>
      </c>
      <c r="M85" s="6">
        <f>IF(AND((MIC_cms!M85&gt;0),(HUR_cms!M85&gt;0),(GEO_cms!M85&gt;0)),MIC_cms!M85+HUR_cms!M85+GEO_cms!M85, "")</f>
        <v>3379.01</v>
      </c>
      <c r="N85" s="6">
        <f>IF(AND((MIC_cms!N85&gt;0),(HUR_cms!N85&gt;0),(GEO_cms!N85&gt;0)),MIC_cms!N85+HUR_cms!N85+GEO_cms!N85, "")</f>
        <v>2365.37</v>
      </c>
    </row>
    <row r="86" spans="1:14" x14ac:dyDescent="0.2">
      <c r="A86">
        <v>1978</v>
      </c>
      <c r="B86" s="6">
        <f>IF(AND((MIC_cms!B86&gt;0),(HUR_cms!B86&gt;0),(GEO_cms!B86&gt;0)),MIC_cms!B86+HUR_cms!B86+GEO_cms!B86, "")</f>
        <v>2258.9300000000003</v>
      </c>
      <c r="C86" s="6">
        <f>IF(AND((MIC_cms!C86&gt;0),(HUR_cms!C86&gt;0),(GEO_cms!C86&gt;0)),MIC_cms!C86+HUR_cms!C86+GEO_cms!C86, "")</f>
        <v>1986.34</v>
      </c>
      <c r="D86" s="6">
        <f>IF(AND((MIC_cms!D86&gt;0),(HUR_cms!D86&gt;0),(GEO_cms!D86&gt;0)),MIC_cms!D86+HUR_cms!D86+GEO_cms!D86, "")</f>
        <v>2837.13</v>
      </c>
      <c r="E86" s="6">
        <f>IF(AND((MIC_cms!E86&gt;0),(HUR_cms!E86&gt;0),(GEO_cms!E86&gt;0)),MIC_cms!E86+HUR_cms!E86+GEO_cms!E86, "")</f>
        <v>5562.57</v>
      </c>
      <c r="F86" s="6">
        <f>IF(AND((MIC_cms!F86&gt;0),(HUR_cms!F86&gt;0),(GEO_cms!F86&gt;0)),MIC_cms!F86+HUR_cms!F86+GEO_cms!F86, "")</f>
        <v>4018.0599999999995</v>
      </c>
      <c r="G86" s="6">
        <f>IF(AND((MIC_cms!G86&gt;0),(HUR_cms!G86&gt;0),(GEO_cms!G86&gt;0)),MIC_cms!G86+HUR_cms!G86+GEO_cms!G86, "")</f>
        <v>1922.08</v>
      </c>
      <c r="H86" s="6">
        <f>IF(AND((MIC_cms!H86&gt;0),(HUR_cms!H86&gt;0),(GEO_cms!H86&gt;0)),MIC_cms!H86+HUR_cms!H86+GEO_cms!H86, "")</f>
        <v>1459.16</v>
      </c>
      <c r="I86" s="6">
        <f>IF(AND((MIC_cms!I86&gt;0),(HUR_cms!I86&gt;0),(GEO_cms!I86&gt;0)),MIC_cms!I86+HUR_cms!I86+GEO_cms!I86, "")</f>
        <v>1270.18</v>
      </c>
      <c r="J86" s="6">
        <f>IF(AND((MIC_cms!J86&gt;0),(HUR_cms!J86&gt;0),(GEO_cms!J86&gt;0)),MIC_cms!J86+HUR_cms!J86+GEO_cms!J86, "")</f>
        <v>2152.65</v>
      </c>
      <c r="K86" s="6">
        <f>IF(AND((MIC_cms!K86&gt;0),(HUR_cms!K86&gt;0),(GEO_cms!K86&gt;0)),MIC_cms!K86+HUR_cms!K86+GEO_cms!K86, "")</f>
        <v>2865.2799999999997</v>
      </c>
      <c r="L86" s="6">
        <f>IF(AND((MIC_cms!L86&gt;0),(HUR_cms!L86&gt;0),(GEO_cms!L86&gt;0)),MIC_cms!L86+HUR_cms!L86+GEO_cms!L86, "")</f>
        <v>2207.0100000000002</v>
      </c>
      <c r="M86" s="6">
        <f>IF(AND((MIC_cms!M86&gt;0),(HUR_cms!M86&gt;0),(GEO_cms!M86&gt;0)),MIC_cms!M86+HUR_cms!M86+GEO_cms!M86, "")</f>
        <v>2223.63</v>
      </c>
      <c r="N86" s="6">
        <f>IF(AND((MIC_cms!N86&gt;0),(HUR_cms!N86&gt;0),(GEO_cms!N86&gt;0)),MIC_cms!N86+HUR_cms!N86+GEO_cms!N86, "")</f>
        <v>2563.59</v>
      </c>
    </row>
    <row r="87" spans="1:14" x14ac:dyDescent="0.2">
      <c r="A87">
        <v>1979</v>
      </c>
      <c r="B87" s="6">
        <f>IF(AND((MIC_cms!B87&gt;0),(HUR_cms!B87&gt;0),(GEO_cms!B87&gt;0)),MIC_cms!B87+HUR_cms!B87+GEO_cms!B87, "")</f>
        <v>2133.59</v>
      </c>
      <c r="C87" s="6">
        <f>IF(AND((MIC_cms!C87&gt;0),(HUR_cms!C87&gt;0),(GEO_cms!C87&gt;0)),MIC_cms!C87+HUR_cms!C87+GEO_cms!C87, "")</f>
        <v>1987.69</v>
      </c>
      <c r="D87" s="6">
        <f>IF(AND((MIC_cms!D87&gt;0),(HUR_cms!D87&gt;0),(GEO_cms!D87&gt;0)),MIC_cms!D87+HUR_cms!D87+GEO_cms!D87, "")</f>
        <v>5996.28</v>
      </c>
      <c r="E87" s="6">
        <f>IF(AND((MIC_cms!E87&gt;0),(HUR_cms!E87&gt;0),(GEO_cms!E87&gt;0)),MIC_cms!E87+HUR_cms!E87+GEO_cms!E87, "")</f>
        <v>8003.41</v>
      </c>
      <c r="F87" s="6">
        <f>IF(AND((MIC_cms!F87&gt;0),(HUR_cms!F87&gt;0),(GEO_cms!F87&gt;0)),MIC_cms!F87+HUR_cms!F87+GEO_cms!F87, "")</f>
        <v>5823.32</v>
      </c>
      <c r="G87" s="6">
        <f>IF(AND((MIC_cms!G87&gt;0),(HUR_cms!G87&gt;0),(GEO_cms!G87&gt;0)),MIC_cms!G87+HUR_cms!G87+GEO_cms!G87, "")</f>
        <v>2972.1499999999996</v>
      </c>
      <c r="H87" s="6">
        <f>IF(AND((MIC_cms!H87&gt;0),(HUR_cms!H87&gt;0),(GEO_cms!H87&gt;0)),MIC_cms!H87+HUR_cms!H87+GEO_cms!H87, "")</f>
        <v>1820.26</v>
      </c>
      <c r="I87" s="6">
        <f>IF(AND((MIC_cms!I87&gt;0),(HUR_cms!I87&gt;0),(GEO_cms!I87&gt;0)),MIC_cms!I87+HUR_cms!I87+GEO_cms!I87, "")</f>
        <v>1676.79</v>
      </c>
      <c r="J87" s="6">
        <f>IF(AND((MIC_cms!J87&gt;0),(HUR_cms!J87&gt;0),(GEO_cms!J87&gt;0)),MIC_cms!J87+HUR_cms!J87+GEO_cms!J87, "")</f>
        <v>1458.58</v>
      </c>
      <c r="K87" s="6">
        <f>IF(AND((MIC_cms!K87&gt;0),(HUR_cms!K87&gt;0),(GEO_cms!K87&gt;0)),MIC_cms!K87+HUR_cms!K87+GEO_cms!K87, "")</f>
        <v>1858.06</v>
      </c>
      <c r="L87" s="6">
        <f>IF(AND((MIC_cms!L87&gt;0),(HUR_cms!L87&gt;0),(GEO_cms!L87&gt;0)),MIC_cms!L87+HUR_cms!L87+GEO_cms!L87, "")</f>
        <v>3245.59</v>
      </c>
      <c r="M87" s="6">
        <f>IF(AND((MIC_cms!M87&gt;0),(HUR_cms!M87&gt;0),(GEO_cms!M87&gt;0)),MIC_cms!M87+HUR_cms!M87+GEO_cms!M87, "")</f>
        <v>3542.14</v>
      </c>
      <c r="N87" s="6">
        <f>IF(AND((MIC_cms!N87&gt;0),(HUR_cms!N87&gt;0),(GEO_cms!N87&gt;0)),MIC_cms!N87+HUR_cms!N87+GEO_cms!N87, "")</f>
        <v>3376.49</v>
      </c>
    </row>
    <row r="88" spans="1:14" x14ac:dyDescent="0.2">
      <c r="A88">
        <v>1980</v>
      </c>
      <c r="B88" s="6">
        <f>IF(AND((MIC_cms!B88&gt;0),(HUR_cms!B88&gt;0),(GEO_cms!B88&gt;0)),MIC_cms!B88+HUR_cms!B88+GEO_cms!B88, "")</f>
        <v>2781.52</v>
      </c>
      <c r="C88" s="6">
        <f>IF(AND((MIC_cms!C88&gt;0),(HUR_cms!C88&gt;0),(GEO_cms!C88&gt;0)),MIC_cms!C88+HUR_cms!C88+GEO_cms!C88, "")</f>
        <v>1930.86</v>
      </c>
      <c r="D88" s="6">
        <f>IF(AND((MIC_cms!D88&gt;0),(HUR_cms!D88&gt;0),(GEO_cms!D88&gt;0)),MIC_cms!D88+HUR_cms!D88+GEO_cms!D88, "")</f>
        <v>2843.1</v>
      </c>
      <c r="E88" s="6">
        <f>IF(AND((MIC_cms!E88&gt;0),(HUR_cms!E88&gt;0),(GEO_cms!E88&gt;0)),MIC_cms!E88+HUR_cms!E88+GEO_cms!E88, "")</f>
        <v>5647.4400000000005</v>
      </c>
      <c r="F88" s="6">
        <f>IF(AND((MIC_cms!F88&gt;0),(HUR_cms!F88&gt;0),(GEO_cms!F88&gt;0)),MIC_cms!F88+HUR_cms!F88+GEO_cms!F88, "")</f>
        <v>3174.26</v>
      </c>
      <c r="G88" s="6">
        <f>IF(AND((MIC_cms!G88&gt;0),(HUR_cms!G88&gt;0),(GEO_cms!G88&gt;0)),MIC_cms!G88+HUR_cms!G88+GEO_cms!G88, "")</f>
        <v>2444.8900000000003</v>
      </c>
      <c r="H88" s="6">
        <f>IF(AND((MIC_cms!H88&gt;0),(HUR_cms!H88&gt;0),(GEO_cms!H88&gt;0)),MIC_cms!H88+HUR_cms!H88+GEO_cms!H88, "")</f>
        <v>1647.87</v>
      </c>
      <c r="I88" s="6">
        <f>IF(AND((MIC_cms!I88&gt;0),(HUR_cms!I88&gt;0),(GEO_cms!I88&gt;0)),MIC_cms!I88+HUR_cms!I88+GEO_cms!I88, "")</f>
        <v>1755.01</v>
      </c>
      <c r="J88" s="6">
        <f>IF(AND((MIC_cms!J88&gt;0),(HUR_cms!J88&gt;0),(GEO_cms!J88&gt;0)),MIC_cms!J88+HUR_cms!J88+GEO_cms!J88, "")</f>
        <v>2270.41</v>
      </c>
      <c r="K88" s="6">
        <f>IF(AND((MIC_cms!K88&gt;0),(HUR_cms!K88&gt;0),(GEO_cms!K88&gt;0)),MIC_cms!K88+HUR_cms!K88+GEO_cms!K88, "")</f>
        <v>2417.54</v>
      </c>
      <c r="L88" s="6">
        <f>IF(AND((MIC_cms!L88&gt;0),(HUR_cms!L88&gt;0),(GEO_cms!L88&gt;0)),MIC_cms!L88+HUR_cms!L88+GEO_cms!L88, "")</f>
        <v>2323.65</v>
      </c>
      <c r="M88" s="6">
        <f>IF(AND((MIC_cms!M88&gt;0),(HUR_cms!M88&gt;0),(GEO_cms!M88&gt;0)),MIC_cms!M88+HUR_cms!M88+GEO_cms!M88, "")</f>
        <v>2527.1799999999998</v>
      </c>
      <c r="N88" s="6">
        <f>IF(AND((MIC_cms!N88&gt;0),(HUR_cms!N88&gt;0),(GEO_cms!N88&gt;0)),MIC_cms!N88+HUR_cms!N88+GEO_cms!N88, "")</f>
        <v>2646.97</v>
      </c>
    </row>
    <row r="89" spans="1:14" x14ac:dyDescent="0.2">
      <c r="A89">
        <v>1981</v>
      </c>
      <c r="B89" s="6">
        <f>IF(AND((MIC_cms!B89&gt;0),(HUR_cms!B89&gt;0),(GEO_cms!B89&gt;0)),MIC_cms!B89+HUR_cms!B89+GEO_cms!B89, "")</f>
        <v>1801.9099999999999</v>
      </c>
      <c r="C89" s="6">
        <f>IF(AND((MIC_cms!C89&gt;0),(HUR_cms!C89&gt;0),(GEO_cms!C89&gt;0)),MIC_cms!C89+HUR_cms!C89+GEO_cms!C89, "")</f>
        <v>4022.45</v>
      </c>
      <c r="D89" s="6">
        <f>IF(AND((MIC_cms!D89&gt;0),(HUR_cms!D89&gt;0),(GEO_cms!D89&gt;0)),MIC_cms!D89+HUR_cms!D89+GEO_cms!D89, "")</f>
        <v>3422.83</v>
      </c>
      <c r="E89" s="6">
        <f>IF(AND((MIC_cms!E89&gt;0),(HUR_cms!E89&gt;0),(GEO_cms!E89&gt;0)),MIC_cms!E89+HUR_cms!E89+GEO_cms!E89, "")</f>
        <v>5245.87</v>
      </c>
      <c r="F89" s="6">
        <f>IF(AND((MIC_cms!F89&gt;0),(HUR_cms!F89&gt;0),(GEO_cms!F89&gt;0)),MIC_cms!F89+HUR_cms!F89+GEO_cms!F89, "")</f>
        <v>3497.25</v>
      </c>
      <c r="G89" s="6">
        <f>IF(AND((MIC_cms!G89&gt;0),(HUR_cms!G89&gt;0),(GEO_cms!G89&gt;0)),MIC_cms!G89+HUR_cms!G89+GEO_cms!G89, "")</f>
        <v>2448.9900000000002</v>
      </c>
      <c r="H89" s="6">
        <f>IF(AND((MIC_cms!H89&gt;0),(HUR_cms!H89&gt;0),(GEO_cms!H89&gt;0)),MIC_cms!H89+HUR_cms!H89+GEO_cms!H89, "")</f>
        <v>1686.3400000000001</v>
      </c>
      <c r="I89" s="6">
        <f>IF(AND((MIC_cms!I89&gt;0),(HUR_cms!I89&gt;0),(GEO_cms!I89&gt;0)),MIC_cms!I89+HUR_cms!I89+GEO_cms!I89, "")</f>
        <v>1299.68</v>
      </c>
      <c r="J89" s="6">
        <f>IF(AND((MIC_cms!J89&gt;0),(HUR_cms!J89&gt;0),(GEO_cms!J89&gt;0)),MIC_cms!J89+HUR_cms!J89+GEO_cms!J89, "")</f>
        <v>2141.38</v>
      </c>
      <c r="K89" s="6">
        <f>IF(AND((MIC_cms!K89&gt;0),(HUR_cms!K89&gt;0),(GEO_cms!K89&gt;0)),MIC_cms!K89+HUR_cms!K89+GEO_cms!K89, "")</f>
        <v>3167.63</v>
      </c>
      <c r="L89" s="6">
        <f>IF(AND((MIC_cms!L89&gt;0),(HUR_cms!L89&gt;0),(GEO_cms!L89&gt;0)),MIC_cms!L89+HUR_cms!L89+GEO_cms!L89, "")</f>
        <v>2432.5700000000002</v>
      </c>
      <c r="M89" s="6">
        <f>IF(AND((MIC_cms!M89&gt;0),(HUR_cms!M89&gt;0),(GEO_cms!M89&gt;0)),MIC_cms!M89+HUR_cms!M89+GEO_cms!M89, "")</f>
        <v>2312.89</v>
      </c>
      <c r="N89" s="6">
        <f>IF(AND((MIC_cms!N89&gt;0),(HUR_cms!N89&gt;0),(GEO_cms!N89&gt;0)),MIC_cms!N89+HUR_cms!N89+GEO_cms!N89, "")</f>
        <v>2789.98</v>
      </c>
    </row>
    <row r="90" spans="1:14" x14ac:dyDescent="0.2">
      <c r="A90">
        <v>1982</v>
      </c>
      <c r="B90" s="6">
        <f>IF(AND((MIC_cms!B90&gt;0),(HUR_cms!B90&gt;0),(GEO_cms!B90&gt;0)),MIC_cms!B90+HUR_cms!B90+GEO_cms!B90, "")</f>
        <v>2086.89</v>
      </c>
      <c r="C90" s="6">
        <f>IF(AND((MIC_cms!C90&gt;0),(HUR_cms!C90&gt;0),(GEO_cms!C90&gt;0)),MIC_cms!C90+HUR_cms!C90+GEO_cms!C90, "")</f>
        <v>1878.24</v>
      </c>
      <c r="D90" s="6">
        <f>IF(AND((MIC_cms!D90&gt;0),(HUR_cms!D90&gt;0),(GEO_cms!D90&gt;0)),MIC_cms!D90+HUR_cms!D90+GEO_cms!D90, "")</f>
        <v>4332.09</v>
      </c>
      <c r="E90" s="6">
        <f>IF(AND((MIC_cms!E90&gt;0),(HUR_cms!E90&gt;0),(GEO_cms!E90&gt;0)),MIC_cms!E90+HUR_cms!E90+GEO_cms!E90, "")</f>
        <v>6635.65</v>
      </c>
      <c r="F90" s="6">
        <f>IF(AND((MIC_cms!F90&gt;0),(HUR_cms!F90&gt;0),(GEO_cms!F90&gt;0)),MIC_cms!F90+HUR_cms!F90+GEO_cms!F90, "")</f>
        <v>3307.4399999999996</v>
      </c>
      <c r="G90" s="6">
        <f>IF(AND((MIC_cms!G90&gt;0),(HUR_cms!G90&gt;0),(GEO_cms!G90&gt;0)),MIC_cms!G90+HUR_cms!G90+GEO_cms!G90, "")</f>
        <v>2159.06</v>
      </c>
      <c r="H90" s="6">
        <f>IF(AND((MIC_cms!H90&gt;0),(HUR_cms!H90&gt;0),(GEO_cms!H90&gt;0)),MIC_cms!H90+HUR_cms!H90+GEO_cms!H90, "")</f>
        <v>1749.75</v>
      </c>
      <c r="I90" s="6">
        <f>IF(AND((MIC_cms!I90&gt;0),(HUR_cms!I90&gt;0),(GEO_cms!I90&gt;0)),MIC_cms!I90+HUR_cms!I90+GEO_cms!I90, "")</f>
        <v>1252.49</v>
      </c>
      <c r="J90" s="6">
        <f>IF(AND((MIC_cms!J90&gt;0),(HUR_cms!J90&gt;0),(GEO_cms!J90&gt;0)),MIC_cms!J90+HUR_cms!J90+GEO_cms!J90, "")</f>
        <v>1526.6</v>
      </c>
      <c r="K90" s="6">
        <f>IF(AND((MIC_cms!K90&gt;0),(HUR_cms!K90&gt;0),(GEO_cms!K90&gt;0)),MIC_cms!K90+HUR_cms!K90+GEO_cms!K90, "")</f>
        <v>2327.77</v>
      </c>
      <c r="L90" s="6">
        <f>IF(AND((MIC_cms!L90&gt;0),(HUR_cms!L90&gt;0),(GEO_cms!L90&gt;0)),MIC_cms!L90+HUR_cms!L90+GEO_cms!L90, "")</f>
        <v>3688.31</v>
      </c>
      <c r="M90" s="6">
        <f>IF(AND((MIC_cms!M90&gt;0),(HUR_cms!M90&gt;0),(GEO_cms!M90&gt;0)),MIC_cms!M90+HUR_cms!M90+GEO_cms!M90, "")</f>
        <v>4991.3899999999994</v>
      </c>
      <c r="N90" s="6">
        <f>IF(AND((MIC_cms!N90&gt;0),(HUR_cms!N90&gt;0),(GEO_cms!N90&gt;0)),MIC_cms!N90+HUR_cms!N90+GEO_cms!N90, "")</f>
        <v>2994.64</v>
      </c>
    </row>
    <row r="91" spans="1:14" x14ac:dyDescent="0.2">
      <c r="A91">
        <v>1983</v>
      </c>
      <c r="B91" s="6">
        <f>IF(AND((MIC_cms!B91&gt;0),(HUR_cms!B91&gt;0),(GEO_cms!B91&gt;0)),MIC_cms!B91+HUR_cms!B91+GEO_cms!B91, "")</f>
        <v>3411.75</v>
      </c>
      <c r="C91" s="6">
        <f>IF(AND((MIC_cms!C91&gt;0),(HUR_cms!C91&gt;0),(GEO_cms!C91&gt;0)),MIC_cms!C91+HUR_cms!C91+GEO_cms!C91, "")</f>
        <v>3073.17</v>
      </c>
      <c r="D91" s="6">
        <f>IF(AND((MIC_cms!D91&gt;0),(HUR_cms!D91&gt;0),(GEO_cms!D91&gt;0)),MIC_cms!D91+HUR_cms!D91+GEO_cms!D91, "")</f>
        <v>3883.3199999999997</v>
      </c>
      <c r="E91" s="6">
        <f>IF(AND((MIC_cms!E91&gt;0),(HUR_cms!E91&gt;0),(GEO_cms!E91&gt;0)),MIC_cms!E91+HUR_cms!E91+GEO_cms!E91, "")</f>
        <v>5110.51</v>
      </c>
      <c r="F91" s="6">
        <f>IF(AND((MIC_cms!F91&gt;0),(HUR_cms!F91&gt;0),(GEO_cms!F91&gt;0)),MIC_cms!F91+HUR_cms!F91+GEO_cms!F91, "")</f>
        <v>5645.79</v>
      </c>
      <c r="G91" s="6">
        <f>IF(AND((MIC_cms!G91&gt;0),(HUR_cms!G91&gt;0),(GEO_cms!G91&gt;0)),MIC_cms!G91+HUR_cms!G91+GEO_cms!G91, "")</f>
        <v>3866.33</v>
      </c>
      <c r="H91" s="6">
        <f>IF(AND((MIC_cms!H91&gt;0),(HUR_cms!H91&gt;0),(GEO_cms!H91&gt;0)),MIC_cms!H91+HUR_cms!H91+GEO_cms!H91, "")</f>
        <v>1396.61</v>
      </c>
      <c r="I91" s="6">
        <f>IF(AND((MIC_cms!I91&gt;0),(HUR_cms!I91&gt;0),(GEO_cms!I91&gt;0)),MIC_cms!I91+HUR_cms!I91+GEO_cms!I91, "")</f>
        <v>1166.56</v>
      </c>
      <c r="J91" s="6">
        <f>IF(AND((MIC_cms!J91&gt;0),(HUR_cms!J91&gt;0),(GEO_cms!J91&gt;0)),MIC_cms!J91+HUR_cms!J91+GEO_cms!J91, "")</f>
        <v>1449.54</v>
      </c>
      <c r="K91" s="6">
        <f>IF(AND((MIC_cms!K91&gt;0),(HUR_cms!K91&gt;0),(GEO_cms!K91&gt;0)),MIC_cms!K91+HUR_cms!K91+GEO_cms!K91, "")</f>
        <v>2298</v>
      </c>
      <c r="L91" s="6">
        <f>IF(AND((MIC_cms!L91&gt;0),(HUR_cms!L91&gt;0),(GEO_cms!L91&gt;0)),MIC_cms!L91+HUR_cms!L91+GEO_cms!L91, "")</f>
        <v>2441</v>
      </c>
      <c r="M91" s="6">
        <f>IF(AND((MIC_cms!M91&gt;0),(HUR_cms!M91&gt;0),(GEO_cms!M91&gt;0)),MIC_cms!M91+HUR_cms!M91+GEO_cms!M91, "")</f>
        <v>2968.94</v>
      </c>
      <c r="N91" s="6">
        <f>IF(AND((MIC_cms!N91&gt;0),(HUR_cms!N91&gt;0),(GEO_cms!N91&gt;0)),MIC_cms!N91+HUR_cms!N91+GEO_cms!N91, "")</f>
        <v>3059.2999999999997</v>
      </c>
    </row>
    <row r="92" spans="1:14" x14ac:dyDescent="0.2">
      <c r="A92">
        <v>1984</v>
      </c>
      <c r="B92" s="6">
        <f>IF(AND((MIC_cms!B92&gt;0),(HUR_cms!B92&gt;0),(GEO_cms!B92&gt;0)),MIC_cms!B92+HUR_cms!B92+GEO_cms!B92, "")</f>
        <v>2131.8000000000002</v>
      </c>
      <c r="C92" s="6">
        <f>IF(AND((MIC_cms!C92&gt;0),(HUR_cms!C92&gt;0),(GEO_cms!C92&gt;0)),MIC_cms!C92+HUR_cms!C92+GEO_cms!C92, "")</f>
        <v>4317.99</v>
      </c>
      <c r="D92" s="6">
        <f>IF(AND((MIC_cms!D92&gt;0),(HUR_cms!D92&gt;0),(GEO_cms!D92&gt;0)),MIC_cms!D92+HUR_cms!D92+GEO_cms!D92, "")</f>
        <v>3625.45</v>
      </c>
      <c r="E92" s="6">
        <f>IF(AND((MIC_cms!E92&gt;0),(HUR_cms!E92&gt;0),(GEO_cms!E92&gt;0)),MIC_cms!E92+HUR_cms!E92+GEO_cms!E92, "")</f>
        <v>4443.59</v>
      </c>
      <c r="F92" s="6">
        <f>IF(AND((MIC_cms!F92&gt;0),(HUR_cms!F92&gt;0),(GEO_cms!F92&gt;0)),MIC_cms!F92+HUR_cms!F92+GEO_cms!F92, "")</f>
        <v>3200.08</v>
      </c>
      <c r="G92" s="6">
        <f>IF(AND((MIC_cms!G92&gt;0),(HUR_cms!G92&gt;0),(GEO_cms!G92&gt;0)),MIC_cms!G92+HUR_cms!G92+GEO_cms!G92, "")</f>
        <v>2920.83</v>
      </c>
      <c r="H92" s="6">
        <f>IF(AND((MIC_cms!H92&gt;0),(HUR_cms!H92&gt;0),(GEO_cms!H92&gt;0)),MIC_cms!H92+HUR_cms!H92+GEO_cms!H92, "")</f>
        <v>1982.6</v>
      </c>
      <c r="I92" s="6">
        <f>IF(AND((MIC_cms!I92&gt;0),(HUR_cms!I92&gt;0),(GEO_cms!I92&gt;0)),MIC_cms!I92+HUR_cms!I92+GEO_cms!I92, "")</f>
        <v>1313</v>
      </c>
      <c r="J92" s="6">
        <f>IF(AND((MIC_cms!J92&gt;0),(HUR_cms!J92&gt;0),(GEO_cms!J92&gt;0)),MIC_cms!J92+HUR_cms!J92+GEO_cms!J92, "")</f>
        <v>1858.1100000000001</v>
      </c>
      <c r="K92" s="6">
        <f>IF(AND((MIC_cms!K92&gt;0),(HUR_cms!K92&gt;0),(GEO_cms!K92&gt;0)),MIC_cms!K92+HUR_cms!K92+GEO_cms!K92, "")</f>
        <v>2190.64</v>
      </c>
      <c r="L92" s="6">
        <f>IF(AND((MIC_cms!L92&gt;0),(HUR_cms!L92&gt;0),(GEO_cms!L92&gt;0)),MIC_cms!L92+HUR_cms!L92+GEO_cms!L92, "")</f>
        <v>3786.23</v>
      </c>
      <c r="M92" s="6">
        <f>IF(AND((MIC_cms!M92&gt;0),(HUR_cms!M92&gt;0),(GEO_cms!M92&gt;0)),MIC_cms!M92+HUR_cms!M92+GEO_cms!M92, "")</f>
        <v>3679.2</v>
      </c>
      <c r="N92" s="6">
        <f>IF(AND((MIC_cms!N92&gt;0),(HUR_cms!N92&gt;0),(GEO_cms!N92&gt;0)),MIC_cms!N92+HUR_cms!N92+GEO_cms!N92, "")</f>
        <v>2954.12</v>
      </c>
    </row>
    <row r="93" spans="1:14" x14ac:dyDescent="0.2">
      <c r="A93">
        <v>1985</v>
      </c>
      <c r="B93" s="6">
        <f>IF(AND((MIC_cms!B93&gt;0),(HUR_cms!B93&gt;0),(GEO_cms!B93&gt;0)),MIC_cms!B93+HUR_cms!B93+GEO_cms!B93, "")</f>
        <v>3428.6099999999997</v>
      </c>
      <c r="C93" s="6">
        <f>IF(AND((MIC_cms!C93&gt;0),(HUR_cms!C93&gt;0),(GEO_cms!C93&gt;0)),MIC_cms!C93+HUR_cms!C93+GEO_cms!C93, "")</f>
        <v>3529.35</v>
      </c>
      <c r="D93" s="6">
        <f>IF(AND((MIC_cms!D93&gt;0),(HUR_cms!D93&gt;0),(GEO_cms!D93&gt;0)),MIC_cms!D93+HUR_cms!D93+GEO_cms!D93, "")</f>
        <v>6504.74</v>
      </c>
      <c r="E93" s="6">
        <f>IF(AND((MIC_cms!E93&gt;0),(HUR_cms!E93&gt;0),(GEO_cms!E93&gt;0)),MIC_cms!E93+HUR_cms!E93+GEO_cms!E93, "")</f>
        <v>7992.24</v>
      </c>
      <c r="F93" s="6">
        <f>IF(AND((MIC_cms!F93&gt;0),(HUR_cms!F93&gt;0),(GEO_cms!F93&gt;0)),MIC_cms!F93+HUR_cms!F93+GEO_cms!F93, "")</f>
        <v>4082.25</v>
      </c>
      <c r="G93" s="6">
        <f>IF(AND((MIC_cms!G93&gt;0),(HUR_cms!G93&gt;0),(GEO_cms!G93&gt;0)),MIC_cms!G93+HUR_cms!G93+GEO_cms!G93, "")</f>
        <v>1950.91</v>
      </c>
      <c r="H93" s="6">
        <f>IF(AND((MIC_cms!H93&gt;0),(HUR_cms!H93&gt;0),(GEO_cms!H93&gt;0)),MIC_cms!H93+HUR_cms!H93+GEO_cms!H93, "")</f>
        <v>1385.15</v>
      </c>
      <c r="I93" s="6">
        <f>IF(AND((MIC_cms!I93&gt;0),(HUR_cms!I93&gt;0),(GEO_cms!I93&gt;0)),MIC_cms!I93+HUR_cms!I93+GEO_cms!I93, "")</f>
        <v>1522.9</v>
      </c>
      <c r="J93" s="6">
        <f>IF(AND((MIC_cms!J93&gt;0),(HUR_cms!J93&gt;0),(GEO_cms!J93&gt;0)),MIC_cms!J93+HUR_cms!J93+GEO_cms!J93, "")</f>
        <v>2313.29</v>
      </c>
      <c r="K93" s="6">
        <f>IF(AND((MIC_cms!K93&gt;0),(HUR_cms!K93&gt;0),(GEO_cms!K93&gt;0)),MIC_cms!K93+HUR_cms!K93+GEO_cms!K93, "")</f>
        <v>2701.38</v>
      </c>
      <c r="L93" s="6">
        <f>IF(AND((MIC_cms!L93&gt;0),(HUR_cms!L93&gt;0),(GEO_cms!L93&gt;0)),MIC_cms!L93+HUR_cms!L93+GEO_cms!L93, "")</f>
        <v>4679.07</v>
      </c>
      <c r="M93" s="6">
        <f>IF(AND((MIC_cms!M93&gt;0),(HUR_cms!M93&gt;0),(GEO_cms!M93&gt;0)),MIC_cms!M93+HUR_cms!M93+GEO_cms!M93, "")</f>
        <v>3366.86</v>
      </c>
      <c r="N93" s="6">
        <f>IF(AND((MIC_cms!N93&gt;0),(HUR_cms!N93&gt;0),(GEO_cms!N93&gt;0)),MIC_cms!N93+HUR_cms!N93+GEO_cms!N93, "")</f>
        <v>3621.39</v>
      </c>
    </row>
    <row r="94" spans="1:14" x14ac:dyDescent="0.2">
      <c r="A94">
        <v>1986</v>
      </c>
      <c r="B94" s="6">
        <f>IF(AND((MIC_cms!B94&gt;0),(HUR_cms!B94&gt;0),(GEO_cms!B94&gt;0)),MIC_cms!B94+HUR_cms!B94+GEO_cms!B94, "")</f>
        <v>2759.5099999999998</v>
      </c>
      <c r="C94" s="6">
        <f>IF(AND((MIC_cms!C94&gt;0),(HUR_cms!C94&gt;0),(GEO_cms!C94&gt;0)),MIC_cms!C94+HUR_cms!C94+GEO_cms!C94, "")</f>
        <v>2454.89</v>
      </c>
      <c r="D94" s="6">
        <f>IF(AND((MIC_cms!D94&gt;0),(HUR_cms!D94&gt;0),(GEO_cms!D94&gt;0)),MIC_cms!D94+HUR_cms!D94+GEO_cms!D94, "")</f>
        <v>5167.76</v>
      </c>
      <c r="E94" s="6">
        <f>IF(AND((MIC_cms!E94&gt;0),(HUR_cms!E94&gt;0),(GEO_cms!E94&gt;0)),MIC_cms!E94+HUR_cms!E94+GEO_cms!E94, "")</f>
        <v>5482.16</v>
      </c>
      <c r="F94" s="6">
        <f>IF(AND((MIC_cms!F94&gt;0),(HUR_cms!F94&gt;0),(GEO_cms!F94&gt;0)),MIC_cms!F94+HUR_cms!F94+GEO_cms!F94, "")</f>
        <v>2813.1000000000004</v>
      </c>
      <c r="G94" s="6">
        <f>IF(AND((MIC_cms!G94&gt;0),(HUR_cms!G94&gt;0),(GEO_cms!G94&gt;0)),MIC_cms!G94+HUR_cms!G94+GEO_cms!G94, "")</f>
        <v>2402.61</v>
      </c>
      <c r="H94" s="6">
        <f>IF(AND((MIC_cms!H94&gt;0),(HUR_cms!H94&gt;0),(GEO_cms!H94&gt;0)),MIC_cms!H94+HUR_cms!H94+GEO_cms!H94, "")</f>
        <v>1896.4900000000002</v>
      </c>
      <c r="I94" s="6">
        <f>IF(AND((MIC_cms!I94&gt;0),(HUR_cms!I94&gt;0),(GEO_cms!I94&gt;0)),MIC_cms!I94+HUR_cms!I94+GEO_cms!I94, "")</f>
        <v>1693.1999999999998</v>
      </c>
      <c r="J94" s="6">
        <f>IF(AND((MIC_cms!J94&gt;0),(HUR_cms!J94&gt;0),(GEO_cms!J94&gt;0)),MIC_cms!J94+HUR_cms!J94+GEO_cms!J94, "")</f>
        <v>4345.13</v>
      </c>
      <c r="K94" s="6">
        <f>IF(AND((MIC_cms!K94&gt;0),(HUR_cms!K94&gt;0),(GEO_cms!K94&gt;0)),MIC_cms!K94+HUR_cms!K94+GEO_cms!K94, "")</f>
        <v>5389.84</v>
      </c>
      <c r="L94" s="6">
        <f>IF(AND((MIC_cms!L94&gt;0),(HUR_cms!L94&gt;0),(GEO_cms!L94&gt;0)),MIC_cms!L94+HUR_cms!L94+GEO_cms!L94, "")</f>
        <v>2696.79</v>
      </c>
      <c r="M94" s="6">
        <f>IF(AND((MIC_cms!M94&gt;0),(HUR_cms!M94&gt;0),(GEO_cms!M94&gt;0)),MIC_cms!M94+HUR_cms!M94+GEO_cms!M94, "")</f>
        <v>2701.09</v>
      </c>
      <c r="N94" s="6">
        <f>IF(AND((MIC_cms!N94&gt;0),(HUR_cms!N94&gt;0),(GEO_cms!N94&gt;0)),MIC_cms!N94+HUR_cms!N94+GEO_cms!N94, "")</f>
        <v>3316.8799999999997</v>
      </c>
    </row>
    <row r="95" spans="1:14" x14ac:dyDescent="0.2">
      <c r="A95">
        <v>1987</v>
      </c>
      <c r="B95" s="6">
        <f>IF(AND((MIC_cms!B95&gt;0),(HUR_cms!B95&gt;0),(GEO_cms!B95&gt;0)),MIC_cms!B95+HUR_cms!B95+GEO_cms!B95, "")</f>
        <v>2196.8500000000004</v>
      </c>
      <c r="C95" s="6">
        <f>IF(AND((MIC_cms!C95&gt;0),(HUR_cms!C95&gt;0),(GEO_cms!C95&gt;0)),MIC_cms!C95+HUR_cms!C95+GEO_cms!C95, "")</f>
        <v>2027.6</v>
      </c>
      <c r="D95" s="6">
        <f>IF(AND((MIC_cms!D95&gt;0),(HUR_cms!D95&gt;0),(GEO_cms!D95&gt;0)),MIC_cms!D95+HUR_cms!D95+GEO_cms!D95, "")</f>
        <v>3366.4400000000005</v>
      </c>
      <c r="E95" s="6">
        <f>IF(AND((MIC_cms!E95&gt;0),(HUR_cms!E95&gt;0),(GEO_cms!E95&gt;0)),MIC_cms!E95+HUR_cms!E95+GEO_cms!E95, "")</f>
        <v>3438.5699999999997</v>
      </c>
      <c r="F95" s="6">
        <f>IF(AND((MIC_cms!F95&gt;0),(HUR_cms!F95&gt;0),(GEO_cms!F95&gt;0)),MIC_cms!F95+HUR_cms!F95+GEO_cms!F95, "")</f>
        <v>1653.5300000000002</v>
      </c>
      <c r="G95" s="6">
        <f>IF(AND((MIC_cms!G95&gt;0),(HUR_cms!G95&gt;0),(GEO_cms!G95&gt;0)),MIC_cms!G95+HUR_cms!G95+GEO_cms!G95, "")</f>
        <v>1249.1599999999999</v>
      </c>
      <c r="H95" s="6">
        <f>IF(AND((MIC_cms!H95&gt;0),(HUR_cms!H95&gt;0),(GEO_cms!H95&gt;0)),MIC_cms!H95+HUR_cms!H95+GEO_cms!H95, "")</f>
        <v>1012.09</v>
      </c>
      <c r="I95" s="6">
        <f>IF(AND((MIC_cms!I95&gt;0),(HUR_cms!I95&gt;0),(GEO_cms!I95&gt;0)),MIC_cms!I95+HUR_cms!I95+GEO_cms!I95, "")</f>
        <v>1173.1500000000001</v>
      </c>
      <c r="J95" s="6">
        <f>IF(AND((MIC_cms!J95&gt;0),(HUR_cms!J95&gt;0),(GEO_cms!J95&gt;0)),MIC_cms!J95+HUR_cms!J95+GEO_cms!J95, "")</f>
        <v>1113.1100000000001</v>
      </c>
      <c r="K95" s="6">
        <f>IF(AND((MIC_cms!K95&gt;0),(HUR_cms!K95&gt;0),(GEO_cms!K95&gt;0)),MIC_cms!K95+HUR_cms!K95+GEO_cms!K95, "")</f>
        <v>1337.5800000000002</v>
      </c>
      <c r="L95" s="6">
        <f>IF(AND((MIC_cms!L95&gt;0),(HUR_cms!L95&gt;0),(GEO_cms!L95&gt;0)),MIC_cms!L95+HUR_cms!L95+GEO_cms!L95, "")</f>
        <v>2050.79</v>
      </c>
      <c r="M95" s="6">
        <f>IF(AND((MIC_cms!M95&gt;0),(HUR_cms!M95&gt;0),(GEO_cms!M95&gt;0)),MIC_cms!M95+HUR_cms!M95+GEO_cms!M95, "")</f>
        <v>3616.16</v>
      </c>
      <c r="N95" s="6">
        <f>IF(AND((MIC_cms!N95&gt;0),(HUR_cms!N95&gt;0),(GEO_cms!N95&gt;0)),MIC_cms!N95+HUR_cms!N95+GEO_cms!N95, "")</f>
        <v>2019.58</v>
      </c>
    </row>
    <row r="96" spans="1:14" x14ac:dyDescent="0.2">
      <c r="A96">
        <v>1988</v>
      </c>
      <c r="B96" s="6">
        <f>IF(AND((MIC_cms!B96&gt;0),(HUR_cms!B96&gt;0),(GEO_cms!B96&gt;0)),MIC_cms!B96+HUR_cms!B96+GEO_cms!B96, "")</f>
        <v>2489.84</v>
      </c>
      <c r="C96" s="6">
        <f>IF(AND((MIC_cms!C96&gt;0),(HUR_cms!C96&gt;0),(GEO_cms!C96&gt;0)),MIC_cms!C96+HUR_cms!C96+GEO_cms!C96, "")</f>
        <v>2888.58</v>
      </c>
      <c r="D96" s="6">
        <f>IF(AND((MIC_cms!D96&gt;0),(HUR_cms!D96&gt;0),(GEO_cms!D96&gt;0)),MIC_cms!D96+HUR_cms!D96+GEO_cms!D96, "")</f>
        <v>3526.73</v>
      </c>
      <c r="E96" s="6">
        <f>IF(AND((MIC_cms!E96&gt;0),(HUR_cms!E96&gt;0),(GEO_cms!E96&gt;0)),MIC_cms!E96+HUR_cms!E96+GEO_cms!E96, "")</f>
        <v>5907.5599999999995</v>
      </c>
      <c r="F96" s="6">
        <f>IF(AND((MIC_cms!F96&gt;0),(HUR_cms!F96&gt;0),(GEO_cms!F96&gt;0)),MIC_cms!F96+HUR_cms!F96+GEO_cms!F96, "")</f>
        <v>2845.02</v>
      </c>
      <c r="G96" s="6">
        <f>IF(AND((MIC_cms!G96&gt;0),(HUR_cms!G96&gt;0),(GEO_cms!G96&gt;0)),MIC_cms!G96+HUR_cms!G96+GEO_cms!G96, "")</f>
        <v>1226.0700000000002</v>
      </c>
      <c r="H96" s="6">
        <f>IF(AND((MIC_cms!H96&gt;0),(HUR_cms!H96&gt;0),(GEO_cms!H96&gt;0)),MIC_cms!H96+HUR_cms!H96+GEO_cms!H96, "")</f>
        <v>807.91000000000008</v>
      </c>
      <c r="I96" s="6">
        <f>IF(AND((MIC_cms!I96&gt;0),(HUR_cms!I96&gt;0),(GEO_cms!I96&gt;0)),MIC_cms!I96+HUR_cms!I96+GEO_cms!I96, "")</f>
        <v>998.73</v>
      </c>
      <c r="J96" s="6">
        <f>IF(AND((MIC_cms!J96&gt;0),(HUR_cms!J96&gt;0),(GEO_cms!J96&gt;0)),MIC_cms!J96+HUR_cms!J96+GEO_cms!J96, "")</f>
        <v>1277.02</v>
      </c>
      <c r="K96" s="6">
        <f>IF(AND((MIC_cms!K96&gt;0),(HUR_cms!K96&gt;0),(GEO_cms!K96&gt;0)),MIC_cms!K96+HUR_cms!K96+GEO_cms!K96, "")</f>
        <v>2271.5700000000002</v>
      </c>
      <c r="L96" s="6">
        <f>IF(AND((MIC_cms!L96&gt;0),(HUR_cms!L96&gt;0),(GEO_cms!L96&gt;0)),MIC_cms!L96+HUR_cms!L96+GEO_cms!L96, "")</f>
        <v>5062.5</v>
      </c>
      <c r="M96" s="6">
        <f>IF(AND((MIC_cms!M96&gt;0),(HUR_cms!M96&gt;0),(GEO_cms!M96&gt;0)),MIC_cms!M96+HUR_cms!M96+GEO_cms!M96, "")</f>
        <v>3305.26</v>
      </c>
      <c r="N96" s="6">
        <f>IF(AND((MIC_cms!N96&gt;0),(HUR_cms!N96&gt;0),(GEO_cms!N96&gt;0)),MIC_cms!N96+HUR_cms!N96+GEO_cms!N96, "")</f>
        <v>2717.23</v>
      </c>
    </row>
    <row r="97" spans="1:14" x14ac:dyDescent="0.2">
      <c r="A97">
        <v>1989</v>
      </c>
      <c r="B97" s="6">
        <f>IF(AND((MIC_cms!B97&gt;0),(HUR_cms!B97&gt;0),(GEO_cms!B97&gt;0)),MIC_cms!B97+HUR_cms!B97+GEO_cms!B97, "")</f>
        <v>2784.17</v>
      </c>
      <c r="C97" s="6">
        <f>IF(AND((MIC_cms!C97&gt;0),(HUR_cms!C97&gt;0),(GEO_cms!C97&gt;0)),MIC_cms!C97+HUR_cms!C97+GEO_cms!C97, "")</f>
        <v>2150.0100000000002</v>
      </c>
      <c r="D97" s="6">
        <f>IF(AND((MIC_cms!D97&gt;0),(HUR_cms!D97&gt;0),(GEO_cms!D97&gt;0)),MIC_cms!D97+HUR_cms!D97+GEO_cms!D97, "")</f>
        <v>3486.0299999999997</v>
      </c>
      <c r="E97" s="6">
        <f>IF(AND((MIC_cms!E97&gt;0),(HUR_cms!E97&gt;0),(GEO_cms!E97&gt;0)),MIC_cms!E97+HUR_cms!E97+GEO_cms!E97, "")</f>
        <v>4781.71</v>
      </c>
      <c r="F97" s="6">
        <f>IF(AND((MIC_cms!F97&gt;0),(HUR_cms!F97&gt;0),(GEO_cms!F97&gt;0)),MIC_cms!F97+HUR_cms!F97+GEO_cms!F97, "")</f>
        <v>3074.24</v>
      </c>
      <c r="G97" s="6">
        <f>IF(AND((MIC_cms!G97&gt;0),(HUR_cms!G97&gt;0),(GEO_cms!G97&gt;0)),MIC_cms!G97+HUR_cms!G97+GEO_cms!G97, "")</f>
        <v>4036.8799999999997</v>
      </c>
      <c r="H97" s="6">
        <f>IF(AND((MIC_cms!H97&gt;0),(HUR_cms!H97&gt;0),(GEO_cms!H97&gt;0)),MIC_cms!H97+HUR_cms!H97+GEO_cms!H97, "")</f>
        <v>1416.49</v>
      </c>
      <c r="I97" s="6">
        <f>IF(AND((MIC_cms!I97&gt;0),(HUR_cms!I97&gt;0),(GEO_cms!I97&gt;0)),MIC_cms!I97+HUR_cms!I97+GEO_cms!I97, "")</f>
        <v>1108.68</v>
      </c>
      <c r="J97" s="6">
        <f>IF(AND((MIC_cms!J97&gt;0),(HUR_cms!J97&gt;0),(GEO_cms!J97&gt;0)),MIC_cms!J97+HUR_cms!J97+GEO_cms!J97, "")</f>
        <v>1158.6699999999998</v>
      </c>
      <c r="K97" s="6">
        <f>IF(AND((MIC_cms!K97&gt;0),(HUR_cms!K97&gt;0),(GEO_cms!K97&gt;0)),MIC_cms!K97+HUR_cms!K97+GEO_cms!K97, "")</f>
        <v>1147.99</v>
      </c>
      <c r="L97" s="6">
        <f>IF(AND((MIC_cms!L97&gt;0),(HUR_cms!L97&gt;0),(GEO_cms!L97&gt;0)),MIC_cms!L97+HUR_cms!L97+GEO_cms!L97, "")</f>
        <v>1951.4299999999998</v>
      </c>
      <c r="M97" s="6">
        <f>IF(AND((MIC_cms!M97&gt;0),(HUR_cms!M97&gt;0),(GEO_cms!M97&gt;0)),MIC_cms!M97+HUR_cms!M97+GEO_cms!M97, "")</f>
        <v>1788.5700000000002</v>
      </c>
      <c r="N97" s="6">
        <f>IF(AND((MIC_cms!N97&gt;0),(HUR_cms!N97&gt;0),(GEO_cms!N97&gt;0)),MIC_cms!N97+HUR_cms!N97+GEO_cms!N97, "")</f>
        <v>2407.0699999999997</v>
      </c>
    </row>
    <row r="98" spans="1:14" x14ac:dyDescent="0.2">
      <c r="A98">
        <v>1990</v>
      </c>
      <c r="B98" s="6">
        <f>IF(AND((MIC_cms!B98&gt;0),(HUR_cms!B98&gt;0),(GEO_cms!B98&gt;0)),MIC_cms!B98+HUR_cms!B98+GEO_cms!B98, "")</f>
        <v>2628.31</v>
      </c>
      <c r="C98" s="6">
        <f>IF(AND((MIC_cms!C98&gt;0),(HUR_cms!C98&gt;0),(GEO_cms!C98&gt;0)),MIC_cms!C98+HUR_cms!C98+GEO_cms!C98, "")</f>
        <v>2560.0099999999998</v>
      </c>
      <c r="D98" s="6">
        <f>IF(AND((MIC_cms!D98&gt;0),(HUR_cms!D98&gt;0),(GEO_cms!D98&gt;0)),MIC_cms!D98+HUR_cms!D98+GEO_cms!D98, "")</f>
        <v>4888.25</v>
      </c>
      <c r="E98" s="6">
        <f>IF(AND((MIC_cms!E98&gt;0),(HUR_cms!E98&gt;0),(GEO_cms!E98&gt;0)),MIC_cms!E98+HUR_cms!E98+GEO_cms!E98, "")</f>
        <v>3549.35</v>
      </c>
      <c r="F98" s="6">
        <f>IF(AND((MIC_cms!F98&gt;0),(HUR_cms!F98&gt;0),(GEO_cms!F98&gt;0)),MIC_cms!F98+HUR_cms!F98+GEO_cms!F98, "")</f>
        <v>4254.3100000000004</v>
      </c>
      <c r="G98" s="6">
        <f>IF(AND((MIC_cms!G98&gt;0),(HUR_cms!G98&gt;0),(GEO_cms!G98&gt;0)),MIC_cms!G98+HUR_cms!G98+GEO_cms!G98, "")</f>
        <v>3017.38</v>
      </c>
      <c r="H98" s="6">
        <f>IF(AND((MIC_cms!H98&gt;0),(HUR_cms!H98&gt;0),(GEO_cms!H98&gt;0)),MIC_cms!H98+HUR_cms!H98+GEO_cms!H98, "")</f>
        <v>2010.54</v>
      </c>
      <c r="I98" s="6">
        <f>IF(AND((MIC_cms!I98&gt;0),(HUR_cms!I98&gt;0),(GEO_cms!I98&gt;0)),MIC_cms!I98+HUR_cms!I98+GEO_cms!I98, "")</f>
        <v>1625.13</v>
      </c>
      <c r="J98" s="6">
        <f>IF(AND((MIC_cms!J98&gt;0),(HUR_cms!J98&gt;0),(GEO_cms!J98&gt;0)),MIC_cms!J98+HUR_cms!J98+GEO_cms!J98, "")</f>
        <v>1546.75</v>
      </c>
      <c r="K98" s="6">
        <f>IF(AND((MIC_cms!K98&gt;0),(HUR_cms!K98&gt;0),(GEO_cms!K98&gt;0)),MIC_cms!K98+HUR_cms!K98+GEO_cms!K98, "")</f>
        <v>3111.56</v>
      </c>
      <c r="L98" s="6">
        <f>IF(AND((MIC_cms!L98&gt;0),(HUR_cms!L98&gt;0),(GEO_cms!L98&gt;0)),MIC_cms!L98+HUR_cms!L98+GEO_cms!L98, "")</f>
        <v>4026.3</v>
      </c>
      <c r="M98" s="6">
        <f>IF(AND((MIC_cms!M98&gt;0),(HUR_cms!M98&gt;0),(GEO_cms!M98&gt;0)),MIC_cms!M98+HUR_cms!M98+GEO_cms!M98, "")</f>
        <v>4208.5599999999995</v>
      </c>
      <c r="N98" s="6">
        <f>IF(AND((MIC_cms!N98&gt;0),(HUR_cms!N98&gt;0),(GEO_cms!N98&gt;0)),MIC_cms!N98+HUR_cms!N98+GEO_cms!N98, "")</f>
        <v>3118.88</v>
      </c>
    </row>
    <row r="99" spans="1:14" x14ac:dyDescent="0.2">
      <c r="A99">
        <v>1991</v>
      </c>
      <c r="B99" s="6">
        <f>IF(AND((MIC_cms!B99&gt;0),(HUR_cms!B99&gt;0),(GEO_cms!B99&gt;0)),MIC_cms!B99+HUR_cms!B99+GEO_cms!B99, "")</f>
        <v>3114.66</v>
      </c>
      <c r="C99" s="6">
        <f>IF(AND((MIC_cms!C99&gt;0),(HUR_cms!C99&gt;0),(GEO_cms!C99&gt;0)),MIC_cms!C99+HUR_cms!C99+GEO_cms!C99, "")</f>
        <v>2861.7000000000003</v>
      </c>
      <c r="D99" s="6">
        <f>IF(AND((MIC_cms!D99&gt;0),(HUR_cms!D99&gt;0),(GEO_cms!D99&gt;0)),MIC_cms!D99+HUR_cms!D99+GEO_cms!D99, "")</f>
        <v>4906.96</v>
      </c>
      <c r="E99" s="6">
        <f>IF(AND((MIC_cms!E99&gt;0),(HUR_cms!E99&gt;0),(GEO_cms!E99&gt;0)),MIC_cms!E99+HUR_cms!E99+GEO_cms!E99, "")</f>
        <v>6988.84</v>
      </c>
      <c r="F99" s="6">
        <f>IF(AND((MIC_cms!F99&gt;0),(HUR_cms!F99&gt;0),(GEO_cms!F99&gt;0)),MIC_cms!F99+HUR_cms!F99+GEO_cms!F99, "")</f>
        <v>3557.67</v>
      </c>
      <c r="G99" s="6">
        <f>IF(AND((MIC_cms!G99&gt;0),(HUR_cms!G99&gt;0),(GEO_cms!G99&gt;0)),MIC_cms!G99+HUR_cms!G99+GEO_cms!G99, "")</f>
        <v>1925.9199999999998</v>
      </c>
      <c r="H99" s="6">
        <f>IF(AND((MIC_cms!H99&gt;0),(HUR_cms!H99&gt;0),(GEO_cms!H99&gt;0)),MIC_cms!H99+HUR_cms!H99+GEO_cms!H99, "")</f>
        <v>1308.8000000000002</v>
      </c>
      <c r="I99" s="6">
        <f>IF(AND((MIC_cms!I99&gt;0),(HUR_cms!I99&gt;0),(GEO_cms!I99&gt;0)),MIC_cms!I99+HUR_cms!I99+GEO_cms!I99, "")</f>
        <v>1171.1100000000001</v>
      </c>
      <c r="J99" s="6">
        <f>IF(AND((MIC_cms!J99&gt;0),(HUR_cms!J99&gt;0),(GEO_cms!J99&gt;0)),MIC_cms!J99+HUR_cms!J99+GEO_cms!J99, "")</f>
        <v>1149</v>
      </c>
      <c r="K99" s="6">
        <f>IF(AND((MIC_cms!K99&gt;0),(HUR_cms!K99&gt;0),(GEO_cms!K99&gt;0)),MIC_cms!K99+HUR_cms!K99+GEO_cms!K99, "")</f>
        <v>2154.15</v>
      </c>
      <c r="L99" s="6">
        <f>IF(AND((MIC_cms!L99&gt;0),(HUR_cms!L99&gt;0),(GEO_cms!L99&gt;0)),MIC_cms!L99+HUR_cms!L99+GEO_cms!L99, "")</f>
        <v>3556.6799999999994</v>
      </c>
      <c r="M99" s="6">
        <f>IF(AND((MIC_cms!M99&gt;0),(HUR_cms!M99&gt;0),(GEO_cms!M99&gt;0)),MIC_cms!M99+HUR_cms!M99+GEO_cms!M99, "")</f>
        <v>4129.59</v>
      </c>
      <c r="N99" s="6">
        <f>IF(AND((MIC_cms!N99&gt;0),(HUR_cms!N99&gt;0),(GEO_cms!N99&gt;0)),MIC_cms!N99+HUR_cms!N99+GEO_cms!N99, "")</f>
        <v>3068.75</v>
      </c>
    </row>
    <row r="100" spans="1:14" x14ac:dyDescent="0.2">
      <c r="A100">
        <v>1992</v>
      </c>
      <c r="B100" s="6">
        <f>IF(AND((MIC_cms!B100&gt;0),(HUR_cms!B100&gt;0),(GEO_cms!B100&gt;0)),MIC_cms!B100+HUR_cms!B100+GEO_cms!B100, "")</f>
        <v>2960.7599999999998</v>
      </c>
      <c r="C100" s="6">
        <f>IF(AND((MIC_cms!C100&gt;0),(HUR_cms!C100&gt;0),(GEO_cms!C100&gt;0)),MIC_cms!C100+HUR_cms!C100+GEO_cms!C100, "")</f>
        <v>2458.58</v>
      </c>
      <c r="D100" s="6">
        <f>IF(AND((MIC_cms!D100&gt;0),(HUR_cms!D100&gt;0),(GEO_cms!D100&gt;0)),MIC_cms!D100+HUR_cms!D100+GEO_cms!D100, "")</f>
        <v>3960.5499999999993</v>
      </c>
      <c r="E100" s="6">
        <f>IF(AND((MIC_cms!E100&gt;0),(HUR_cms!E100&gt;0),(GEO_cms!E100&gt;0)),MIC_cms!E100+HUR_cms!E100+GEO_cms!E100, "")</f>
        <v>5402.5599999999995</v>
      </c>
      <c r="F100" s="6">
        <f>IF(AND((MIC_cms!F100&gt;0),(HUR_cms!F100&gt;0),(GEO_cms!F100&gt;0)),MIC_cms!F100+HUR_cms!F100+GEO_cms!F100, "")</f>
        <v>3227</v>
      </c>
      <c r="G100" s="6">
        <f>IF(AND((MIC_cms!G100&gt;0),(HUR_cms!G100&gt;0),(GEO_cms!G100&gt;0)),MIC_cms!G100+HUR_cms!G100+GEO_cms!G100, "")</f>
        <v>1531.31</v>
      </c>
      <c r="H100" s="6">
        <f>IF(AND((MIC_cms!H100&gt;0),(HUR_cms!H100&gt;0),(GEO_cms!H100&gt;0)),MIC_cms!H100+HUR_cms!H100+GEO_cms!H100, "")</f>
        <v>1693.64</v>
      </c>
      <c r="I100" s="6">
        <f>IF(AND((MIC_cms!I100&gt;0),(HUR_cms!I100&gt;0),(GEO_cms!I100&gt;0)),MIC_cms!I100+HUR_cms!I100+GEO_cms!I100, "")</f>
        <v>1510.77</v>
      </c>
      <c r="J100" s="6">
        <f>IF(AND((MIC_cms!J100&gt;0),(HUR_cms!J100&gt;0),(GEO_cms!J100&gt;0)),MIC_cms!J100+HUR_cms!J100+GEO_cms!J100, "")</f>
        <v>2584.77</v>
      </c>
      <c r="K100" s="6">
        <f>IF(AND((MIC_cms!K100&gt;0),(HUR_cms!K100&gt;0),(GEO_cms!K100&gt;0)),MIC_cms!K100+HUR_cms!K100+GEO_cms!K100, "")</f>
        <v>2655.6099999999997</v>
      </c>
      <c r="L100" s="6">
        <f>IF(AND((MIC_cms!L100&gt;0),(HUR_cms!L100&gt;0),(GEO_cms!L100&gt;0)),MIC_cms!L100+HUR_cms!L100+GEO_cms!L100, "")</f>
        <v>5289.34</v>
      </c>
      <c r="M100" s="6">
        <f>IF(AND((MIC_cms!M100&gt;0),(HUR_cms!M100&gt;0),(GEO_cms!M100&gt;0)),MIC_cms!M100+HUR_cms!M100+GEO_cms!M100, "")</f>
        <v>3740.97</v>
      </c>
      <c r="N100" s="6">
        <f>IF(AND((MIC_cms!N100&gt;0),(HUR_cms!N100&gt;0),(GEO_cms!N100&gt;0)),MIC_cms!N100+HUR_cms!N100+GEO_cms!N100, "")</f>
        <v>3084.66</v>
      </c>
    </row>
    <row r="101" spans="1:14" x14ac:dyDescent="0.2">
      <c r="A101">
        <v>1993</v>
      </c>
      <c r="B101" s="6">
        <f>IF(AND((MIC_cms!B101&gt;0),(HUR_cms!B101&gt;0),(GEO_cms!B101&gt;0)),MIC_cms!B101+HUR_cms!B101+GEO_cms!B101, "")</f>
        <v>4254.68</v>
      </c>
      <c r="C101" s="6">
        <f>IF(AND((MIC_cms!C101&gt;0),(HUR_cms!C101&gt;0),(GEO_cms!C101&gt;0)),MIC_cms!C101+HUR_cms!C101+GEO_cms!C101, "")</f>
        <v>2414.2199999999998</v>
      </c>
      <c r="D101" s="6">
        <f>IF(AND((MIC_cms!D101&gt;0),(HUR_cms!D101&gt;0),(GEO_cms!D101&gt;0)),MIC_cms!D101+HUR_cms!D101+GEO_cms!D101, "")</f>
        <v>3197.7</v>
      </c>
      <c r="E101" s="6">
        <f>IF(AND((MIC_cms!E101&gt;0),(HUR_cms!E101&gt;0),(GEO_cms!E101&gt;0)),MIC_cms!E101+HUR_cms!E101+GEO_cms!E101, "")</f>
        <v>6234.13</v>
      </c>
      <c r="F101" s="6">
        <f>IF(AND((MIC_cms!F101&gt;0),(HUR_cms!F101&gt;0),(GEO_cms!F101&gt;0)),MIC_cms!F101+HUR_cms!F101+GEO_cms!F101, "")</f>
        <v>3891.47</v>
      </c>
      <c r="G101" s="6">
        <f>IF(AND((MIC_cms!G101&gt;0),(HUR_cms!G101&gt;0),(GEO_cms!G101&gt;0)),MIC_cms!G101+HUR_cms!G101+GEO_cms!G101, "")</f>
        <v>4455.1099999999997</v>
      </c>
      <c r="H101" s="6">
        <f>IF(AND((MIC_cms!H101&gt;0),(HUR_cms!H101&gt;0),(GEO_cms!H101&gt;0)),MIC_cms!H101+HUR_cms!H101+GEO_cms!H101, "")</f>
        <v>2611.17</v>
      </c>
      <c r="I101" s="6">
        <f>IF(AND((MIC_cms!I101&gt;0),(HUR_cms!I101&gt;0),(GEO_cms!I101&gt;0)),MIC_cms!I101+HUR_cms!I101+GEO_cms!I101, "")</f>
        <v>1637.0500000000002</v>
      </c>
      <c r="J101" s="6">
        <f>IF(AND((MIC_cms!J101&gt;0),(HUR_cms!J101&gt;0),(GEO_cms!J101&gt;0)),MIC_cms!J101+HUR_cms!J101+GEO_cms!J101, "")</f>
        <v>2100.02</v>
      </c>
      <c r="K101" s="6">
        <f>IF(AND((MIC_cms!K101&gt;0),(HUR_cms!K101&gt;0),(GEO_cms!K101&gt;0)),MIC_cms!K101+HUR_cms!K101+GEO_cms!K101, "")</f>
        <v>2928.61</v>
      </c>
      <c r="L101" s="6">
        <f>IF(AND((MIC_cms!L101&gt;0),(HUR_cms!L101&gt;0),(GEO_cms!L101&gt;0)),MIC_cms!L101+HUR_cms!L101+GEO_cms!L101, "")</f>
        <v>3018.04</v>
      </c>
      <c r="M101" s="6">
        <f>IF(AND((MIC_cms!M101&gt;0),(HUR_cms!M101&gt;0),(GEO_cms!M101&gt;0)),MIC_cms!M101+HUR_cms!M101+GEO_cms!M101, "")</f>
        <v>2670.54</v>
      </c>
      <c r="N101" s="6">
        <f>IF(AND((MIC_cms!N101&gt;0),(HUR_cms!N101&gt;0),(GEO_cms!N101&gt;0)),MIC_cms!N101+HUR_cms!N101+GEO_cms!N101, "")</f>
        <v>3284.3999999999996</v>
      </c>
    </row>
    <row r="102" spans="1:14" x14ac:dyDescent="0.2">
      <c r="A102">
        <v>1994</v>
      </c>
      <c r="B102" s="6">
        <f>IF(AND((MIC_cms!B102&gt;0),(HUR_cms!B102&gt;0),(GEO_cms!B102&gt;0)),MIC_cms!B102+HUR_cms!B102+GEO_cms!B102, "")</f>
        <v>1977.1499999999999</v>
      </c>
      <c r="C102" s="6">
        <f>IF(AND((MIC_cms!C102&gt;0),(HUR_cms!C102&gt;0),(GEO_cms!C102&gt;0)),MIC_cms!C102+HUR_cms!C102+GEO_cms!C102, "")</f>
        <v>2867.53</v>
      </c>
      <c r="D102" s="6">
        <f>IF(AND((MIC_cms!D102&gt;0),(HUR_cms!D102&gt;0),(GEO_cms!D102&gt;0)),MIC_cms!D102+HUR_cms!D102+GEO_cms!D102, "")</f>
        <v>3668.3199999999997</v>
      </c>
      <c r="E102" s="6">
        <f>IF(AND((MIC_cms!E102&gt;0),(HUR_cms!E102&gt;0),(GEO_cms!E102&gt;0)),MIC_cms!E102+HUR_cms!E102+GEO_cms!E102, "")</f>
        <v>4054.7699999999995</v>
      </c>
      <c r="F102" s="6">
        <f>IF(AND((MIC_cms!F102&gt;0),(HUR_cms!F102&gt;0),(GEO_cms!F102&gt;0)),MIC_cms!F102+HUR_cms!F102+GEO_cms!F102, "")</f>
        <v>3287.42</v>
      </c>
      <c r="G102" s="6">
        <f>IF(AND((MIC_cms!G102&gt;0),(HUR_cms!G102&gt;0),(GEO_cms!G102&gt;0)),MIC_cms!G102+HUR_cms!G102+GEO_cms!G102, "")</f>
        <v>2207.79</v>
      </c>
      <c r="H102" s="6">
        <f>IF(AND((MIC_cms!H102&gt;0),(HUR_cms!H102&gt;0),(GEO_cms!H102&gt;0)),MIC_cms!H102+HUR_cms!H102+GEO_cms!H102, "")</f>
        <v>2684.5600000000004</v>
      </c>
      <c r="I102" s="6">
        <f>IF(AND((MIC_cms!I102&gt;0),(HUR_cms!I102&gt;0),(GEO_cms!I102&gt;0)),MIC_cms!I102+HUR_cms!I102+GEO_cms!I102, "")</f>
        <v>1888.44</v>
      </c>
      <c r="J102" s="6">
        <f>IF(AND((MIC_cms!J102&gt;0),(HUR_cms!J102&gt;0),(GEO_cms!J102&gt;0)),MIC_cms!J102+HUR_cms!J102+GEO_cms!J102, "")</f>
        <v>1824.85</v>
      </c>
      <c r="K102" s="6">
        <f>IF(AND((MIC_cms!K102&gt;0),(HUR_cms!K102&gt;0),(GEO_cms!K102&gt;0)),MIC_cms!K102+HUR_cms!K102+GEO_cms!K102, "")</f>
        <v>1897.96</v>
      </c>
      <c r="L102" s="6">
        <f>IF(AND((MIC_cms!L102&gt;0),(HUR_cms!L102&gt;0),(GEO_cms!L102&gt;0)),MIC_cms!L102+HUR_cms!L102+GEO_cms!L102, "")</f>
        <v>3150.06</v>
      </c>
      <c r="M102" s="6">
        <f>IF(AND((MIC_cms!M102&gt;0),(HUR_cms!M102&gt;0),(GEO_cms!M102&gt;0)),MIC_cms!M102+HUR_cms!M102+GEO_cms!M102, "")</f>
        <v>2838.96</v>
      </c>
      <c r="N102" s="6">
        <f>IF(AND((MIC_cms!N102&gt;0),(HUR_cms!N102&gt;0),(GEO_cms!N102&gt;0)),MIC_cms!N102+HUR_cms!N102+GEO_cms!N102, "")</f>
        <v>2695.65</v>
      </c>
    </row>
    <row r="103" spans="1:14" x14ac:dyDescent="0.2">
      <c r="A103">
        <v>1995</v>
      </c>
      <c r="B103" s="6">
        <f>IF(AND((MIC_cms!B103&gt;0),(HUR_cms!B103&gt;0),(GEO_cms!B103&gt;0)),MIC_cms!B103+HUR_cms!B103+GEO_cms!B103, "")</f>
        <v>3051.84</v>
      </c>
      <c r="C103" s="6">
        <f>IF(AND((MIC_cms!C103&gt;0),(HUR_cms!C103&gt;0),(GEO_cms!C103&gt;0)),MIC_cms!C103+HUR_cms!C103+GEO_cms!C103, "")</f>
        <v>2101.2600000000002</v>
      </c>
      <c r="D103" s="6">
        <f>IF(AND((MIC_cms!D103&gt;0),(HUR_cms!D103&gt;0),(GEO_cms!D103&gt;0)),MIC_cms!D103+HUR_cms!D103+GEO_cms!D103, "")</f>
        <v>3686.34</v>
      </c>
      <c r="E103" s="6">
        <f>IF(AND((MIC_cms!E103&gt;0),(HUR_cms!E103&gt;0),(GEO_cms!E103&gt;0)),MIC_cms!E103+HUR_cms!E103+GEO_cms!E103, "")</f>
        <v>3598.6600000000003</v>
      </c>
      <c r="F103" s="6">
        <f>IF(AND((MIC_cms!F103&gt;0),(HUR_cms!F103&gt;0),(GEO_cms!F103&gt;0)),MIC_cms!F103+HUR_cms!F103+GEO_cms!F103, "")</f>
        <v>4311.28</v>
      </c>
      <c r="G103" s="6">
        <f>IF(AND((MIC_cms!G103&gt;0),(HUR_cms!G103&gt;0),(GEO_cms!G103&gt;0)),MIC_cms!G103+HUR_cms!G103+GEO_cms!G103, "")</f>
        <v>2847.62</v>
      </c>
      <c r="H103" s="6">
        <f>IF(AND((MIC_cms!H103&gt;0),(HUR_cms!H103&gt;0),(GEO_cms!H103&gt;0)),MIC_cms!H103+HUR_cms!H103+GEO_cms!H103, "")</f>
        <v>1607.8200000000002</v>
      </c>
      <c r="I103" s="6">
        <f>IF(AND((MIC_cms!I103&gt;0),(HUR_cms!I103&gt;0),(GEO_cms!I103&gt;0)),MIC_cms!I103+HUR_cms!I103+GEO_cms!I103, "")</f>
        <v>1907.5299999999997</v>
      </c>
      <c r="J103" s="6">
        <f>IF(AND((MIC_cms!J103&gt;0),(HUR_cms!J103&gt;0),(GEO_cms!J103&gt;0)),MIC_cms!J103+HUR_cms!J103+GEO_cms!J103, "")</f>
        <v>1364.9099999999999</v>
      </c>
      <c r="K103" s="6">
        <f>IF(AND((MIC_cms!K103&gt;0),(HUR_cms!K103&gt;0),(GEO_cms!K103&gt;0)),MIC_cms!K103+HUR_cms!K103+GEO_cms!K103, "")</f>
        <v>2079.08</v>
      </c>
      <c r="L103" s="6">
        <f>IF(AND((MIC_cms!L103&gt;0),(HUR_cms!L103&gt;0),(GEO_cms!L103&gt;0)),MIC_cms!L103+HUR_cms!L103+GEO_cms!L103, "")</f>
        <v>4228.76</v>
      </c>
      <c r="M103" s="6">
        <f>IF(AND((MIC_cms!M103&gt;0),(HUR_cms!M103&gt;0),(GEO_cms!M103&gt;0)),MIC_cms!M103+HUR_cms!M103+GEO_cms!M103, "")</f>
        <v>2760.2</v>
      </c>
      <c r="N103" s="6">
        <f>IF(AND((MIC_cms!N103&gt;0),(HUR_cms!N103&gt;0),(GEO_cms!N103&gt;0)),MIC_cms!N103+HUR_cms!N103+GEO_cms!N103, "")</f>
        <v>2795.4399999999996</v>
      </c>
    </row>
    <row r="104" spans="1:14" x14ac:dyDescent="0.2">
      <c r="A104">
        <v>1996</v>
      </c>
      <c r="B104" s="6">
        <f>IF(AND((MIC_cms!B104&gt;0),(HUR_cms!B104&gt;0),(GEO_cms!B104&gt;0)),MIC_cms!B104+HUR_cms!B104+GEO_cms!B104, "")</f>
        <v>3131.84</v>
      </c>
      <c r="C104" s="6">
        <f>IF(AND((MIC_cms!C104&gt;0),(HUR_cms!C104&gt;0),(GEO_cms!C104&gt;0)),MIC_cms!C104+HUR_cms!C104+GEO_cms!C104, "")</f>
        <v>3255.7200000000003</v>
      </c>
      <c r="D104" s="6">
        <f>IF(AND((MIC_cms!D104&gt;0),(HUR_cms!D104&gt;0),(GEO_cms!D104&gt;0)),MIC_cms!D104+HUR_cms!D104+GEO_cms!D104, "")</f>
        <v>3287.12</v>
      </c>
      <c r="E104" s="6">
        <f>IF(AND((MIC_cms!E104&gt;0),(HUR_cms!E104&gt;0),(GEO_cms!E104&gt;0)),MIC_cms!E104+HUR_cms!E104+GEO_cms!E104, "")</f>
        <v>5693.08</v>
      </c>
      <c r="F104" s="6">
        <f>IF(AND((MIC_cms!F104&gt;0),(HUR_cms!F104&gt;0),(GEO_cms!F104&gt;0)),MIC_cms!F104+HUR_cms!F104+GEO_cms!F104, "")</f>
        <v>6452.5499999999993</v>
      </c>
      <c r="G104" s="6">
        <f>IF(AND((MIC_cms!G104&gt;0),(HUR_cms!G104&gt;0),(GEO_cms!G104&gt;0)),MIC_cms!G104+HUR_cms!G104+GEO_cms!G104, "")</f>
        <v>4424.8900000000003</v>
      </c>
      <c r="H104" s="6">
        <f>IF(AND((MIC_cms!H104&gt;0),(HUR_cms!H104&gt;0),(GEO_cms!H104&gt;0)),MIC_cms!H104+HUR_cms!H104+GEO_cms!H104, "")</f>
        <v>2273.29</v>
      </c>
      <c r="I104" s="6">
        <f>IF(AND((MIC_cms!I104&gt;0),(HUR_cms!I104&gt;0),(GEO_cms!I104&gt;0)),MIC_cms!I104+HUR_cms!I104+GEO_cms!I104, "")</f>
        <v>1862.56</v>
      </c>
      <c r="J104" s="6">
        <f>IF(AND((MIC_cms!J104&gt;0),(HUR_cms!J104&gt;0),(GEO_cms!J104&gt;0)),MIC_cms!J104+HUR_cms!J104+GEO_cms!J104, "")</f>
        <v>1908.42</v>
      </c>
      <c r="K104" s="6">
        <f>IF(AND((MIC_cms!K104&gt;0),(HUR_cms!K104&gt;0),(GEO_cms!K104&gt;0)),MIC_cms!K104+HUR_cms!K104+GEO_cms!K104, "")</f>
        <v>2425.8599999999997</v>
      </c>
      <c r="L104" s="6">
        <f>IF(AND((MIC_cms!L104&gt;0),(HUR_cms!L104&gt;0),(GEO_cms!L104&gt;0)),MIC_cms!L104+HUR_cms!L104+GEO_cms!L104, "")</f>
        <v>3535.2599999999998</v>
      </c>
      <c r="M104" s="6">
        <f>IF(AND((MIC_cms!M104&gt;0),(HUR_cms!M104&gt;0),(GEO_cms!M104&gt;0)),MIC_cms!M104+HUR_cms!M104+GEO_cms!M104, "")</f>
        <v>3496.41</v>
      </c>
      <c r="N104" s="6">
        <f>IF(AND((MIC_cms!N104&gt;0),(HUR_cms!N104&gt;0),(GEO_cms!N104&gt;0)),MIC_cms!N104+HUR_cms!N104+GEO_cms!N104, "")</f>
        <v>3478.91</v>
      </c>
    </row>
    <row r="105" spans="1:14" x14ac:dyDescent="0.2">
      <c r="A105">
        <v>1997</v>
      </c>
      <c r="B105" s="6">
        <f>IF(AND((MIC_cms!B105&gt;0),(HUR_cms!B105&gt;0),(GEO_cms!B105&gt;0)),MIC_cms!B105+HUR_cms!B105+GEO_cms!B105, "")</f>
        <v>3749.67</v>
      </c>
      <c r="C105" s="6">
        <f>IF(AND((MIC_cms!C105&gt;0),(HUR_cms!C105&gt;0),(GEO_cms!C105&gt;0)),MIC_cms!C105+HUR_cms!C105+GEO_cms!C105, "")</f>
        <v>4461.03</v>
      </c>
      <c r="D105" s="6">
        <f>IF(AND((MIC_cms!D105&gt;0),(HUR_cms!D105&gt;0),(GEO_cms!D105&gt;0)),MIC_cms!D105+HUR_cms!D105+GEO_cms!D105, "")</f>
        <v>4658.2800000000007</v>
      </c>
      <c r="E105" s="6">
        <f>IF(AND((MIC_cms!E105&gt;0),(HUR_cms!E105&gt;0),(GEO_cms!E105&gt;0)),MIC_cms!E105+HUR_cms!E105+GEO_cms!E105, "")</f>
        <v>6171.83</v>
      </c>
      <c r="F105" s="6">
        <f>IF(AND((MIC_cms!F105&gt;0),(HUR_cms!F105&gt;0),(GEO_cms!F105&gt;0)),MIC_cms!F105+HUR_cms!F105+GEO_cms!F105, "")</f>
        <v>5492.94</v>
      </c>
      <c r="G105" s="6">
        <f>IF(AND((MIC_cms!G105&gt;0),(HUR_cms!G105&gt;0),(GEO_cms!G105&gt;0)),MIC_cms!G105+HUR_cms!G105+GEO_cms!G105, "")</f>
        <v>2910.29</v>
      </c>
      <c r="H105" s="6">
        <f>IF(AND((MIC_cms!H105&gt;0),(HUR_cms!H105&gt;0),(GEO_cms!H105&gt;0)),MIC_cms!H105+HUR_cms!H105+GEO_cms!H105, "")</f>
        <v>1737.6599999999999</v>
      </c>
      <c r="I105" s="6">
        <f>IF(AND((MIC_cms!I105&gt;0),(HUR_cms!I105&gt;0),(GEO_cms!I105&gt;0)),MIC_cms!I105+HUR_cms!I105+GEO_cms!I105, "")</f>
        <v>1362.3000000000002</v>
      </c>
      <c r="J105" s="6">
        <f>IF(AND((MIC_cms!J105&gt;0),(HUR_cms!J105&gt;0),(GEO_cms!J105&gt;0)),MIC_cms!J105+HUR_cms!J105+GEO_cms!J105, "")</f>
        <v>1453.79</v>
      </c>
      <c r="K105" s="6">
        <f>IF(AND((MIC_cms!K105&gt;0),(HUR_cms!K105&gt;0),(GEO_cms!K105&gt;0)),MIC_cms!K105+HUR_cms!K105+GEO_cms!K105, "")</f>
        <v>1525.25</v>
      </c>
      <c r="L105" s="6">
        <f>IF(AND((MIC_cms!L105&gt;0),(HUR_cms!L105&gt;0),(GEO_cms!L105&gt;0)),MIC_cms!L105+HUR_cms!L105+GEO_cms!L105, "")</f>
        <v>1875.09</v>
      </c>
      <c r="M105" s="6">
        <f>IF(AND((MIC_cms!M105&gt;0),(HUR_cms!M105&gt;0),(GEO_cms!M105&gt;0)),MIC_cms!M105+HUR_cms!M105+GEO_cms!M105, "")</f>
        <v>1750.5500000000002</v>
      </c>
      <c r="N105" s="6">
        <f>IF(AND((MIC_cms!N105&gt;0),(HUR_cms!N105&gt;0),(GEO_cms!N105&gt;0)),MIC_cms!N105+HUR_cms!N105+GEO_cms!N105, "")</f>
        <v>3095.73</v>
      </c>
    </row>
    <row r="106" spans="1:14" x14ac:dyDescent="0.2">
      <c r="A106">
        <v>1998</v>
      </c>
      <c r="B106" s="6">
        <f>IF(AND((MIC_cms!B106&gt;0),(HUR_cms!B106&gt;0),(GEO_cms!B106&gt;0)),MIC_cms!B106+HUR_cms!B106+GEO_cms!B106, "")</f>
        <v>2753.74</v>
      </c>
      <c r="C106" s="6">
        <f>IF(AND((MIC_cms!C106&gt;0),(HUR_cms!C106&gt;0),(GEO_cms!C106&gt;0)),MIC_cms!C106+HUR_cms!C106+GEO_cms!C106, "")</f>
        <v>2784.59</v>
      </c>
      <c r="D106" s="6">
        <f>IF(AND((MIC_cms!D106&gt;0),(HUR_cms!D106&gt;0),(GEO_cms!D106&gt;0)),MIC_cms!D106+HUR_cms!D106+GEO_cms!D106, "")</f>
        <v>4074.5199999999995</v>
      </c>
      <c r="E106" s="6">
        <f>IF(AND((MIC_cms!E106&gt;0),(HUR_cms!E106&gt;0),(GEO_cms!E106&gt;0)),MIC_cms!E106+HUR_cms!E106+GEO_cms!E106, "")</f>
        <v>5797.32</v>
      </c>
      <c r="F106" s="6">
        <f>IF(AND((MIC_cms!F106&gt;0),(HUR_cms!F106&gt;0),(GEO_cms!F106&gt;0)),MIC_cms!F106+HUR_cms!F106+GEO_cms!F106, "")</f>
        <v>2149.6499999999996</v>
      </c>
      <c r="G106" s="6">
        <f>IF(AND((MIC_cms!G106&gt;0),(HUR_cms!G106&gt;0),(GEO_cms!G106&gt;0)),MIC_cms!G106+HUR_cms!G106+GEO_cms!G106, "")</f>
        <v>1636.46</v>
      </c>
      <c r="H106" s="6">
        <f>IF(AND((MIC_cms!H106&gt;0),(HUR_cms!H106&gt;0),(GEO_cms!H106&gt;0)),MIC_cms!H106+HUR_cms!H106+GEO_cms!H106, "")</f>
        <v>1165.8699999999999</v>
      </c>
      <c r="I106" s="6">
        <f>IF(AND((MIC_cms!I106&gt;0),(HUR_cms!I106&gt;0),(GEO_cms!I106&gt;0)),MIC_cms!I106+HUR_cms!I106+GEO_cms!I106, "")</f>
        <v>990.61</v>
      </c>
      <c r="J106" s="6">
        <f>IF(AND((MIC_cms!J106&gt;0),(HUR_cms!J106&gt;0),(GEO_cms!J106&gt;0)),MIC_cms!J106+HUR_cms!J106+GEO_cms!J106, "")</f>
        <v>893.11</v>
      </c>
      <c r="K106" s="6">
        <f>IF(AND((MIC_cms!K106&gt;0),(HUR_cms!K106&gt;0),(GEO_cms!K106&gt;0)),MIC_cms!K106+HUR_cms!K106+GEO_cms!K106, "")</f>
        <v>1135.19</v>
      </c>
      <c r="L106" s="6">
        <f>IF(AND((MIC_cms!L106&gt;0),(HUR_cms!L106&gt;0),(GEO_cms!L106&gt;0)),MIC_cms!L106+HUR_cms!L106+GEO_cms!L106, "")</f>
        <v>1581.6200000000001</v>
      </c>
      <c r="M106" s="6">
        <f>IF(AND((MIC_cms!M106&gt;0),(HUR_cms!M106&gt;0),(GEO_cms!M106&gt;0)),MIC_cms!M106+HUR_cms!M106+GEO_cms!M106, "")</f>
        <v>1953.7399999999998</v>
      </c>
      <c r="N106" s="6">
        <f>IF(AND((MIC_cms!N106&gt;0),(HUR_cms!N106&gt;0),(GEO_cms!N106&gt;0)),MIC_cms!N106+HUR_cms!N106+GEO_cms!N106, "")</f>
        <v>2243.0299999999997</v>
      </c>
    </row>
    <row r="107" spans="1:14" x14ac:dyDescent="0.2">
      <c r="A107">
        <v>1999</v>
      </c>
      <c r="B107" s="6">
        <f>IF(AND((MIC_cms!B107&gt;0),(HUR_cms!B107&gt;0),(GEO_cms!B107&gt;0)),MIC_cms!B107+HUR_cms!B107+GEO_cms!B107, "")</f>
        <v>2417.2200000000003</v>
      </c>
      <c r="C107" s="6">
        <f>IF(AND((MIC_cms!C107&gt;0),(HUR_cms!C107&gt;0),(GEO_cms!C107&gt;0)),MIC_cms!C107+HUR_cms!C107+GEO_cms!C107, "")</f>
        <v>3028.0299999999997</v>
      </c>
      <c r="D107" s="6">
        <f>IF(AND((MIC_cms!D107&gt;0),(HUR_cms!D107&gt;0),(GEO_cms!D107&gt;0)),MIC_cms!D107+HUR_cms!D107+GEO_cms!D107, "")</f>
        <v>2395.23</v>
      </c>
      <c r="E107" s="6">
        <f>IF(AND((MIC_cms!E107&gt;0),(HUR_cms!E107&gt;0),(GEO_cms!E107&gt;0)),MIC_cms!E107+HUR_cms!E107+GEO_cms!E107, "")</f>
        <v>3816.3900000000003</v>
      </c>
      <c r="F107" s="6">
        <f>IF(AND((MIC_cms!F107&gt;0),(HUR_cms!F107&gt;0),(GEO_cms!F107&gt;0)),MIC_cms!F107+HUR_cms!F107+GEO_cms!F107, "")</f>
        <v>2034.88</v>
      </c>
      <c r="G107" s="6">
        <f>IF(AND((MIC_cms!G107&gt;0),(HUR_cms!G107&gt;0),(GEO_cms!G107&gt;0)),MIC_cms!G107+HUR_cms!G107+GEO_cms!G107, "")</f>
        <v>1761.48</v>
      </c>
      <c r="H107" s="6">
        <f>IF(AND((MIC_cms!H107&gt;0),(HUR_cms!H107&gt;0),(GEO_cms!H107&gt;0)),MIC_cms!H107+HUR_cms!H107+GEO_cms!H107, "")</f>
        <v>1712.4</v>
      </c>
      <c r="I107" s="6">
        <f>IF(AND((MIC_cms!I107&gt;0),(HUR_cms!I107&gt;0),(GEO_cms!I107&gt;0)),MIC_cms!I107+HUR_cms!I107+GEO_cms!I107, "")</f>
        <v>1071.02</v>
      </c>
      <c r="J107" s="6">
        <f>IF(AND((MIC_cms!J107&gt;0),(HUR_cms!J107&gt;0),(GEO_cms!J107&gt;0)),MIC_cms!J107+HUR_cms!J107+GEO_cms!J107, "")</f>
        <v>843.6400000000001</v>
      </c>
      <c r="K107" s="6">
        <f>IF(AND((MIC_cms!K107&gt;0),(HUR_cms!K107&gt;0),(GEO_cms!K107&gt;0)),MIC_cms!K107+HUR_cms!K107+GEO_cms!K107, "")</f>
        <v>1382.3</v>
      </c>
      <c r="L107" s="6">
        <f>IF(AND((MIC_cms!L107&gt;0),(HUR_cms!L107&gt;0),(GEO_cms!L107&gt;0)),MIC_cms!L107+HUR_cms!L107+GEO_cms!L107, "")</f>
        <v>1894.35</v>
      </c>
      <c r="M107" s="6">
        <f>IF(AND((MIC_cms!M107&gt;0),(HUR_cms!M107&gt;0),(GEO_cms!M107&gt;0)),MIC_cms!M107+HUR_cms!M107+GEO_cms!M107, "")</f>
        <v>2256.98</v>
      </c>
      <c r="N107" s="6">
        <f>IF(AND((MIC_cms!N107&gt;0),(HUR_cms!N107&gt;0),(GEO_cms!N107&gt;0)),MIC_cms!N107+HUR_cms!N107+GEO_cms!N107, "")</f>
        <v>2051.16</v>
      </c>
    </row>
    <row r="108" spans="1:14" x14ac:dyDescent="0.2">
      <c r="A108">
        <v>2000</v>
      </c>
      <c r="B108" s="6">
        <f>IF(AND((MIC_cms!B108&gt;0),(HUR_cms!B108&gt;0),(GEO_cms!B108&gt;0)),MIC_cms!B108+HUR_cms!B108+GEO_cms!B108, "")</f>
        <v>2052.5</v>
      </c>
      <c r="C108" s="6">
        <f>IF(AND((MIC_cms!C108&gt;0),(HUR_cms!C108&gt;0),(GEO_cms!C108&gt;0)),MIC_cms!C108+HUR_cms!C108+GEO_cms!C108, "")</f>
        <v>2249.83</v>
      </c>
      <c r="D108" s="6">
        <f>IF(AND((MIC_cms!D108&gt;0),(HUR_cms!D108&gt;0),(GEO_cms!D108&gt;0)),MIC_cms!D108+HUR_cms!D108+GEO_cms!D108, "")</f>
        <v>3288.53</v>
      </c>
      <c r="E108" s="6">
        <f>IF(AND((MIC_cms!E108&gt;0),(HUR_cms!E108&gt;0),(GEO_cms!E108&gt;0)),MIC_cms!E108+HUR_cms!E108+GEO_cms!E108, "")</f>
        <v>2845.3199999999997</v>
      </c>
      <c r="F108" s="6">
        <f>IF(AND((MIC_cms!F108&gt;0),(HUR_cms!F108&gt;0),(GEO_cms!F108&gt;0)),MIC_cms!F108+HUR_cms!F108+GEO_cms!F108, "")</f>
        <v>3429.1099999999997</v>
      </c>
      <c r="G108" s="6">
        <f>IF(AND((MIC_cms!G108&gt;0),(HUR_cms!G108&gt;0),(GEO_cms!G108&gt;0)),MIC_cms!G108+HUR_cms!G108+GEO_cms!G108, "")</f>
        <v>2372.67</v>
      </c>
      <c r="H108" s="6">
        <f>IF(AND((MIC_cms!H108&gt;0),(HUR_cms!H108&gt;0),(GEO_cms!H108&gt;0)),MIC_cms!H108+HUR_cms!H108+GEO_cms!H108, "")</f>
        <v>1699.98</v>
      </c>
      <c r="I108" s="6">
        <f>IF(AND((MIC_cms!I108&gt;0),(HUR_cms!I108&gt;0),(GEO_cms!I108&gt;0)),MIC_cms!I108+HUR_cms!I108+GEO_cms!I108, "")</f>
        <v>1450.75</v>
      </c>
      <c r="J108" s="6">
        <f>IF(AND((MIC_cms!J108&gt;0),(HUR_cms!J108&gt;0),(GEO_cms!J108&gt;0)),MIC_cms!J108+HUR_cms!J108+GEO_cms!J108, "")</f>
        <v>1597.7400000000002</v>
      </c>
      <c r="K108" s="6">
        <f>IF(AND((MIC_cms!K108&gt;0),(HUR_cms!K108&gt;0),(GEO_cms!K108&gt;0)),MIC_cms!K108+HUR_cms!K108+GEO_cms!K108, "")</f>
        <v>1294.28</v>
      </c>
      <c r="L108" s="6">
        <f>IF(AND((MIC_cms!L108&gt;0),(HUR_cms!L108&gt;0),(GEO_cms!L108&gt;0)),MIC_cms!L108+HUR_cms!L108+GEO_cms!L108, "")</f>
        <v>1864.01</v>
      </c>
      <c r="M108" s="6">
        <f>IF(AND((MIC_cms!M108&gt;0),(HUR_cms!M108&gt;0),(GEO_cms!M108&gt;0)),MIC_cms!M108+HUR_cms!M108+GEO_cms!M108, "")</f>
        <v>1955.17</v>
      </c>
      <c r="N108" s="6">
        <f>IF(AND((MIC_cms!N108&gt;0),(HUR_cms!N108&gt;0),(GEO_cms!N108&gt;0)),MIC_cms!N108+HUR_cms!N108+GEO_cms!N108, "")</f>
        <v>2175</v>
      </c>
    </row>
    <row r="109" spans="1:14" x14ac:dyDescent="0.2">
      <c r="A109">
        <v>2001</v>
      </c>
      <c r="B109" s="6">
        <f>IF(AND((MIC_cms!B109&gt;0),(HUR_cms!B109&gt;0),(GEO_cms!B109&gt;0)),MIC_cms!B109+HUR_cms!B109+GEO_cms!B109, "")</f>
        <v>1986.26</v>
      </c>
      <c r="C109" s="6">
        <f>IF(AND((MIC_cms!C109&gt;0),(HUR_cms!C109&gt;0),(GEO_cms!C109&gt;0)),MIC_cms!C109+HUR_cms!C109+GEO_cms!C109, "")</f>
        <v>3649.2200000000003</v>
      </c>
      <c r="D109" s="6">
        <f>IF(AND((MIC_cms!D109&gt;0),(HUR_cms!D109&gt;0),(GEO_cms!D109&gt;0)),MIC_cms!D109+HUR_cms!D109+GEO_cms!D109, "")</f>
        <v>3185.6800000000003</v>
      </c>
      <c r="E109" s="6">
        <f>IF(AND((MIC_cms!E109&gt;0),(HUR_cms!E109&gt;0),(GEO_cms!E109&gt;0)),MIC_cms!E109+HUR_cms!E109+GEO_cms!E109, "")</f>
        <v>5856.0400000000009</v>
      </c>
      <c r="F109" s="6">
        <f>IF(AND((MIC_cms!F109&gt;0),(HUR_cms!F109&gt;0),(GEO_cms!F109&gt;0)),MIC_cms!F109+HUR_cms!F109+GEO_cms!F109, "")</f>
        <v>3575.92</v>
      </c>
      <c r="G109" s="6">
        <f>IF(AND((MIC_cms!G109&gt;0),(HUR_cms!G109&gt;0),(GEO_cms!G109&gt;0)),MIC_cms!G109+HUR_cms!G109+GEO_cms!G109, "")</f>
        <v>3004.87</v>
      </c>
      <c r="H109" s="6">
        <f>IF(AND((MIC_cms!H109&gt;0),(HUR_cms!H109&gt;0),(GEO_cms!H109&gt;0)),MIC_cms!H109+HUR_cms!H109+GEO_cms!H109, "")</f>
        <v>1126.8499999999999</v>
      </c>
      <c r="I109" s="6">
        <f>IF(AND((MIC_cms!I109&gt;0),(HUR_cms!I109&gt;0),(GEO_cms!I109&gt;0)),MIC_cms!I109+HUR_cms!I109+GEO_cms!I109, "")</f>
        <v>1025.21</v>
      </c>
      <c r="J109" s="6">
        <f>IF(AND((MIC_cms!J109&gt;0),(HUR_cms!J109&gt;0),(GEO_cms!J109&gt;0)),MIC_cms!J109+HUR_cms!J109+GEO_cms!J109, "")</f>
        <v>1552.05</v>
      </c>
      <c r="K109" s="6">
        <f>IF(AND((MIC_cms!K109&gt;0),(HUR_cms!K109&gt;0),(GEO_cms!K109&gt;0)),MIC_cms!K109+HUR_cms!K109+GEO_cms!K109, "")</f>
        <v>4157.49</v>
      </c>
      <c r="L109" s="6">
        <f>IF(AND((MIC_cms!L109&gt;0),(HUR_cms!L109&gt;0),(GEO_cms!L109&gt;0)),MIC_cms!L109+HUR_cms!L109+GEO_cms!L109, "")</f>
        <v>3867.2799999999997</v>
      </c>
      <c r="M109" s="6">
        <f>IF(AND((MIC_cms!M109&gt;0),(HUR_cms!M109&gt;0),(GEO_cms!M109&gt;0)),MIC_cms!M109+HUR_cms!M109+GEO_cms!M109, "")</f>
        <v>4059.2599999999998</v>
      </c>
      <c r="N109" s="6">
        <f>IF(AND((MIC_cms!N109&gt;0),(HUR_cms!N109&gt;0),(GEO_cms!N109&gt;0)),MIC_cms!N109+HUR_cms!N109+GEO_cms!N109, "")</f>
        <v>3087.17</v>
      </c>
    </row>
    <row r="110" spans="1:14" x14ac:dyDescent="0.2">
      <c r="A110">
        <v>2002</v>
      </c>
      <c r="B110" s="6">
        <f>IF(AND((MIC_cms!B110&gt;0),(HUR_cms!B110&gt;0),(GEO_cms!B110&gt;0)),MIC_cms!B110+HUR_cms!B110+GEO_cms!B110, "")</f>
        <v>2833.1</v>
      </c>
      <c r="C110" s="6">
        <f>IF(AND((MIC_cms!C110&gt;0),(HUR_cms!C110&gt;0),(GEO_cms!C110&gt;0)),MIC_cms!C110+HUR_cms!C110+GEO_cms!C110, "")</f>
        <v>3096.08</v>
      </c>
      <c r="D110" s="6">
        <f>IF(AND((MIC_cms!D110&gt;0),(HUR_cms!D110&gt;0),(GEO_cms!D110&gt;0)),MIC_cms!D110+HUR_cms!D110+GEO_cms!D110, "")</f>
        <v>4319.5300000000007</v>
      </c>
      <c r="E110" s="6">
        <f>IF(AND((MIC_cms!E110&gt;0),(HUR_cms!E110&gt;0),(GEO_cms!E110&gt;0)),MIC_cms!E110+HUR_cms!E110+GEO_cms!E110, "")</f>
        <v>6214.21</v>
      </c>
      <c r="F110" s="6">
        <f>IF(AND((MIC_cms!F110&gt;0),(HUR_cms!F110&gt;0),(GEO_cms!F110&gt;0)),MIC_cms!F110+HUR_cms!F110+GEO_cms!F110, "")</f>
        <v>4719.99</v>
      </c>
      <c r="G110" s="6">
        <f>IF(AND((MIC_cms!G110&gt;0),(HUR_cms!G110&gt;0),(GEO_cms!G110&gt;0)),MIC_cms!G110+HUR_cms!G110+GEO_cms!G110, "")</f>
        <v>3321.8599999999997</v>
      </c>
      <c r="H110" s="6">
        <f>IF(AND((MIC_cms!H110&gt;0),(HUR_cms!H110&gt;0),(GEO_cms!H110&gt;0)),MIC_cms!H110+HUR_cms!H110+GEO_cms!H110, "")</f>
        <v>1576.1100000000001</v>
      </c>
      <c r="I110" s="6">
        <f>IF(AND((MIC_cms!I110&gt;0),(HUR_cms!I110&gt;0),(GEO_cms!I110&gt;0)),MIC_cms!I110+HUR_cms!I110+GEO_cms!I110, "")</f>
        <v>1323.31</v>
      </c>
      <c r="J110" s="6">
        <f>IF(AND((MIC_cms!J110&gt;0),(HUR_cms!J110&gt;0),(GEO_cms!J110&gt;0)),MIC_cms!J110+HUR_cms!J110+GEO_cms!J110, "")</f>
        <v>977.26</v>
      </c>
      <c r="K110" s="6">
        <f>IF(AND((MIC_cms!K110&gt;0),(HUR_cms!K110&gt;0),(GEO_cms!K110&gt;0)),MIC_cms!K110+HUR_cms!K110+GEO_cms!K110, "")</f>
        <v>1654.3100000000002</v>
      </c>
      <c r="L110" s="6">
        <f>IF(AND((MIC_cms!L110&gt;0),(HUR_cms!L110&gt;0),(GEO_cms!L110&gt;0)),MIC_cms!L110+HUR_cms!L110+GEO_cms!L110, "")</f>
        <v>1659.9099999999999</v>
      </c>
      <c r="M110" s="6">
        <f>IF(AND((MIC_cms!M110&gt;0),(HUR_cms!M110&gt;0),(GEO_cms!M110&gt;0)),MIC_cms!M110+HUR_cms!M110+GEO_cms!M110, "")</f>
        <v>1758.08</v>
      </c>
      <c r="N110" s="6">
        <f>IF(AND((MIC_cms!N110&gt;0),(HUR_cms!N110&gt;0),(GEO_cms!N110&gt;0)),MIC_cms!N110+HUR_cms!N110+GEO_cms!N110, "")</f>
        <v>2787.8199999999997</v>
      </c>
    </row>
    <row r="111" spans="1:14" x14ac:dyDescent="0.2">
      <c r="A111">
        <v>2003</v>
      </c>
      <c r="B111" s="6">
        <f>IF(AND((MIC_cms!B111&gt;0),(HUR_cms!B111&gt;0),(GEO_cms!B111&gt;0)),MIC_cms!B111+HUR_cms!B111+GEO_cms!B111, "")</f>
        <v>1511.7</v>
      </c>
      <c r="C111" s="6">
        <f>IF(AND((MIC_cms!C111&gt;0),(HUR_cms!C111&gt;0),(GEO_cms!C111&gt;0)),MIC_cms!C111+HUR_cms!C111+GEO_cms!C111, "")</f>
        <v>1461.21</v>
      </c>
      <c r="D111" s="6">
        <f>IF(AND((MIC_cms!D111&gt;0),(HUR_cms!D111&gt;0),(GEO_cms!D111&gt;0)),MIC_cms!D111+HUR_cms!D111+GEO_cms!D111, "")</f>
        <v>2706.74</v>
      </c>
      <c r="E111" s="6">
        <f>IF(AND((MIC_cms!E111&gt;0),(HUR_cms!E111&gt;0),(GEO_cms!E111&gt;0)),MIC_cms!E111+HUR_cms!E111+GEO_cms!E111, "")</f>
        <v>4174.54</v>
      </c>
      <c r="F111" s="6">
        <f>IF(AND((MIC_cms!F111&gt;0),(HUR_cms!F111&gt;0),(GEO_cms!F111&gt;0)),MIC_cms!F111+HUR_cms!F111+GEO_cms!F111, "")</f>
        <v>3840.19</v>
      </c>
      <c r="G111" s="6">
        <f>IF(AND((MIC_cms!G111&gt;0),(HUR_cms!G111&gt;0),(GEO_cms!G111&gt;0)),MIC_cms!G111+HUR_cms!G111+GEO_cms!G111, "")</f>
        <v>2640.92</v>
      </c>
      <c r="H111" s="6">
        <f>IF(AND((MIC_cms!H111&gt;0),(HUR_cms!H111&gt;0),(GEO_cms!H111&gt;0)),MIC_cms!H111+HUR_cms!H111+GEO_cms!H111, "")</f>
        <v>1394.71</v>
      </c>
      <c r="I111" s="6">
        <f>IF(AND((MIC_cms!I111&gt;0),(HUR_cms!I111&gt;0),(GEO_cms!I111&gt;0)),MIC_cms!I111+HUR_cms!I111+GEO_cms!I111, "")</f>
        <v>1348.85</v>
      </c>
      <c r="J111" s="6">
        <f>IF(AND((MIC_cms!J111&gt;0),(HUR_cms!J111&gt;0),(GEO_cms!J111&gt;0)),MIC_cms!J111+HUR_cms!J111+GEO_cms!J111, "")</f>
        <v>1163.55</v>
      </c>
      <c r="K111" s="6">
        <f>IF(AND((MIC_cms!K111&gt;0),(HUR_cms!K111&gt;0),(GEO_cms!K111&gt;0)),MIC_cms!K111+HUR_cms!K111+GEO_cms!K111, "")</f>
        <v>2060.9499999999998</v>
      </c>
      <c r="L111" s="6">
        <f>IF(AND((MIC_cms!L111&gt;0),(HUR_cms!L111&gt;0),(GEO_cms!L111&gt;0)),MIC_cms!L111+HUR_cms!L111+GEO_cms!L111, "")</f>
        <v>4333.6399999999994</v>
      </c>
      <c r="M111" s="6">
        <f>IF(AND((MIC_cms!M111&gt;0),(HUR_cms!M111&gt;0),(GEO_cms!M111&gt;0)),MIC_cms!M111+HUR_cms!M111+GEO_cms!M111, "")</f>
        <v>3443.73</v>
      </c>
      <c r="N111" s="6">
        <f>IF(AND((MIC_cms!N111&gt;0),(HUR_cms!N111&gt;0),(GEO_cms!N111&gt;0)),MIC_cms!N111+HUR_cms!N111+GEO_cms!N111, "")</f>
        <v>2506.7200000000003</v>
      </c>
    </row>
    <row r="112" spans="1:14" x14ac:dyDescent="0.2">
      <c r="A112">
        <v>2004</v>
      </c>
      <c r="B112" s="6">
        <f>IF(AND((MIC_cms!B112&gt;0),(HUR_cms!B112&gt;0),(GEO_cms!B112&gt;0)),MIC_cms!B112+HUR_cms!B112+GEO_cms!B112, "")</f>
        <v>2613.96</v>
      </c>
      <c r="C112" s="6">
        <f>IF(AND((MIC_cms!C112&gt;0),(HUR_cms!C112&gt;0),(GEO_cms!C112&gt;0)),MIC_cms!C112+HUR_cms!C112+GEO_cms!C112, "")</f>
        <v>2016.6100000000001</v>
      </c>
      <c r="D112" s="6">
        <f>IF(AND((MIC_cms!D112&gt;0),(HUR_cms!D112&gt;0),(GEO_cms!D112&gt;0)),MIC_cms!D112+HUR_cms!D112+GEO_cms!D112, "")</f>
        <v>5093.49</v>
      </c>
      <c r="E112" s="6">
        <f>IF(AND((MIC_cms!E112&gt;0),(HUR_cms!E112&gt;0),(GEO_cms!E112&gt;0)),MIC_cms!E112+HUR_cms!E112+GEO_cms!E112, "")</f>
        <v>4932.7800000000007</v>
      </c>
      <c r="F112" s="6">
        <f>IF(AND((MIC_cms!F112&gt;0),(HUR_cms!F112&gt;0),(GEO_cms!F112&gt;0)),MIC_cms!F112+HUR_cms!F112+GEO_cms!F112, "")</f>
        <v>6046.15</v>
      </c>
      <c r="G112" s="6">
        <f>IF(AND((MIC_cms!G112&gt;0),(HUR_cms!G112&gt;0),(GEO_cms!G112&gt;0)),MIC_cms!G112+HUR_cms!G112+GEO_cms!G112, "")</f>
        <v>4030.23</v>
      </c>
      <c r="H112" s="6">
        <f>IF(AND((MIC_cms!H112&gt;0),(HUR_cms!H112&gt;0),(GEO_cms!H112&gt;0)),MIC_cms!H112+HUR_cms!H112+GEO_cms!H112, "")</f>
        <v>2262.21</v>
      </c>
      <c r="I112" s="6">
        <f>IF(AND((MIC_cms!I112&gt;0),(HUR_cms!I112&gt;0),(GEO_cms!I112&gt;0)),MIC_cms!I112+HUR_cms!I112+GEO_cms!I112, "")</f>
        <v>1355.93</v>
      </c>
      <c r="J112" s="6">
        <f>IF(AND((MIC_cms!J112&gt;0),(HUR_cms!J112&gt;0),(GEO_cms!J112&gt;0)),MIC_cms!J112+HUR_cms!J112+GEO_cms!J112, "")</f>
        <v>1125.72</v>
      </c>
      <c r="K112" s="6">
        <f>IF(AND((MIC_cms!K112&gt;0),(HUR_cms!K112&gt;0),(GEO_cms!K112&gt;0)),MIC_cms!K112+HUR_cms!K112+GEO_cms!K112, "")</f>
        <v>1360.55</v>
      </c>
      <c r="L112" s="6">
        <f>IF(AND((MIC_cms!L112&gt;0),(HUR_cms!L112&gt;0),(GEO_cms!L112&gt;0)),MIC_cms!L112+HUR_cms!L112+GEO_cms!L112, "")</f>
        <v>2152.46</v>
      </c>
      <c r="M112" s="6">
        <f>IF(AND((MIC_cms!M112&gt;0),(HUR_cms!M112&gt;0),(GEO_cms!M112&gt;0)),MIC_cms!M112+HUR_cms!M112+GEO_cms!M112, "")</f>
        <v>3032.65</v>
      </c>
      <c r="N112" s="6">
        <f>IF(AND((MIC_cms!N112&gt;0),(HUR_cms!N112&gt;0),(GEO_cms!N112&gt;0)),MIC_cms!N112+HUR_cms!N112+GEO_cms!N112, "")</f>
        <v>3001.8999999999996</v>
      </c>
    </row>
    <row r="113" spans="1:14" x14ac:dyDescent="0.2">
      <c r="A113">
        <v>2005</v>
      </c>
      <c r="B113" s="6">
        <f>IF(AND((MIC_cms!B113&gt;0),(HUR_cms!B113&gt;0),(GEO_cms!B113&gt;0)),MIC_cms!B113+HUR_cms!B113+GEO_cms!B113, "")</f>
        <v>3839.16</v>
      </c>
      <c r="C113" s="6">
        <f>IF(AND((MIC_cms!C113&gt;0),(HUR_cms!C113&gt;0),(GEO_cms!C113&gt;0)),MIC_cms!C113+HUR_cms!C113+GEO_cms!C113, "")</f>
        <v>3093.38</v>
      </c>
      <c r="D113" s="6">
        <f>IF(AND((MIC_cms!D113&gt;0),(HUR_cms!D113&gt;0),(GEO_cms!D113&gt;0)),MIC_cms!D113+HUR_cms!D113+GEO_cms!D113, "")</f>
        <v>2966.21</v>
      </c>
      <c r="E113" s="6">
        <f>IF(AND((MIC_cms!E113&gt;0),(HUR_cms!E113&gt;0),(GEO_cms!E113&gt;0)),MIC_cms!E113+HUR_cms!E113+GEO_cms!E113, "")</f>
        <v>4969.43</v>
      </c>
      <c r="F113" s="6">
        <f>IF(AND((MIC_cms!F113&gt;0),(HUR_cms!F113&gt;0),(GEO_cms!F113&gt;0)),MIC_cms!F113+HUR_cms!F113+GEO_cms!F113, "")</f>
        <v>2597.1400000000003</v>
      </c>
      <c r="G113" s="6">
        <f>IF(AND((MIC_cms!G113&gt;0),(HUR_cms!G113&gt;0),(GEO_cms!G113&gt;0)),MIC_cms!G113+HUR_cms!G113+GEO_cms!G113, "")</f>
        <v>1653.7</v>
      </c>
      <c r="H113" s="6">
        <f>IF(AND((MIC_cms!H113&gt;0),(HUR_cms!H113&gt;0),(GEO_cms!H113&gt;0)),MIC_cms!H113+HUR_cms!H113+GEO_cms!H113, "")</f>
        <v>1072.5700000000002</v>
      </c>
      <c r="I113" s="6">
        <f>IF(AND((MIC_cms!I113&gt;0),(HUR_cms!I113&gt;0),(GEO_cms!I113&gt;0)),MIC_cms!I113+HUR_cms!I113+GEO_cms!I113, "")</f>
        <v>975.96</v>
      </c>
      <c r="J113" s="6">
        <f>IF(AND((MIC_cms!J113&gt;0),(HUR_cms!J113&gt;0),(GEO_cms!J113&gt;0)),MIC_cms!J113+HUR_cms!J113+GEO_cms!J113, "")</f>
        <v>896.15</v>
      </c>
      <c r="K113" s="6">
        <f>IF(AND((MIC_cms!K113&gt;0),(HUR_cms!K113&gt;0),(GEO_cms!K113&gt;0)),MIC_cms!K113+HUR_cms!K113+GEO_cms!K113, "")</f>
        <v>1116.6500000000001</v>
      </c>
      <c r="L113" s="6">
        <f>IF(AND((MIC_cms!L113&gt;0),(HUR_cms!L113&gt;0),(GEO_cms!L113&gt;0)),MIC_cms!L113+HUR_cms!L113+GEO_cms!L113, "")</f>
        <v>2014.67</v>
      </c>
      <c r="M113" s="6">
        <f>IF(AND((MIC_cms!M113&gt;0),(HUR_cms!M113&gt;0),(GEO_cms!M113&gt;0)),MIC_cms!M113+HUR_cms!M113+GEO_cms!M113, "")</f>
        <v>2670.3900000000003</v>
      </c>
      <c r="N113" s="6">
        <f>IF(AND((MIC_cms!N113&gt;0),(HUR_cms!N113&gt;0),(GEO_cms!N113&gt;0)),MIC_cms!N113+HUR_cms!N113+GEO_cms!N113, "")</f>
        <v>2322.11</v>
      </c>
    </row>
    <row r="114" spans="1:14" x14ac:dyDescent="0.2">
      <c r="A114">
        <v>2006</v>
      </c>
      <c r="B114" s="6">
        <f>IF(AND((MIC_cms!B114&gt;0),(HUR_cms!B114&gt;0),(GEO_cms!B114&gt;0)),MIC_cms!B114+HUR_cms!B114+GEO_cms!B114, "")</f>
        <v>3200.13</v>
      </c>
      <c r="C114" s="6">
        <f>IF(AND((MIC_cms!C114&gt;0),(HUR_cms!C114&gt;0),(GEO_cms!C114&gt;0)),MIC_cms!C114+HUR_cms!C114+GEO_cms!C114, "")</f>
        <v>3169.71</v>
      </c>
      <c r="D114" s="6">
        <f>IF(AND((MIC_cms!D114&gt;0),(HUR_cms!D114&gt;0),(GEO_cms!D114&gt;0)),MIC_cms!D114+HUR_cms!D114+GEO_cms!D114, "")</f>
        <v>4362.2800000000007</v>
      </c>
      <c r="E114" s="6">
        <f>IF(AND((MIC_cms!E114&gt;0),(HUR_cms!E114&gt;0),(GEO_cms!E114&gt;0)),MIC_cms!E114+HUR_cms!E114+GEO_cms!E114, "")</f>
        <v>5173.87</v>
      </c>
      <c r="F114" s="6">
        <f>IF(AND((MIC_cms!F114&gt;0),(HUR_cms!F114&gt;0),(GEO_cms!F114&gt;0)),MIC_cms!F114+HUR_cms!F114+GEO_cms!F114, "")</f>
        <v>3608.0600000000004</v>
      </c>
      <c r="G114" s="6">
        <f>IF(AND((MIC_cms!G114&gt;0),(HUR_cms!G114&gt;0),(GEO_cms!G114&gt;0)),MIC_cms!G114+HUR_cms!G114+GEO_cms!G114, "")</f>
        <v>1822.44</v>
      </c>
      <c r="H114" s="6">
        <f>IF(AND((MIC_cms!H114&gt;0),(HUR_cms!H114&gt;0),(GEO_cms!H114&gt;0)),MIC_cms!H114+HUR_cms!H114+GEO_cms!H114, "")</f>
        <v>1419.43</v>
      </c>
      <c r="I114" s="6">
        <f>IF(AND((MIC_cms!I114&gt;0),(HUR_cms!I114&gt;0),(GEO_cms!I114&gt;0)),MIC_cms!I114+HUR_cms!I114+GEO_cms!I114, "")</f>
        <v>1342.52</v>
      </c>
      <c r="J114" s="6">
        <f>IF(AND((MIC_cms!J114&gt;0),(HUR_cms!J114&gt;0),(GEO_cms!J114&gt;0)),MIC_cms!J114+HUR_cms!J114+GEO_cms!J114, "")</f>
        <v>1183.9299999999998</v>
      </c>
      <c r="K114" s="6">
        <f>IF(AND((MIC_cms!K114&gt;0),(HUR_cms!K114&gt;0),(GEO_cms!K114&gt;0)),MIC_cms!K114+HUR_cms!K114+GEO_cms!K114, "")</f>
        <v>2775.56</v>
      </c>
      <c r="L114" s="6">
        <f>IF(AND((MIC_cms!L114&gt;0),(HUR_cms!L114&gt;0),(GEO_cms!L114&gt;0)),MIC_cms!L114+HUR_cms!L114+GEO_cms!L114, "")</f>
        <v>2939.27</v>
      </c>
      <c r="M114" s="6">
        <f>IF(AND((MIC_cms!M114&gt;0),(HUR_cms!M114&gt;0),(GEO_cms!M114&gt;0)),MIC_cms!M114+HUR_cms!M114+GEO_cms!M114, "")</f>
        <v>4683.8999999999996</v>
      </c>
      <c r="N114" s="6">
        <f>IF(AND((MIC_cms!N114&gt;0),(HUR_cms!N114&gt;0),(GEO_cms!N114&gt;0)),MIC_cms!N114+HUR_cms!N114+GEO_cms!N114, "")</f>
        <v>2973.43</v>
      </c>
    </row>
    <row r="115" spans="1:14" x14ac:dyDescent="0.2">
      <c r="A115">
        <v>2007</v>
      </c>
      <c r="B115" s="6">
        <f>IF(AND((MIC_cms!B115&gt;0),(HUR_cms!B115&gt;0),(GEO_cms!B115&gt;0)),MIC_cms!B115+HUR_cms!B115+GEO_cms!B115, "")</f>
        <v>3533.02</v>
      </c>
      <c r="C115" s="6">
        <f>IF(AND((MIC_cms!C115&gt;0),(HUR_cms!C115&gt;0),(GEO_cms!C115&gt;0)),MIC_cms!C115+HUR_cms!C115+GEO_cms!C115, "")</f>
        <v>2088.86</v>
      </c>
      <c r="D115" s="6">
        <f>IF(AND((MIC_cms!D115&gt;0),(HUR_cms!D115&gt;0),(GEO_cms!D115&gt;0)),MIC_cms!D115+HUR_cms!D115+GEO_cms!D115, "")</f>
        <v>4447.3899999999994</v>
      </c>
      <c r="E115" s="6">
        <f>IF(AND((MIC_cms!E115&gt;0),(HUR_cms!E115&gt;0),(GEO_cms!E115&gt;0)),MIC_cms!E115+HUR_cms!E115+GEO_cms!E115, "")</f>
        <v>4211.17</v>
      </c>
      <c r="F115" s="6">
        <f>IF(AND((MIC_cms!F115&gt;0),(HUR_cms!F115&gt;0),(GEO_cms!F115&gt;0)),MIC_cms!F115+HUR_cms!F115+GEO_cms!F115, "")</f>
        <v>2365.98</v>
      </c>
      <c r="G115" s="6">
        <f>IF(AND((MIC_cms!G115&gt;0),(HUR_cms!G115&gt;0),(GEO_cms!G115&gt;0)),MIC_cms!G115+HUR_cms!G115+GEO_cms!G115, "")</f>
        <v>1753.97</v>
      </c>
      <c r="H115" s="6">
        <f>IF(AND((MIC_cms!H115&gt;0),(HUR_cms!H115&gt;0),(GEO_cms!H115&gt;0)),MIC_cms!H115+HUR_cms!H115+GEO_cms!H115, "")</f>
        <v>1173.7199999999998</v>
      </c>
      <c r="I115" s="6">
        <f>IF(AND((MIC_cms!I115&gt;0),(HUR_cms!I115&gt;0),(GEO_cms!I115&gt;0)),MIC_cms!I115+HUR_cms!I115+GEO_cms!I115, "")</f>
        <v>1197.5899999999999</v>
      </c>
      <c r="J115" s="6">
        <f>IF(AND((MIC_cms!J115&gt;0),(HUR_cms!J115&gt;0),(GEO_cms!J115&gt;0)),MIC_cms!J115+HUR_cms!J115+GEO_cms!J115, "")</f>
        <v>1047.96</v>
      </c>
      <c r="K115" s="6">
        <f>IF(AND((MIC_cms!K115&gt;0),(HUR_cms!K115&gt;0),(GEO_cms!K115&gt;0)),MIC_cms!K115+HUR_cms!K115+GEO_cms!K115, "")</f>
        <v>1452.23</v>
      </c>
      <c r="L115" s="6">
        <f>IF(AND((MIC_cms!L115&gt;0),(HUR_cms!L115&gt;0),(GEO_cms!L115&gt;0)),MIC_cms!L115+HUR_cms!L115+GEO_cms!L115, "")</f>
        <v>1774.08</v>
      </c>
      <c r="M115" s="6">
        <f>IF(AND((MIC_cms!M115&gt;0),(HUR_cms!M115&gt;0),(GEO_cms!M115&gt;0)),MIC_cms!M115+HUR_cms!M115+GEO_cms!M115, "")</f>
        <v>2306.37</v>
      </c>
      <c r="N115" s="6">
        <f>IF(AND((MIC_cms!N115&gt;0),(HUR_cms!N115&gt;0),(GEO_cms!N115&gt;0)),MIC_cms!N115+HUR_cms!N115+GEO_cms!N115, "")</f>
        <v>2279.3599999999997</v>
      </c>
    </row>
    <row r="116" spans="1:14" x14ac:dyDescent="0.2">
      <c r="A116">
        <v>2008</v>
      </c>
      <c r="B116" s="6">
        <f>IF(AND((MIC_cms!B116&gt;0),(HUR_cms!B116&gt;0),(GEO_cms!B116&gt;0)),MIC_cms!B116+HUR_cms!B116+GEO_cms!B116, "")</f>
        <v>4459.26</v>
      </c>
      <c r="C116" s="6">
        <f>IF(AND((MIC_cms!C116&gt;0),(HUR_cms!C116&gt;0),(GEO_cms!C116&gt;0)),MIC_cms!C116+HUR_cms!C116+GEO_cms!C116, "")</f>
        <v>3950.61</v>
      </c>
      <c r="D116" s="6">
        <f>IF(AND((MIC_cms!D116&gt;0),(HUR_cms!D116&gt;0),(GEO_cms!D116&gt;0)),MIC_cms!D116+HUR_cms!D116+GEO_cms!D116, "")</f>
        <v>3653.1299999999997</v>
      </c>
      <c r="E116" s="6">
        <f>IF(AND((MIC_cms!E116&gt;0),(HUR_cms!E116&gt;0),(GEO_cms!E116&gt;0)),MIC_cms!E116+HUR_cms!E116+GEO_cms!E116, "")</f>
        <v>7862.1399999999994</v>
      </c>
      <c r="F116" s="6">
        <f>IF(AND((MIC_cms!F116&gt;0),(HUR_cms!F116&gt;0),(GEO_cms!F116&gt;0)),MIC_cms!F116+HUR_cms!F116+GEO_cms!F116, "")</f>
        <v>4050.71</v>
      </c>
      <c r="G116" s="6">
        <f>IF(AND((MIC_cms!G116&gt;0),(HUR_cms!G116&gt;0),(GEO_cms!G116&gt;0)),MIC_cms!G116+HUR_cms!G116+GEO_cms!G116, "")</f>
        <v>3631.5299999999997</v>
      </c>
      <c r="H116" s="6">
        <f>IF(AND((MIC_cms!H116&gt;0),(HUR_cms!H116&gt;0),(GEO_cms!H116&gt;0)),MIC_cms!H116+HUR_cms!H116+GEO_cms!H116, "")</f>
        <v>2245.85</v>
      </c>
      <c r="I116" s="6">
        <f>IF(AND((MIC_cms!I116&gt;0),(HUR_cms!I116&gt;0),(GEO_cms!I116&gt;0)),MIC_cms!I116+HUR_cms!I116+GEO_cms!I116, "")</f>
        <v>1659.33</v>
      </c>
      <c r="J116" s="6">
        <f>IF(AND((MIC_cms!J116&gt;0),(HUR_cms!J116&gt;0),(GEO_cms!J116&gt;0)),MIC_cms!J116+HUR_cms!J116+GEO_cms!J116, "")</f>
        <v>2126</v>
      </c>
      <c r="K116" s="6">
        <f>IF(AND((MIC_cms!K116&gt;0),(HUR_cms!K116&gt;0),(GEO_cms!K116&gt;0)),MIC_cms!K116+HUR_cms!K116+GEO_cms!K116, "")</f>
        <v>1639.89</v>
      </c>
      <c r="L116" s="6">
        <f>IF(AND((MIC_cms!L116&gt;0),(HUR_cms!L116&gt;0),(GEO_cms!L116&gt;0)),MIC_cms!L116+HUR_cms!L116+GEO_cms!L116, "")</f>
        <v>2533.71</v>
      </c>
      <c r="M116" s="6">
        <f>IF(AND((MIC_cms!M116&gt;0),(HUR_cms!M116&gt;0),(GEO_cms!M116&gt;0)),MIC_cms!M116+HUR_cms!M116+GEO_cms!M116, "")</f>
        <v>3834.13</v>
      </c>
      <c r="N116" s="6">
        <f>IF(AND((MIC_cms!N116&gt;0),(HUR_cms!N116&gt;0),(GEO_cms!N116&gt;0)),MIC_cms!N116+HUR_cms!N116+GEO_cms!N116, "")</f>
        <v>3470.52</v>
      </c>
    </row>
    <row r="117" spans="1:14" x14ac:dyDescent="0.2">
      <c r="A117">
        <v>2009</v>
      </c>
      <c r="B117" s="6">
        <f>IF(AND((MIC_cms!B117&gt;0),(HUR_cms!B117&gt;0),(GEO_cms!B117&gt;0)),MIC_cms!B117+HUR_cms!B117+GEO_cms!B117, "")</f>
        <v>3309.1899999999996</v>
      </c>
      <c r="C117" s="6">
        <f>IF(AND((MIC_cms!C117&gt;0),(HUR_cms!C117&gt;0),(GEO_cms!C117&gt;0)),MIC_cms!C117+HUR_cms!C117+GEO_cms!C117, "")</f>
        <v>4056.42</v>
      </c>
      <c r="D117" s="6">
        <f>IF(AND((MIC_cms!D117&gt;0),(HUR_cms!D117&gt;0),(GEO_cms!D117&gt;0)),MIC_cms!D117+HUR_cms!D117+GEO_cms!D117, "")</f>
        <v>4878.8099999999995</v>
      </c>
      <c r="E117" s="6">
        <f>IF(AND((MIC_cms!E117&gt;0),(HUR_cms!E117&gt;0),(GEO_cms!E117&gt;0)),MIC_cms!E117+HUR_cms!E117+GEO_cms!E117, "")</f>
        <v>6176.6799999999994</v>
      </c>
      <c r="F117" s="6">
        <f>IF(AND((MIC_cms!F117&gt;0),(HUR_cms!F117&gt;0),(GEO_cms!F117&gt;0)),MIC_cms!F117+HUR_cms!F117+GEO_cms!F117, "")</f>
        <v>5069.76</v>
      </c>
      <c r="G117" s="6">
        <f>IF(AND((MIC_cms!G117&gt;0),(HUR_cms!G117&gt;0),(GEO_cms!G117&gt;0)),MIC_cms!G117+HUR_cms!G117+GEO_cms!G117, "")</f>
        <v>2843.84</v>
      </c>
      <c r="H117" s="6">
        <f>IF(AND((MIC_cms!H117&gt;0),(HUR_cms!H117&gt;0),(GEO_cms!H117&gt;0)),MIC_cms!H117+HUR_cms!H117+GEO_cms!H117, "")</f>
        <v>1739.3200000000002</v>
      </c>
      <c r="I117" s="6">
        <f>IF(AND((MIC_cms!I117&gt;0),(HUR_cms!I117&gt;0),(GEO_cms!I117&gt;0)),MIC_cms!I117+HUR_cms!I117+GEO_cms!I117, "")</f>
        <v>1732.8600000000001</v>
      </c>
      <c r="J117" s="6">
        <f>IF(AND((MIC_cms!J117&gt;0),(HUR_cms!J117&gt;0),(GEO_cms!J117&gt;0)),MIC_cms!J117+HUR_cms!J117+GEO_cms!J117, "")</f>
        <v>1186.9000000000001</v>
      </c>
      <c r="K117" s="6">
        <f>IF(AND((MIC_cms!K117&gt;0),(HUR_cms!K117&gt;0),(GEO_cms!K117&gt;0)),MIC_cms!K117+HUR_cms!K117+GEO_cms!K117, "")</f>
        <v>2156.21</v>
      </c>
      <c r="L117" s="6">
        <f>IF(AND((MIC_cms!L117&gt;0),(HUR_cms!L117&gt;0),(GEO_cms!L117&gt;0)),MIC_cms!L117+HUR_cms!L117+GEO_cms!L117, "")</f>
        <v>2969.61</v>
      </c>
      <c r="M117" s="6">
        <f>IF(AND((MIC_cms!M117&gt;0),(HUR_cms!M117&gt;0),(GEO_cms!M117&gt;0)),MIC_cms!M117+HUR_cms!M117+GEO_cms!M117, "")</f>
        <v>2645</v>
      </c>
      <c r="N117" s="6">
        <f>IF(AND((MIC_cms!N117&gt;0),(HUR_cms!N117&gt;0),(GEO_cms!N117&gt;0)),MIC_cms!N117+HUR_cms!N117+GEO_cms!N117, "")</f>
        <v>3230.39</v>
      </c>
    </row>
    <row r="118" spans="1:14" x14ac:dyDescent="0.2">
      <c r="A118">
        <v>2010</v>
      </c>
      <c r="B118" s="6">
        <f>IF(AND((MIC_cms!B118&gt;0),(HUR_cms!B118&gt;0),(GEO_cms!B118&gt;0)),MIC_cms!B118+HUR_cms!B118+GEO_cms!B118, "")</f>
        <v>2287.8000000000002</v>
      </c>
      <c r="C118" s="6">
        <f>IF(AND((MIC_cms!C118&gt;0),(HUR_cms!C118&gt;0),(GEO_cms!C118&gt;0)),MIC_cms!C118+HUR_cms!C118+GEO_cms!C118, "")</f>
        <v>1894.6</v>
      </c>
      <c r="D118" s="6">
        <f>IF(AND((MIC_cms!D118&gt;0),(HUR_cms!D118&gt;0),(GEO_cms!D118&gt;0)),MIC_cms!D118+HUR_cms!D118+GEO_cms!D118, "")</f>
        <v>3344.1600000000003</v>
      </c>
      <c r="E118" s="6">
        <f>IF(AND((MIC_cms!E118&gt;0),(HUR_cms!E118&gt;0),(GEO_cms!E118&gt;0)),MIC_cms!E118+HUR_cms!E118+GEO_cms!E118, "")</f>
        <v>2380.8999999999996</v>
      </c>
      <c r="F118" s="6">
        <f>IF(AND((MIC_cms!F118&gt;0),(HUR_cms!F118&gt;0),(GEO_cms!F118&gt;0)),MIC_cms!F118+HUR_cms!F118+GEO_cms!F118, "")</f>
        <v>2178.87</v>
      </c>
      <c r="G118" s="6">
        <f>IF(AND((MIC_cms!G118&gt;0),(HUR_cms!G118&gt;0),(GEO_cms!G118&gt;0)),MIC_cms!G118+HUR_cms!G118+GEO_cms!G118, "")</f>
        <v>2411.4299999999998</v>
      </c>
      <c r="H118" s="6">
        <f>IF(AND((MIC_cms!H118&gt;0),(HUR_cms!H118&gt;0),(GEO_cms!H118&gt;0)),MIC_cms!H118+HUR_cms!H118+GEO_cms!H118, "")</f>
        <v>2168.1499999999996</v>
      </c>
      <c r="I118" s="6">
        <f>IF(AND((MIC_cms!I118&gt;0),(HUR_cms!I118&gt;0),(GEO_cms!I118&gt;0)),MIC_cms!I118+HUR_cms!I118+GEO_cms!I118, "")</f>
        <v>1468.9900000000002</v>
      </c>
      <c r="J118" s="6">
        <f>IF(AND((MIC_cms!J118&gt;0),(HUR_cms!J118&gt;0),(GEO_cms!J118&gt;0)),MIC_cms!J118+HUR_cms!J118+GEO_cms!J118, "")</f>
        <v>1898.64</v>
      </c>
      <c r="K118" s="6">
        <f>IF(AND((MIC_cms!K118&gt;0),(HUR_cms!K118&gt;0),(GEO_cms!K118&gt;0)),MIC_cms!K118+HUR_cms!K118+GEO_cms!K118, "")</f>
        <v>1836.3000000000002</v>
      </c>
      <c r="L118" s="6">
        <f>IF(AND((MIC_cms!L118&gt;0),(HUR_cms!L118&gt;0),(GEO_cms!L118&gt;0)),MIC_cms!L118+HUR_cms!L118+GEO_cms!L118, "")</f>
        <v>2183.5500000000002</v>
      </c>
      <c r="M118" s="6">
        <f>IF(AND((MIC_cms!M118&gt;0),(HUR_cms!M118&gt;0),(GEO_cms!M118&gt;0)),MIC_cms!M118+HUR_cms!M118+GEO_cms!M118, "")</f>
        <v>2730.9399999999996</v>
      </c>
      <c r="N118" s="6">
        <f>IF(AND((MIC_cms!N118&gt;0),(HUR_cms!N118&gt;0),(GEO_cms!N118&gt;0)),MIC_cms!N118+HUR_cms!N118+GEO_cms!N118, "")</f>
        <v>2232.02</v>
      </c>
    </row>
    <row r="119" spans="1:14" x14ac:dyDescent="0.2">
      <c r="A119">
        <v>2011</v>
      </c>
      <c r="B119" s="6">
        <f>IF(AND((MIC_cms!B119&gt;0),(HUR_cms!B119&gt;0),(GEO_cms!B119&gt;0)),MIC_cms!B119+HUR_cms!B119+GEO_cms!B119, "")</f>
        <v>2456.2399999999998</v>
      </c>
      <c r="C119" s="6">
        <f>IF(AND((MIC_cms!C119&gt;0),(HUR_cms!C119&gt;0),(GEO_cms!C119&gt;0)),MIC_cms!C119+HUR_cms!C119+GEO_cms!C119, "")</f>
        <v>2327.75</v>
      </c>
      <c r="D119" s="6">
        <f>IF(AND((MIC_cms!D119&gt;0),(HUR_cms!D119&gt;0),(GEO_cms!D119&gt;0)),MIC_cms!D119+HUR_cms!D119+GEO_cms!D119, "")</f>
        <v>3850.08</v>
      </c>
      <c r="E119" s="6">
        <f>IF(AND((MIC_cms!E119&gt;0),(HUR_cms!E119&gt;0),(GEO_cms!E119&gt;0)),MIC_cms!E119+HUR_cms!E119+GEO_cms!E119, "")</f>
        <v>6000.52</v>
      </c>
      <c r="F119" s="6">
        <f>IF(AND((MIC_cms!F119&gt;0),(HUR_cms!F119&gt;0),(GEO_cms!F119&gt;0)),MIC_cms!F119+HUR_cms!F119+GEO_cms!F119, "")</f>
        <v>5522.43</v>
      </c>
      <c r="G119" s="6">
        <f>IF(AND((MIC_cms!G119&gt;0),(HUR_cms!G119&gt;0),(GEO_cms!G119&gt;0)),MIC_cms!G119+HUR_cms!G119+GEO_cms!G119, "")</f>
        <v>3013.34</v>
      </c>
      <c r="H119" s="6">
        <f>IF(AND((MIC_cms!H119&gt;0),(HUR_cms!H119&gt;0),(GEO_cms!H119&gt;0)),MIC_cms!H119+HUR_cms!H119+GEO_cms!H119, "")</f>
        <v>1758.54</v>
      </c>
      <c r="I119" s="6">
        <f>IF(AND((MIC_cms!I119&gt;0),(HUR_cms!I119&gt;0),(GEO_cms!I119&gt;0)),MIC_cms!I119+HUR_cms!I119+GEO_cms!I119, "")</f>
        <v>1396.97</v>
      </c>
      <c r="J119" s="6">
        <f>IF(AND((MIC_cms!J119&gt;0),(HUR_cms!J119&gt;0),(GEO_cms!J119&gt;0)),MIC_cms!J119+HUR_cms!J119+GEO_cms!J119, "")</f>
        <v>1123.3500000000001</v>
      </c>
      <c r="K119" s="6">
        <f>IF(AND((MIC_cms!K119&gt;0),(HUR_cms!K119&gt;0),(GEO_cms!K119&gt;0)),MIC_cms!K119+HUR_cms!K119+GEO_cms!K119, "")</f>
        <v>1972.6100000000001</v>
      </c>
      <c r="L119" s="6">
        <f>IF(AND((MIC_cms!L119&gt;0),(HUR_cms!L119&gt;0),(GEO_cms!L119&gt;0)),MIC_cms!L119+HUR_cms!L119+GEO_cms!L119, "")</f>
        <v>2698.96</v>
      </c>
      <c r="M119" s="6">
        <f>IF(AND((MIC_cms!M119&gt;0),(HUR_cms!M119&gt;0),(GEO_cms!M119&gt;0)),MIC_cms!M119+HUR_cms!M119+GEO_cms!M119, "")</f>
        <v>3867.96</v>
      </c>
      <c r="N119" s="6">
        <f>IF(AND((MIC_cms!N119&gt;0),(HUR_cms!N119&gt;0),(GEO_cms!N119&gt;0)),MIC_cms!N119+HUR_cms!N119+GEO_cms!N119, "")</f>
        <v>2999.06</v>
      </c>
    </row>
    <row r="120" spans="1:14" x14ac:dyDescent="0.2">
      <c r="A120">
        <v>2012</v>
      </c>
      <c r="B120" s="6">
        <f>IF(AND((MIC_cms!B120&gt;0),(HUR_cms!B120&gt;0),(GEO_cms!B120&gt;0)),MIC_cms!B120+HUR_cms!B120+GEO_cms!B120, "")</f>
        <v>3028.4</v>
      </c>
      <c r="C120" s="6">
        <f>IF(AND((MIC_cms!C120&gt;0),(HUR_cms!C120&gt;0),(GEO_cms!C120&gt;0)),MIC_cms!C120+HUR_cms!C120+GEO_cms!C120, "")</f>
        <v>2580.41</v>
      </c>
      <c r="D120" s="6">
        <f>IF(AND((MIC_cms!D120&gt;0),(HUR_cms!D120&gt;0),(GEO_cms!D120&gt;0)),MIC_cms!D120+HUR_cms!D120+GEO_cms!D120, "")</f>
        <v>4869.62</v>
      </c>
      <c r="E120" s="6">
        <f>IF(AND((MIC_cms!E120&gt;0),(HUR_cms!E120&gt;0),(GEO_cms!E120&gt;0)),MIC_cms!E120+HUR_cms!E120+GEO_cms!E120, "")</f>
        <v>2577.0500000000002</v>
      </c>
      <c r="F120" s="6">
        <f>IF(AND((MIC_cms!F120&gt;0),(HUR_cms!F120&gt;0),(GEO_cms!F120&gt;0)),MIC_cms!F120+HUR_cms!F120+GEO_cms!F120, "")</f>
        <v>2389.2600000000002</v>
      </c>
      <c r="G120" s="6">
        <f>IF(AND((MIC_cms!G120&gt;0),(HUR_cms!G120&gt;0),(GEO_cms!G120&gt;0)),MIC_cms!G120+HUR_cms!G120+GEO_cms!G120, "")</f>
        <v>1435.55</v>
      </c>
      <c r="H120" s="6">
        <f>IF(AND((MIC_cms!H120&gt;0),(HUR_cms!H120&gt;0),(GEO_cms!H120&gt;0)),MIC_cms!H120+HUR_cms!H120+GEO_cms!H120, "")</f>
        <v>993.32999999999993</v>
      </c>
      <c r="I120" s="6">
        <f>IF(AND((MIC_cms!I120&gt;0),(HUR_cms!I120&gt;0),(GEO_cms!I120&gt;0)),MIC_cms!I120+HUR_cms!I120+GEO_cms!I120, "")</f>
        <v>970.41</v>
      </c>
      <c r="J120" s="6">
        <f>IF(AND((MIC_cms!J120&gt;0),(HUR_cms!J120&gt;0),(GEO_cms!J120&gt;0)),MIC_cms!J120+HUR_cms!J120+GEO_cms!J120, "")</f>
        <v>822.76</v>
      </c>
      <c r="K120" s="6">
        <f>IF(AND((MIC_cms!K120&gt;0),(HUR_cms!K120&gt;0),(GEO_cms!K120&gt;0)),MIC_cms!K120+HUR_cms!K120+GEO_cms!K120, "")</f>
        <v>1765.2399999999998</v>
      </c>
      <c r="L120" s="6">
        <f>IF(AND((MIC_cms!L120&gt;0),(HUR_cms!L120&gt;0),(GEO_cms!L120&gt;0)),MIC_cms!L120+HUR_cms!L120+GEO_cms!L120, "")</f>
        <v>2216.3500000000004</v>
      </c>
      <c r="M120" s="6">
        <f>IF(AND((MIC_cms!M120&gt;0),(HUR_cms!M120&gt;0),(GEO_cms!M120&gt;0)),MIC_cms!M120+HUR_cms!M120+GEO_cms!M120, "")</f>
        <v>2408.08</v>
      </c>
      <c r="N120" s="6">
        <f>IF(AND((MIC_cms!N120&gt;0),(HUR_cms!N120&gt;0),(GEO_cms!N120&gt;0)),MIC_cms!N120+HUR_cms!N120+GEO_cms!N120, "")</f>
        <v>2171.37</v>
      </c>
    </row>
    <row r="121" spans="1:14" x14ac:dyDescent="0.2">
      <c r="A121">
        <v>2013</v>
      </c>
      <c r="B121" s="6">
        <f>IF(AND((MIC_cms!B121&gt;0),(HUR_cms!B121&gt;0),(GEO_cms!B121&gt;0)),MIC_cms!B121+HUR_cms!B121+GEO_cms!B121, "")</f>
        <v>2753.66</v>
      </c>
      <c r="C121" s="6">
        <f>IF(AND((MIC_cms!C121&gt;0),(HUR_cms!C121&gt;0),(GEO_cms!C121&gt;0)),MIC_cms!C121+HUR_cms!C121+GEO_cms!C121, "")</f>
        <v>3205.3900000000003</v>
      </c>
      <c r="D121" s="6">
        <f>IF(AND((MIC_cms!D121&gt;0),(HUR_cms!D121&gt;0),(GEO_cms!D121&gt;0)),MIC_cms!D121+HUR_cms!D121+GEO_cms!D121, "")</f>
        <v>3683.34</v>
      </c>
      <c r="E121" s="6">
        <f>IF(AND((MIC_cms!E121&gt;0),(HUR_cms!E121&gt;0),(GEO_cms!E121&gt;0)),MIC_cms!E121+HUR_cms!E121+GEO_cms!E121, "")</f>
        <v>7960.96</v>
      </c>
      <c r="F121" s="6">
        <f>IF(AND((MIC_cms!F121&gt;0),(HUR_cms!F121&gt;0),(GEO_cms!F121&gt;0)),MIC_cms!F121+HUR_cms!F121+GEO_cms!F121, "")</f>
        <v>5651.15</v>
      </c>
      <c r="G121" s="6">
        <f>IF(AND((MIC_cms!G121&gt;0),(HUR_cms!G121&gt;0),(GEO_cms!G121&gt;0)),MIC_cms!G121+HUR_cms!G121+GEO_cms!G121, "")</f>
        <v>3362.9</v>
      </c>
      <c r="H121" s="6">
        <f>IF(AND((MIC_cms!H121&gt;0),(HUR_cms!H121&gt;0),(GEO_cms!H121&gt;0)),MIC_cms!H121+HUR_cms!H121+GEO_cms!H121, "")</f>
        <v>1815.1799999999998</v>
      </c>
      <c r="I121" s="6">
        <f>IF(AND((MIC_cms!I121&gt;0),(HUR_cms!I121&gt;0),(GEO_cms!I121&gt;0)),MIC_cms!I121+HUR_cms!I121+GEO_cms!I121, "")</f>
        <v>1543.6200000000001</v>
      </c>
      <c r="J121" s="6">
        <f>IF(AND((MIC_cms!J121&gt;0),(HUR_cms!J121&gt;0),(GEO_cms!J121&gt;0)),MIC_cms!J121+HUR_cms!J121+GEO_cms!J121, "")</f>
        <v>1511.46</v>
      </c>
      <c r="K121" s="6">
        <f>IF(AND((MIC_cms!K121&gt;0),(HUR_cms!K121&gt;0),(GEO_cms!K121&gt;0)),MIC_cms!K121+HUR_cms!K121+GEO_cms!K121, "")</f>
        <v>2459.06</v>
      </c>
      <c r="L121" s="6">
        <f>IF(AND((MIC_cms!L121&gt;0),(HUR_cms!L121&gt;0),(GEO_cms!L121&gt;0)),MIC_cms!L121+HUR_cms!L121+GEO_cms!L121, "")</f>
        <v>4907.3099999999995</v>
      </c>
      <c r="M121" s="6">
        <f>IF(AND((MIC_cms!M121&gt;0),(HUR_cms!M121&gt;0),(GEO_cms!M121&gt;0)),MIC_cms!M121+HUR_cms!M121+GEO_cms!M121, "")</f>
        <v>2960.9800000000005</v>
      </c>
      <c r="N121" s="6">
        <f>IF(AND((MIC_cms!N121&gt;0),(HUR_cms!N121&gt;0),(GEO_cms!N121&gt;0)),MIC_cms!N121+HUR_cms!N121+GEO_cms!N121, "")</f>
        <v>3484.59</v>
      </c>
    </row>
    <row r="122" spans="1:14" x14ac:dyDescent="0.2">
      <c r="A122" s="26">
        <v>2014</v>
      </c>
      <c r="B122" s="29">
        <f>IF(AND((MIC_cms!B122&gt;0),(HUR_cms!B122&gt;0),(GEO_cms!B122&gt;0)),MIC_cms!B122+HUR_cms!B122+GEO_cms!B122, "")</f>
        <v>2590.0299999999997</v>
      </c>
      <c r="C122" s="29">
        <f>IF(AND((MIC_cms!C122&gt;0),(HUR_cms!C122&gt;0),(GEO_cms!C122&gt;0)),MIC_cms!C122+HUR_cms!C122+GEO_cms!C122, "")</f>
        <v>2133.09</v>
      </c>
      <c r="D122" s="29">
        <f>IF(AND((MIC_cms!D122&gt;0),(HUR_cms!D122&gt;0),(GEO_cms!D122&gt;0)),MIC_cms!D122+HUR_cms!D122+GEO_cms!D122, "")</f>
        <v>2939.1800000000003</v>
      </c>
      <c r="E122" s="29">
        <f>IF(AND((MIC_cms!E122&gt;0),(HUR_cms!E122&gt;0),(GEO_cms!E122&gt;0)),MIC_cms!E122+HUR_cms!E122+GEO_cms!E122, "")</f>
        <v>7428.67</v>
      </c>
      <c r="F122" s="29">
        <f>IF(AND((MIC_cms!F122&gt;0),(HUR_cms!F122&gt;0),(GEO_cms!F122&gt;0)),MIC_cms!F122+HUR_cms!F122+GEO_cms!F122, "")</f>
        <v>6904.3799999999992</v>
      </c>
      <c r="G122" s="29">
        <f>IF(AND((MIC_cms!G122&gt;0),(HUR_cms!G122&gt;0),(GEO_cms!G122&gt;0)),MIC_cms!G122+HUR_cms!G122+GEO_cms!G122, "")</f>
        <v>3015.29</v>
      </c>
      <c r="H122" s="29">
        <f>IF(AND((MIC_cms!H122&gt;0),(HUR_cms!H122&gt;0),(GEO_cms!H122&gt;0)),MIC_cms!H122+HUR_cms!H122+GEO_cms!H122, "")</f>
        <v>2278.3200000000002</v>
      </c>
      <c r="I122" s="29">
        <f>IF(AND((MIC_cms!I122&gt;0),(HUR_cms!I122&gt;0),(GEO_cms!I122&gt;0)),MIC_cms!I122+HUR_cms!I122+GEO_cms!I122, "")</f>
        <v>1552.54</v>
      </c>
      <c r="J122" s="29">
        <f>IF(AND((MIC_cms!J122&gt;0),(HUR_cms!J122&gt;0),(GEO_cms!J122&gt;0)),MIC_cms!J122+HUR_cms!J122+GEO_cms!J122, "")</f>
        <v>2631.85</v>
      </c>
      <c r="K122" s="29">
        <f>IF(AND((MIC_cms!K122&gt;0),(HUR_cms!K122&gt;0),(GEO_cms!K122&gt;0)),MIC_cms!K122+HUR_cms!K122+GEO_cms!K122, "")</f>
        <v>3894.26</v>
      </c>
      <c r="L122" s="29">
        <f>IF(AND((MIC_cms!L122&gt;0),(HUR_cms!L122&gt;0),(GEO_cms!L122&gt;0)),MIC_cms!L122+HUR_cms!L122+GEO_cms!L122, "")</f>
        <v>4436</v>
      </c>
      <c r="M122" s="29">
        <f>IF(AND((MIC_cms!M122&gt;0),(HUR_cms!M122&gt;0),(GEO_cms!M122&gt;0)),MIC_cms!M122+HUR_cms!M122+GEO_cms!M122, "")</f>
        <v>3837.9399999999996</v>
      </c>
      <c r="N122" s="29">
        <f>IF(AND((MIC_cms!N122&gt;0),(HUR_cms!N122&gt;0),(GEO_cms!N122&gt;0)),MIC_cms!N122+HUR_cms!N122+GEO_cms!N122, "")</f>
        <v>3636.8</v>
      </c>
    </row>
    <row r="123" spans="1:14" x14ac:dyDescent="0.2">
      <c r="A123" s="26">
        <v>2015</v>
      </c>
      <c r="B123" s="29">
        <f>IF(AND((MIC_cms!B123&gt;0),(HUR_cms!B123&gt;0),(GEO_cms!B123&gt;0)),MIC_cms!B123+HUR_cms!B123+GEO_cms!B123, "")</f>
        <v>2783.55</v>
      </c>
      <c r="C123" s="29">
        <f>IF(AND((MIC_cms!C123&gt;0),(HUR_cms!C123&gt;0),(GEO_cms!C123&gt;0)),MIC_cms!C123+HUR_cms!C123+GEO_cms!C123, "")</f>
        <v>2049.46</v>
      </c>
      <c r="D123" s="29">
        <f>IF(AND((MIC_cms!D123&gt;0),(HUR_cms!D123&gt;0),(GEO_cms!D123&gt;0)),MIC_cms!D123+HUR_cms!D123+GEO_cms!D123, "")</f>
        <v>2752.3</v>
      </c>
      <c r="E123" s="29">
        <f>IF(AND((MIC_cms!E123&gt;0),(HUR_cms!E123&gt;0),(GEO_cms!E123&gt;0)),MIC_cms!E123+HUR_cms!E123+GEO_cms!E123, "")</f>
        <v>4986.43</v>
      </c>
      <c r="F123" s="29">
        <f>IF(AND((MIC_cms!F123&gt;0),(HUR_cms!F123&gt;0),(GEO_cms!F123&gt;0)),MIC_cms!F123+HUR_cms!F123+GEO_cms!F123, "")</f>
        <v>3200.87</v>
      </c>
      <c r="G123" s="29">
        <f>IF(AND((MIC_cms!G123&gt;0),(HUR_cms!G123&gt;0),(GEO_cms!G123&gt;0)),MIC_cms!G123+HUR_cms!G123+GEO_cms!G123, "")</f>
        <v>3465.9399999999996</v>
      </c>
      <c r="H123" s="29">
        <f>IF(AND((MIC_cms!H123&gt;0),(HUR_cms!H123&gt;0),(GEO_cms!H123&gt;0)),MIC_cms!H123+HUR_cms!H123+GEO_cms!H123, "")</f>
        <v>1876.65</v>
      </c>
      <c r="I123" s="29">
        <f>IF(AND((MIC_cms!I123&gt;0),(HUR_cms!I123&gt;0),(GEO_cms!I123&gt;0)),MIC_cms!I123+HUR_cms!I123+GEO_cms!I123, "")</f>
        <v>1261.6399999999999</v>
      </c>
      <c r="J123" s="29">
        <f>IF(AND((MIC_cms!J123&gt;0),(HUR_cms!J123&gt;0),(GEO_cms!J123&gt;0)),MIC_cms!J123+HUR_cms!J123+GEO_cms!J123, "")</f>
        <v>1459.4299999999998</v>
      </c>
      <c r="K123" s="29">
        <f>IF(AND((MIC_cms!K123&gt;0),(HUR_cms!K123&gt;0),(GEO_cms!K123&gt;0)),MIC_cms!K123+HUR_cms!K123+GEO_cms!K123, "")</f>
        <v>1263.82</v>
      </c>
      <c r="L123" s="29">
        <f>IF(AND((MIC_cms!L123&gt;0),(HUR_cms!L123&gt;0),(GEO_cms!L123&gt;0)),MIC_cms!L123+HUR_cms!L123+GEO_cms!L123, "")</f>
        <v>2842.77</v>
      </c>
      <c r="M123" s="29">
        <f>IF(AND((MIC_cms!M123&gt;0),(HUR_cms!M123&gt;0),(GEO_cms!M123&gt;0)),MIC_cms!M123+HUR_cms!M123+GEO_cms!M123, "")</f>
        <v>4584.66</v>
      </c>
      <c r="N123" s="29">
        <f>IF(AND((MIC_cms!N123&gt;0),(HUR_cms!N123&gt;0),(GEO_cms!N123&gt;0)),MIC_cms!N123+HUR_cms!N123+GEO_cms!N123, "")</f>
        <v>2710.62</v>
      </c>
    </row>
    <row r="124" spans="1:14" x14ac:dyDescent="0.2">
      <c r="A124" s="26">
        <v>2016</v>
      </c>
      <c r="B124" s="29">
        <f>IF(AND((MIC_cms!B124&gt;0),(HUR_cms!B124&gt;0),(GEO_cms!B124&gt;0)),MIC_cms!B124+HUR_cms!B124+GEO_cms!B124, "")</f>
        <v>2775.74</v>
      </c>
      <c r="C124" s="29">
        <f>IF(AND((MIC_cms!C124&gt;0),(HUR_cms!C124&gt;0),(GEO_cms!C124&gt;0)),MIC_cms!C124+HUR_cms!C124+GEO_cms!C124, "")</f>
        <v>3028.1</v>
      </c>
      <c r="D124" s="29">
        <f>IF(AND((MIC_cms!D124&gt;0),(HUR_cms!D124&gt;0),(GEO_cms!D124&gt;0)),MIC_cms!D124+HUR_cms!D124+GEO_cms!D124, "")</f>
        <v>5319.79</v>
      </c>
      <c r="E124" s="29">
        <f>IF(AND((MIC_cms!E124&gt;0),(HUR_cms!E124&gt;0),(GEO_cms!E124&gt;0)),MIC_cms!E124+HUR_cms!E124+GEO_cms!E124, "")</f>
        <v>5840.9499999999989</v>
      </c>
      <c r="F124" s="29">
        <f>IF(AND((MIC_cms!F124&gt;0),(HUR_cms!F124&gt;0),(GEO_cms!F124&gt;0)),MIC_cms!F124+HUR_cms!F124+GEO_cms!F124, "")</f>
        <v>2910.16</v>
      </c>
      <c r="G124" s="29">
        <f>IF(AND((MIC_cms!G124&gt;0),(HUR_cms!G124&gt;0),(GEO_cms!G124&gt;0)),MIC_cms!G124+HUR_cms!G124+GEO_cms!G124, "")</f>
        <v>1567.81</v>
      </c>
      <c r="H124" s="29">
        <f>IF(AND((MIC_cms!H124&gt;0),(HUR_cms!H124&gt;0),(GEO_cms!H124&gt;0)),MIC_cms!H124+HUR_cms!H124+GEO_cms!H124, "")</f>
        <v>1129.56</v>
      </c>
      <c r="I124" s="29">
        <f>IF(AND((MIC_cms!I124&gt;0),(HUR_cms!I124&gt;0),(GEO_cms!I124&gt;0)),MIC_cms!I124+HUR_cms!I124+GEO_cms!I124, "")</f>
        <v>1286.92</v>
      </c>
      <c r="J124" s="29">
        <f>IF(AND((MIC_cms!J124&gt;0),(HUR_cms!J124&gt;0),(GEO_cms!J124&gt;0)),MIC_cms!J124+HUR_cms!J124+GEO_cms!J124, "")</f>
        <v>1423.73</v>
      </c>
      <c r="K124" s="29">
        <f>IF(AND((MIC_cms!K124&gt;0),(HUR_cms!K124&gt;0),(GEO_cms!K124&gt;0)),MIC_cms!K124+HUR_cms!K124+GEO_cms!K124, "")</f>
        <v>1773.4599999999998</v>
      </c>
      <c r="L124" s="29">
        <f>IF(AND((MIC_cms!L124&gt;0),(HUR_cms!L124&gt;0),(GEO_cms!L124&gt;0)),MIC_cms!L124+HUR_cms!L124+GEO_cms!L124, "")</f>
        <v>1639.48</v>
      </c>
      <c r="M124" s="29">
        <f>IF(AND((MIC_cms!M124&gt;0),(HUR_cms!M124&gt;0),(GEO_cms!M124&gt;0)),MIC_cms!M124+HUR_cms!M124+GEO_cms!M124, "")</f>
        <v>2180.0300000000002</v>
      </c>
      <c r="N124" s="29">
        <f>IF(AND((MIC_cms!N124&gt;0),(HUR_cms!N124&gt;0),(GEO_cms!N124&gt;0)),MIC_cms!N124+HUR_cms!N124+GEO_cms!N124, "")</f>
        <v>2572.9700000000003</v>
      </c>
    </row>
    <row r="125" spans="1:14" x14ac:dyDescent="0.2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 t="s">
        <v>82</v>
      </c>
      <c r="B127" s="6">
        <f>AVERAGE(B6:B124)</f>
        <v>2399.5583168316834</v>
      </c>
      <c r="C127" s="6">
        <f t="shared" ref="C127:N127" si="0">AVERAGE(C6:C124)</f>
        <v>2409.3982178217816</v>
      </c>
      <c r="D127" s="6">
        <f t="shared" si="0"/>
        <v>3806.9783168316849</v>
      </c>
      <c r="E127" s="6">
        <f t="shared" si="0"/>
        <v>5474.2191176470606</v>
      </c>
      <c r="F127" s="6">
        <f t="shared" si="0"/>
        <v>3970.3796078431365</v>
      </c>
      <c r="G127" s="6">
        <f t="shared" si="0"/>
        <v>2585.6721568627449</v>
      </c>
      <c r="H127" s="6">
        <f t="shared" si="0"/>
        <v>1717.7350980392162</v>
      </c>
      <c r="I127" s="6">
        <f t="shared" si="0"/>
        <v>1343.6849019607844</v>
      </c>
      <c r="J127" s="6">
        <f t="shared" si="0"/>
        <v>1469.8087254901966</v>
      </c>
      <c r="K127" s="6">
        <f t="shared" si="0"/>
        <v>1903.8664705882338</v>
      </c>
      <c r="L127" s="6">
        <f t="shared" si="0"/>
        <v>2543.6653921568636</v>
      </c>
      <c r="M127" s="6">
        <f t="shared" si="0"/>
        <v>2585.9164705882358</v>
      </c>
      <c r="N127" s="6">
        <f t="shared" si="0"/>
        <v>2682.636138613861</v>
      </c>
    </row>
    <row r="128" spans="1:14" x14ac:dyDescent="0.2">
      <c r="A128" t="s">
        <v>83</v>
      </c>
      <c r="B128" s="6">
        <f>MIN(B6:B124)</f>
        <v>1006.35</v>
      </c>
      <c r="C128" s="6">
        <f t="shared" ref="C128:N128" si="1">MIN(C6:C124)</f>
        <v>1131.93</v>
      </c>
      <c r="D128" s="6">
        <f t="shared" si="1"/>
        <v>1429.54</v>
      </c>
      <c r="E128" s="6">
        <f t="shared" si="1"/>
        <v>2380.8999999999996</v>
      </c>
      <c r="F128" s="6">
        <f t="shared" si="1"/>
        <v>1431.38</v>
      </c>
      <c r="G128" s="6">
        <f t="shared" si="1"/>
        <v>1031.0900000000001</v>
      </c>
      <c r="H128" s="6">
        <f t="shared" si="1"/>
        <v>807.91000000000008</v>
      </c>
      <c r="I128" s="6">
        <f t="shared" si="1"/>
        <v>743.16000000000008</v>
      </c>
      <c r="J128" s="6">
        <f t="shared" si="1"/>
        <v>814.05</v>
      </c>
      <c r="K128" s="6">
        <f t="shared" si="1"/>
        <v>862.3599999999999</v>
      </c>
      <c r="L128" s="6">
        <f t="shared" si="1"/>
        <v>1111.08</v>
      </c>
      <c r="M128" s="6">
        <f t="shared" si="1"/>
        <v>1227.69</v>
      </c>
      <c r="N128" s="6">
        <f t="shared" si="1"/>
        <v>1569.8899999999999</v>
      </c>
    </row>
    <row r="129" spans="1:14" x14ac:dyDescent="0.2">
      <c r="A129" t="s">
        <v>84</v>
      </c>
      <c r="B129" s="6">
        <f>MAX(B6:B124)</f>
        <v>4459.26</v>
      </c>
      <c r="C129" s="6">
        <f t="shared" ref="C129:N129" si="2">MAX(C6:C124)</f>
        <v>4461.03</v>
      </c>
      <c r="D129" s="6">
        <f t="shared" si="2"/>
        <v>6734.81</v>
      </c>
      <c r="E129" s="6">
        <f t="shared" si="2"/>
        <v>10731.94</v>
      </c>
      <c r="F129" s="6">
        <f t="shared" si="2"/>
        <v>8209.130000000001</v>
      </c>
      <c r="G129" s="6">
        <f t="shared" si="2"/>
        <v>6216.98</v>
      </c>
      <c r="H129" s="6">
        <f t="shared" si="2"/>
        <v>5605.69</v>
      </c>
      <c r="I129" s="6">
        <f t="shared" si="2"/>
        <v>2783.3599999999997</v>
      </c>
      <c r="J129" s="6">
        <f t="shared" si="2"/>
        <v>4345.13</v>
      </c>
      <c r="K129" s="6">
        <f t="shared" si="2"/>
        <v>5845.74</v>
      </c>
      <c r="L129" s="6">
        <f t="shared" si="2"/>
        <v>5447.55</v>
      </c>
      <c r="M129" s="6">
        <f t="shared" si="2"/>
        <v>4991.3899999999994</v>
      </c>
      <c r="N129" s="6">
        <f t="shared" si="2"/>
        <v>4260.62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opLeftCell="A13" workbookViewId="0">
      <selection activeCell="A10" sqref="A10:A124"/>
    </sheetView>
  </sheetViews>
  <sheetFormatPr defaultRowHeight="12.75" x14ac:dyDescent="0.2"/>
  <sheetData>
    <row r="1" spans="1:14" x14ac:dyDescent="0.2">
      <c r="A1" t="s">
        <v>64</v>
      </c>
      <c r="L1" s="3"/>
    </row>
    <row r="2" spans="1:14" x14ac:dyDescent="0.2">
      <c r="A2" t="s">
        <v>72</v>
      </c>
      <c r="L2" s="3"/>
    </row>
    <row r="4" spans="1:14" x14ac:dyDescent="0.2">
      <c r="N4" s="2" t="s">
        <v>73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>
        <v>1898</v>
      </c>
    </row>
    <row r="7" spans="1:14" x14ac:dyDescent="0.2">
      <c r="A7">
        <v>1899</v>
      </c>
    </row>
    <row r="8" spans="1:14" x14ac:dyDescent="0.2">
      <c r="A8">
        <v>1900</v>
      </c>
    </row>
    <row r="9" spans="1:14" x14ac:dyDescent="0.2">
      <c r="A9">
        <v>1901</v>
      </c>
      <c r="D9" s="6">
        <v>2833.86</v>
      </c>
      <c r="E9" s="6">
        <v>1488.41</v>
      </c>
      <c r="F9" s="6">
        <v>714.57</v>
      </c>
      <c r="G9" s="6">
        <v>543.30999999999995</v>
      </c>
      <c r="H9" s="6">
        <v>979.38</v>
      </c>
      <c r="I9" s="6">
        <v>441.26</v>
      </c>
      <c r="J9" s="6">
        <v>446.24</v>
      </c>
      <c r="K9" s="6">
        <v>544.95000000000005</v>
      </c>
      <c r="L9" s="6">
        <v>472.5</v>
      </c>
      <c r="M9" s="6">
        <v>706.07</v>
      </c>
    </row>
    <row r="10" spans="1:14" x14ac:dyDescent="0.2">
      <c r="A10">
        <v>1902</v>
      </c>
      <c r="B10" s="6">
        <v>515.53</v>
      </c>
      <c r="C10" s="6">
        <v>455.22</v>
      </c>
      <c r="D10" s="6">
        <v>1483.57</v>
      </c>
      <c r="E10" s="6">
        <v>1094.45</v>
      </c>
      <c r="F10" s="6">
        <v>1219.76</v>
      </c>
      <c r="G10" s="6">
        <v>752.94</v>
      </c>
      <c r="H10" s="6">
        <v>1671.03</v>
      </c>
      <c r="I10" s="6">
        <v>524.70000000000005</v>
      </c>
      <c r="J10" s="6">
        <v>393.78</v>
      </c>
      <c r="K10" s="6">
        <v>852.77</v>
      </c>
      <c r="L10" s="6">
        <v>997.64</v>
      </c>
      <c r="M10" s="6">
        <v>1033.22</v>
      </c>
      <c r="N10" s="6">
        <v>916.22</v>
      </c>
    </row>
    <row r="11" spans="1:14" x14ac:dyDescent="0.2">
      <c r="A11">
        <v>1903</v>
      </c>
      <c r="B11" s="6">
        <v>1352.37</v>
      </c>
      <c r="C11" s="6">
        <v>2413.81</v>
      </c>
      <c r="D11" s="6">
        <v>2854.11</v>
      </c>
      <c r="E11" s="6">
        <v>2267.62</v>
      </c>
      <c r="F11" s="6">
        <v>736.66</v>
      </c>
      <c r="G11" s="6">
        <v>585.85</v>
      </c>
      <c r="H11" s="6">
        <v>786.4</v>
      </c>
      <c r="I11" s="6">
        <v>880.03</v>
      </c>
      <c r="J11" s="6">
        <v>1415.83</v>
      </c>
      <c r="K11" s="6">
        <v>1453.11</v>
      </c>
      <c r="L11" s="6">
        <v>925.75</v>
      </c>
      <c r="M11" s="6">
        <v>971.76</v>
      </c>
      <c r="N11" s="6">
        <v>1386.94</v>
      </c>
    </row>
    <row r="12" spans="1:14" x14ac:dyDescent="0.2">
      <c r="A12">
        <v>1904</v>
      </c>
      <c r="B12" s="6">
        <v>923.85</v>
      </c>
      <c r="C12" s="6">
        <v>1019.02</v>
      </c>
      <c r="D12" s="6">
        <v>4536.1000000000004</v>
      </c>
      <c r="E12" s="6">
        <v>3331.21</v>
      </c>
      <c r="F12" s="6">
        <v>1892.66</v>
      </c>
      <c r="G12" s="6">
        <v>1035.6199999999999</v>
      </c>
      <c r="H12" s="6">
        <v>729.15</v>
      </c>
      <c r="I12" s="6">
        <v>640.86</v>
      </c>
      <c r="J12" s="6">
        <v>708.41</v>
      </c>
      <c r="K12" s="6">
        <v>960.61</v>
      </c>
      <c r="L12" s="6">
        <v>704.08</v>
      </c>
      <c r="M12" s="6">
        <v>718.31</v>
      </c>
      <c r="N12" s="6">
        <v>1433.32</v>
      </c>
    </row>
    <row r="13" spans="1:14" x14ac:dyDescent="0.2">
      <c r="A13">
        <v>1905</v>
      </c>
      <c r="B13" s="6">
        <v>750.32</v>
      </c>
      <c r="C13" s="6">
        <v>751.46</v>
      </c>
      <c r="D13" s="6">
        <v>2173.9</v>
      </c>
      <c r="E13" s="6">
        <v>1930.68</v>
      </c>
      <c r="F13" s="6">
        <v>1842.12</v>
      </c>
      <c r="G13" s="6">
        <v>3282.7</v>
      </c>
      <c r="H13" s="6">
        <v>1119.94</v>
      </c>
      <c r="I13" s="6">
        <v>962.76</v>
      </c>
      <c r="J13" s="6">
        <v>933.53</v>
      </c>
      <c r="K13" s="6">
        <v>909.48</v>
      </c>
      <c r="L13" s="6">
        <v>1022.29</v>
      </c>
      <c r="M13" s="6">
        <v>1009.78</v>
      </c>
      <c r="N13" s="6">
        <v>1390.75</v>
      </c>
    </row>
    <row r="14" spans="1:14" x14ac:dyDescent="0.2">
      <c r="A14">
        <v>1906</v>
      </c>
      <c r="B14" s="6">
        <v>1772.84</v>
      </c>
      <c r="C14" s="6">
        <v>1522.22</v>
      </c>
      <c r="D14" s="6">
        <v>1644.69</v>
      </c>
      <c r="E14" s="6">
        <v>3815.58</v>
      </c>
      <c r="F14" s="6">
        <v>2196.6999999999998</v>
      </c>
      <c r="G14" s="6">
        <v>1769.05</v>
      </c>
      <c r="H14" s="6">
        <v>1316.29</v>
      </c>
      <c r="I14" s="6">
        <v>1058.33</v>
      </c>
      <c r="J14" s="6">
        <v>1164.28</v>
      </c>
      <c r="K14" s="6">
        <v>1157.9100000000001</v>
      </c>
      <c r="L14" s="6">
        <v>1577.35</v>
      </c>
      <c r="M14" s="6">
        <v>1536.99</v>
      </c>
      <c r="N14" s="6">
        <v>1711.02</v>
      </c>
    </row>
    <row r="15" spans="1:14" x14ac:dyDescent="0.2">
      <c r="A15">
        <v>1907</v>
      </c>
      <c r="B15" s="6">
        <v>1534.36</v>
      </c>
      <c r="C15" s="6">
        <v>1267.57</v>
      </c>
      <c r="D15" s="6">
        <v>2006.64</v>
      </c>
      <c r="E15" s="6">
        <v>2455.31</v>
      </c>
      <c r="F15" s="6">
        <v>3103.76</v>
      </c>
      <c r="G15" s="6">
        <v>1709.89</v>
      </c>
      <c r="H15" s="6">
        <v>1135.25</v>
      </c>
      <c r="I15" s="6">
        <v>954.77</v>
      </c>
      <c r="J15" s="6">
        <v>1308.0999999999999</v>
      </c>
      <c r="K15" s="6">
        <v>1268.3</v>
      </c>
      <c r="L15" s="6">
        <v>1175.45</v>
      </c>
      <c r="M15" s="6">
        <v>1043.82</v>
      </c>
      <c r="N15" s="6">
        <v>1580.27</v>
      </c>
    </row>
    <row r="16" spans="1:14" x14ac:dyDescent="0.2">
      <c r="A16">
        <v>1908</v>
      </c>
      <c r="B16" s="6">
        <v>1109.77</v>
      </c>
      <c r="C16" s="6">
        <v>1148.3599999999999</v>
      </c>
      <c r="D16" s="6">
        <v>1494.22</v>
      </c>
      <c r="E16" s="6">
        <v>2996.93</v>
      </c>
      <c r="F16" s="6">
        <v>2551.4499999999998</v>
      </c>
      <c r="G16" s="6">
        <v>1449.95</v>
      </c>
      <c r="H16" s="6">
        <v>1065.9000000000001</v>
      </c>
      <c r="I16" s="6">
        <v>780.65</v>
      </c>
      <c r="J16" s="6">
        <v>661.4</v>
      </c>
      <c r="K16" s="6">
        <v>722.75</v>
      </c>
      <c r="L16" s="6">
        <v>760.68</v>
      </c>
      <c r="M16" s="6">
        <v>844.57</v>
      </c>
      <c r="N16" s="6">
        <v>1298.8900000000001</v>
      </c>
    </row>
    <row r="17" spans="1:14" x14ac:dyDescent="0.2">
      <c r="A17">
        <v>1909</v>
      </c>
      <c r="B17" s="6">
        <v>1145.8499999999999</v>
      </c>
      <c r="C17" s="6">
        <v>1154.58</v>
      </c>
      <c r="D17" s="6">
        <v>1168.83</v>
      </c>
      <c r="E17" s="6">
        <v>2684.56</v>
      </c>
      <c r="F17" s="6">
        <v>2390.9499999999998</v>
      </c>
      <c r="G17" s="6">
        <v>1495.29</v>
      </c>
      <c r="H17" s="6">
        <v>934.35</v>
      </c>
      <c r="I17" s="6">
        <v>793.34</v>
      </c>
      <c r="J17" s="6">
        <v>783.42</v>
      </c>
      <c r="K17" s="6">
        <v>803.9</v>
      </c>
      <c r="L17" s="6">
        <v>1055.52</v>
      </c>
      <c r="M17" s="6">
        <v>1074.94</v>
      </c>
      <c r="N17" s="6">
        <v>1290.46</v>
      </c>
    </row>
    <row r="18" spans="1:14" x14ac:dyDescent="0.2">
      <c r="A18">
        <v>1910</v>
      </c>
      <c r="B18" s="6">
        <v>995.97</v>
      </c>
      <c r="C18" s="6">
        <v>920.09</v>
      </c>
      <c r="D18" s="6">
        <v>1730.57</v>
      </c>
      <c r="E18" s="6">
        <v>1632.94</v>
      </c>
      <c r="F18" s="6">
        <v>1255.8900000000001</v>
      </c>
      <c r="G18" s="6">
        <v>916.03</v>
      </c>
      <c r="H18" s="6">
        <v>712.61</v>
      </c>
      <c r="I18" s="6">
        <v>743.18</v>
      </c>
      <c r="J18" s="6">
        <v>825.06</v>
      </c>
      <c r="K18" s="6">
        <v>865.84</v>
      </c>
      <c r="L18" s="6">
        <v>1016.24</v>
      </c>
      <c r="M18" s="6">
        <v>854.21</v>
      </c>
      <c r="N18" s="6">
        <v>1039.05</v>
      </c>
    </row>
    <row r="19" spans="1:14" x14ac:dyDescent="0.2">
      <c r="A19">
        <v>1911</v>
      </c>
      <c r="B19" s="6">
        <v>935.21</v>
      </c>
      <c r="C19" s="6">
        <v>1149.29</v>
      </c>
      <c r="D19" s="6">
        <v>1438.84</v>
      </c>
      <c r="E19" s="6">
        <v>2420.58</v>
      </c>
      <c r="F19" s="6">
        <v>1942.12</v>
      </c>
      <c r="G19" s="6">
        <v>1408.64</v>
      </c>
      <c r="H19" s="6">
        <v>925.07</v>
      </c>
      <c r="I19" s="6">
        <v>1178.83</v>
      </c>
      <c r="J19" s="6">
        <v>908.03</v>
      </c>
      <c r="K19" s="6">
        <v>1718.02</v>
      </c>
      <c r="L19" s="6">
        <v>1856.32</v>
      </c>
      <c r="M19" s="6">
        <v>1895.35</v>
      </c>
      <c r="N19" s="6">
        <v>1481.36</v>
      </c>
    </row>
    <row r="20" spans="1:14" x14ac:dyDescent="0.2">
      <c r="A20">
        <v>1912</v>
      </c>
      <c r="B20" s="6">
        <v>1206.1099999999999</v>
      </c>
      <c r="C20" s="6">
        <v>1098.22</v>
      </c>
      <c r="D20" s="6">
        <v>1194.03</v>
      </c>
      <c r="E20" s="6">
        <v>3025.5</v>
      </c>
      <c r="F20" s="6">
        <v>2684.41</v>
      </c>
      <c r="G20" s="6">
        <v>1682.26</v>
      </c>
      <c r="H20" s="6">
        <v>1278.08</v>
      </c>
      <c r="I20" s="6">
        <v>1450.3</v>
      </c>
      <c r="J20" s="6">
        <v>1777.17</v>
      </c>
      <c r="K20" s="6">
        <v>1413.2</v>
      </c>
      <c r="L20" s="6">
        <v>1583.85</v>
      </c>
      <c r="M20" s="6">
        <v>1624.06</v>
      </c>
      <c r="N20" s="6">
        <v>1668.1</v>
      </c>
    </row>
    <row r="21" spans="1:14" x14ac:dyDescent="0.2">
      <c r="A21">
        <v>1913</v>
      </c>
      <c r="B21" s="6">
        <v>1369.26</v>
      </c>
      <c r="C21" s="6">
        <v>1055.9100000000001</v>
      </c>
      <c r="D21" s="6">
        <v>2596.9699999999998</v>
      </c>
      <c r="E21" s="6">
        <v>2986.81</v>
      </c>
      <c r="F21" s="6">
        <v>1881.07</v>
      </c>
      <c r="G21" s="6">
        <v>1387.5</v>
      </c>
      <c r="H21" s="6">
        <v>1183.05</v>
      </c>
      <c r="I21" s="6">
        <v>981.97</v>
      </c>
      <c r="J21" s="6">
        <v>1018.06</v>
      </c>
      <c r="K21" s="6">
        <v>1230.23</v>
      </c>
      <c r="L21" s="6">
        <v>1225.3499999999999</v>
      </c>
      <c r="M21" s="6">
        <v>1008.9</v>
      </c>
      <c r="N21" s="6">
        <v>1493.76</v>
      </c>
    </row>
    <row r="22" spans="1:14" x14ac:dyDescent="0.2">
      <c r="A22">
        <v>1914</v>
      </c>
      <c r="B22" s="6">
        <v>872.2</v>
      </c>
      <c r="C22" s="6">
        <v>812.22</v>
      </c>
      <c r="D22" s="6">
        <v>1007.23</v>
      </c>
      <c r="E22" s="6">
        <v>1800.77</v>
      </c>
      <c r="F22" s="6">
        <v>1999.3</v>
      </c>
      <c r="G22" s="6">
        <v>1246.0899999999999</v>
      </c>
      <c r="H22" s="6">
        <v>1455.49</v>
      </c>
      <c r="I22" s="6">
        <v>1187.7</v>
      </c>
      <c r="J22" s="6">
        <v>1114.97</v>
      </c>
      <c r="K22" s="6">
        <v>1024.1099999999999</v>
      </c>
      <c r="L22" s="6">
        <v>956.52</v>
      </c>
      <c r="M22" s="6">
        <v>841.54</v>
      </c>
      <c r="N22" s="6">
        <v>1193.18</v>
      </c>
    </row>
    <row r="23" spans="1:14" x14ac:dyDescent="0.2">
      <c r="A23">
        <v>1915</v>
      </c>
      <c r="B23" s="6">
        <v>732.35</v>
      </c>
      <c r="C23" s="6">
        <v>1060.8399999999999</v>
      </c>
      <c r="D23" s="6">
        <v>1217.54</v>
      </c>
      <c r="E23" s="6">
        <v>1907.57</v>
      </c>
      <c r="F23" s="6">
        <v>1727.67</v>
      </c>
      <c r="G23" s="6">
        <v>1359.58</v>
      </c>
      <c r="H23" s="6">
        <v>1129.6199999999999</v>
      </c>
      <c r="I23" s="6">
        <v>1110.23</v>
      </c>
      <c r="J23" s="6">
        <v>1122.23</v>
      </c>
      <c r="K23" s="6">
        <v>1242.79</v>
      </c>
      <c r="L23" s="6">
        <v>1528.18</v>
      </c>
      <c r="M23" s="6">
        <v>1125.51</v>
      </c>
      <c r="N23" s="6">
        <v>1272.01</v>
      </c>
    </row>
    <row r="24" spans="1:14" x14ac:dyDescent="0.2">
      <c r="A24">
        <v>1916</v>
      </c>
      <c r="B24" s="6">
        <v>1118.67</v>
      </c>
      <c r="C24" s="6">
        <v>902.76</v>
      </c>
      <c r="D24" s="6">
        <v>1207.5999999999999</v>
      </c>
      <c r="E24" s="6">
        <v>3591.65</v>
      </c>
      <c r="F24" s="6">
        <v>2407.2199999999998</v>
      </c>
      <c r="G24" s="6">
        <v>2842.92</v>
      </c>
      <c r="H24" s="6">
        <v>1049.6199999999999</v>
      </c>
      <c r="I24" s="6">
        <v>742.13</v>
      </c>
      <c r="J24" s="6">
        <v>990.46</v>
      </c>
      <c r="K24" s="6">
        <v>1166.5899999999999</v>
      </c>
      <c r="L24" s="6">
        <v>1473.49</v>
      </c>
      <c r="M24" s="6">
        <v>902.48</v>
      </c>
      <c r="N24" s="6">
        <v>1532.97</v>
      </c>
    </row>
    <row r="25" spans="1:14" x14ac:dyDescent="0.2">
      <c r="A25">
        <v>1917</v>
      </c>
      <c r="B25" s="6">
        <v>584.29</v>
      </c>
      <c r="C25" s="6">
        <v>544.22</v>
      </c>
      <c r="D25" s="6">
        <v>1456.51</v>
      </c>
      <c r="E25" s="6">
        <v>2251.63</v>
      </c>
      <c r="F25" s="6">
        <v>2004.34</v>
      </c>
      <c r="G25" s="6">
        <v>2222.83</v>
      </c>
      <c r="H25" s="6">
        <v>1104.9100000000001</v>
      </c>
      <c r="I25" s="6">
        <v>812.15</v>
      </c>
      <c r="J25" s="6">
        <v>748.78</v>
      </c>
      <c r="K25" s="6">
        <v>759.66</v>
      </c>
      <c r="L25" s="6">
        <v>818.84</v>
      </c>
      <c r="M25" s="6">
        <v>654.51</v>
      </c>
      <c r="N25" s="6">
        <v>1163.56</v>
      </c>
    </row>
    <row r="26" spans="1:14" x14ac:dyDescent="0.2">
      <c r="A26">
        <v>1918</v>
      </c>
      <c r="B26" s="6">
        <v>649.24</v>
      </c>
      <c r="C26" s="6">
        <v>732.04</v>
      </c>
      <c r="D26" s="6">
        <v>2117.16</v>
      </c>
      <c r="E26" s="6">
        <v>1596.67</v>
      </c>
      <c r="F26" s="6">
        <v>2038.01</v>
      </c>
      <c r="G26" s="6">
        <v>1666.58</v>
      </c>
      <c r="H26" s="6">
        <v>739.39</v>
      </c>
      <c r="I26" s="6">
        <v>650.35</v>
      </c>
      <c r="J26" s="6">
        <v>642.76</v>
      </c>
      <c r="K26" s="6">
        <v>661.77</v>
      </c>
      <c r="L26" s="6">
        <v>993.44</v>
      </c>
      <c r="M26" s="6">
        <v>961.75</v>
      </c>
      <c r="N26" s="6">
        <v>1120.76</v>
      </c>
    </row>
    <row r="27" spans="1:14" x14ac:dyDescent="0.2">
      <c r="A27">
        <v>1919</v>
      </c>
      <c r="B27" s="6">
        <v>845.68</v>
      </c>
      <c r="C27" s="6">
        <v>784.37</v>
      </c>
      <c r="D27" s="6">
        <v>1508.43</v>
      </c>
      <c r="E27" s="6">
        <v>2351.4299999999998</v>
      </c>
      <c r="F27" s="6">
        <v>1643.44</v>
      </c>
      <c r="G27" s="6">
        <v>1068.71</v>
      </c>
      <c r="H27" s="6">
        <v>761.91</v>
      </c>
      <c r="I27" s="6">
        <v>619.54999999999995</v>
      </c>
      <c r="J27" s="6">
        <v>569.29</v>
      </c>
      <c r="K27" s="6">
        <v>718.05</v>
      </c>
      <c r="L27" s="6">
        <v>1282.1500000000001</v>
      </c>
      <c r="M27" s="6">
        <v>815.63</v>
      </c>
      <c r="N27" s="6">
        <v>1080.72</v>
      </c>
    </row>
    <row r="28" spans="1:14" x14ac:dyDescent="0.2">
      <c r="A28">
        <v>1920</v>
      </c>
      <c r="B28" s="6">
        <v>747.65</v>
      </c>
      <c r="C28" s="6">
        <v>709.56</v>
      </c>
      <c r="D28" s="6">
        <v>1938.65</v>
      </c>
      <c r="E28" s="6">
        <v>2565.1799999999998</v>
      </c>
      <c r="F28" s="6">
        <v>1350.7</v>
      </c>
      <c r="G28" s="6">
        <v>1097.1500000000001</v>
      </c>
      <c r="H28" s="6">
        <v>942.28</v>
      </c>
      <c r="I28" s="6">
        <v>601.9</v>
      </c>
      <c r="J28" s="6">
        <v>538.39</v>
      </c>
      <c r="K28" s="6">
        <v>500.31</v>
      </c>
      <c r="L28" s="6">
        <v>676.45</v>
      </c>
      <c r="M28" s="6">
        <v>751.51</v>
      </c>
      <c r="N28" s="6">
        <v>1034.98</v>
      </c>
    </row>
    <row r="29" spans="1:14" x14ac:dyDescent="0.2">
      <c r="A29">
        <v>1921</v>
      </c>
      <c r="B29" s="6">
        <v>752.37</v>
      </c>
      <c r="C29" s="6">
        <v>710.67</v>
      </c>
      <c r="D29" s="6">
        <v>1267.22</v>
      </c>
      <c r="E29" s="6">
        <v>2380.3000000000002</v>
      </c>
      <c r="F29" s="6">
        <v>1746.51</v>
      </c>
      <c r="G29" s="6">
        <v>849.24</v>
      </c>
      <c r="H29" s="6">
        <v>493.04</v>
      </c>
      <c r="I29" s="6">
        <v>416.67</v>
      </c>
      <c r="J29" s="6">
        <v>504.97</v>
      </c>
      <c r="K29" s="6">
        <v>480.49</v>
      </c>
      <c r="L29" s="6">
        <v>563.88</v>
      </c>
      <c r="M29" s="6">
        <v>647.54999999999995</v>
      </c>
      <c r="N29" s="6">
        <v>901.08</v>
      </c>
    </row>
    <row r="30" spans="1:14" x14ac:dyDescent="0.2">
      <c r="A30">
        <v>1922</v>
      </c>
      <c r="B30" s="6">
        <v>562.73</v>
      </c>
      <c r="C30" s="6">
        <v>656.03</v>
      </c>
      <c r="D30" s="6">
        <v>1628.23</v>
      </c>
      <c r="E30" s="6">
        <v>3767.08</v>
      </c>
      <c r="F30" s="6">
        <v>2093.59</v>
      </c>
      <c r="G30" s="6">
        <v>1295.3399999999999</v>
      </c>
      <c r="H30" s="6">
        <v>1018.75</v>
      </c>
      <c r="I30" s="6">
        <v>642.21</v>
      </c>
      <c r="J30" s="6">
        <v>723.13</v>
      </c>
      <c r="K30" s="6">
        <v>563.38</v>
      </c>
      <c r="L30" s="6">
        <v>646.09</v>
      </c>
      <c r="M30" s="6">
        <v>588.15</v>
      </c>
      <c r="N30" s="6">
        <v>1182.06</v>
      </c>
    </row>
    <row r="31" spans="1:14" x14ac:dyDescent="0.2">
      <c r="A31">
        <v>1923</v>
      </c>
      <c r="B31" s="6">
        <v>644.96</v>
      </c>
      <c r="C31" s="6">
        <v>659.18</v>
      </c>
      <c r="D31" s="6">
        <v>1072.24</v>
      </c>
      <c r="E31" s="6">
        <v>2522.5300000000002</v>
      </c>
      <c r="F31" s="6">
        <v>1601.8</v>
      </c>
      <c r="G31" s="6">
        <v>1139.28</v>
      </c>
      <c r="H31" s="6">
        <v>709.99</v>
      </c>
      <c r="I31" s="6">
        <v>406.47</v>
      </c>
      <c r="J31" s="6">
        <v>475.81</v>
      </c>
      <c r="K31" s="6">
        <v>470.53</v>
      </c>
      <c r="L31" s="6">
        <v>486.24</v>
      </c>
      <c r="M31" s="6">
        <v>546.14</v>
      </c>
      <c r="N31" s="6">
        <v>894.6</v>
      </c>
    </row>
    <row r="32" spans="1:14" x14ac:dyDescent="0.2">
      <c r="A32">
        <v>1924</v>
      </c>
      <c r="B32" s="6">
        <v>533.19000000000005</v>
      </c>
      <c r="C32" s="6">
        <v>588.42999999999995</v>
      </c>
      <c r="D32" s="6">
        <v>867.14</v>
      </c>
      <c r="E32" s="6">
        <v>2182.92</v>
      </c>
      <c r="F32" s="6">
        <v>2548</v>
      </c>
      <c r="G32" s="6">
        <v>1013.17</v>
      </c>
      <c r="H32" s="6">
        <v>768.9</v>
      </c>
      <c r="I32" s="6">
        <v>2091.04</v>
      </c>
      <c r="J32" s="6">
        <v>876.31</v>
      </c>
      <c r="K32" s="6">
        <v>769.33</v>
      </c>
      <c r="L32" s="6">
        <v>724.98</v>
      </c>
      <c r="M32" s="6">
        <v>662.89</v>
      </c>
      <c r="N32" s="6">
        <v>1135.52</v>
      </c>
    </row>
    <row r="33" spans="1:14" x14ac:dyDescent="0.2">
      <c r="A33">
        <v>1925</v>
      </c>
      <c r="B33" s="6">
        <v>656.89</v>
      </c>
      <c r="C33" s="6">
        <v>742.08</v>
      </c>
      <c r="D33" s="6">
        <v>802.46</v>
      </c>
      <c r="E33" s="6">
        <v>820.69</v>
      </c>
      <c r="F33" s="6">
        <v>623.67999999999995</v>
      </c>
      <c r="G33" s="6">
        <v>843.36</v>
      </c>
      <c r="H33" s="6">
        <v>712.02</v>
      </c>
      <c r="I33" s="6">
        <v>513.04999999999995</v>
      </c>
      <c r="J33" s="6">
        <v>463.14</v>
      </c>
      <c r="K33" s="6">
        <v>648.89</v>
      </c>
      <c r="L33" s="6">
        <v>624.84</v>
      </c>
      <c r="M33" s="6">
        <v>632.88</v>
      </c>
      <c r="N33" s="6">
        <v>673.66</v>
      </c>
    </row>
    <row r="34" spans="1:14" x14ac:dyDescent="0.2">
      <c r="A34">
        <v>1926</v>
      </c>
      <c r="B34" s="6">
        <v>564.07000000000005</v>
      </c>
      <c r="C34" s="6">
        <v>578.79999999999995</v>
      </c>
      <c r="D34" s="6">
        <v>742.28</v>
      </c>
      <c r="E34" s="6">
        <v>1419.63</v>
      </c>
      <c r="F34" s="6">
        <v>1493.81</v>
      </c>
      <c r="G34" s="6">
        <v>1302.47</v>
      </c>
      <c r="H34" s="6">
        <v>767.39</v>
      </c>
      <c r="I34" s="6">
        <v>766.33</v>
      </c>
      <c r="J34" s="6">
        <v>1022.89</v>
      </c>
      <c r="K34" s="6">
        <v>1207.53</v>
      </c>
      <c r="L34" s="6">
        <v>1103.4100000000001</v>
      </c>
      <c r="M34" s="6">
        <v>931.78</v>
      </c>
      <c r="N34" s="6">
        <v>991.7</v>
      </c>
    </row>
    <row r="35" spans="1:14" x14ac:dyDescent="0.2">
      <c r="A35">
        <v>1927</v>
      </c>
      <c r="B35" s="6">
        <v>923.77</v>
      </c>
      <c r="C35" s="6">
        <v>911.69</v>
      </c>
      <c r="D35" s="6">
        <v>1682.01</v>
      </c>
      <c r="E35" s="6">
        <v>1664.42</v>
      </c>
      <c r="F35" s="6">
        <v>1597.56</v>
      </c>
      <c r="G35" s="6">
        <v>1145.54</v>
      </c>
      <c r="H35" s="6">
        <v>957.97</v>
      </c>
      <c r="I35" s="6">
        <v>613.29</v>
      </c>
      <c r="J35" s="6">
        <v>486.59</v>
      </c>
      <c r="K35" s="6">
        <v>894.97</v>
      </c>
      <c r="L35" s="6">
        <v>918.47</v>
      </c>
      <c r="M35" s="6">
        <v>843.24</v>
      </c>
      <c r="N35" s="6">
        <v>1053.29</v>
      </c>
    </row>
    <row r="36" spans="1:14" x14ac:dyDescent="0.2">
      <c r="A36">
        <v>1928</v>
      </c>
      <c r="B36" s="6">
        <v>776.9</v>
      </c>
      <c r="C36" s="6">
        <v>851.38</v>
      </c>
      <c r="D36" s="6">
        <v>1479.3</v>
      </c>
      <c r="E36" s="6">
        <v>2833.26</v>
      </c>
      <c r="F36" s="6">
        <v>1763.57</v>
      </c>
      <c r="G36" s="6">
        <v>1006.95</v>
      </c>
      <c r="H36" s="6">
        <v>860.33</v>
      </c>
      <c r="I36" s="6">
        <v>775.04</v>
      </c>
      <c r="J36" s="6">
        <v>1435.8</v>
      </c>
      <c r="K36" s="6">
        <v>1654.39</v>
      </c>
      <c r="L36" s="6">
        <v>1360.44</v>
      </c>
      <c r="M36" s="6">
        <v>1127.56</v>
      </c>
      <c r="N36" s="6">
        <v>1327.08</v>
      </c>
    </row>
    <row r="37" spans="1:14" x14ac:dyDescent="0.2">
      <c r="A37">
        <v>1929</v>
      </c>
      <c r="B37" s="6">
        <v>975.95</v>
      </c>
      <c r="C37" s="6">
        <v>1077.92</v>
      </c>
      <c r="D37" s="6">
        <v>2217.9699999999998</v>
      </c>
      <c r="E37" s="6">
        <v>3601.52</v>
      </c>
      <c r="F37" s="6">
        <v>2061.41</v>
      </c>
      <c r="G37" s="6">
        <v>1092.8900000000001</v>
      </c>
      <c r="H37" s="6">
        <v>1049.07</v>
      </c>
      <c r="I37" s="6">
        <v>730.09</v>
      </c>
      <c r="J37" s="6">
        <v>632.33000000000004</v>
      </c>
      <c r="K37" s="6">
        <v>636.41</v>
      </c>
      <c r="L37" s="6">
        <v>789.1</v>
      </c>
      <c r="M37" s="6">
        <v>756.36</v>
      </c>
      <c r="N37" s="6">
        <v>1301.75</v>
      </c>
    </row>
    <row r="38" spans="1:14" x14ac:dyDescent="0.2">
      <c r="A38">
        <v>1930</v>
      </c>
      <c r="B38" s="6">
        <v>920.56</v>
      </c>
      <c r="C38" s="6">
        <v>1019.38</v>
      </c>
      <c r="D38" s="6">
        <v>1106.8900000000001</v>
      </c>
      <c r="E38" s="6">
        <v>1297.55</v>
      </c>
      <c r="F38" s="6">
        <v>1239.6600000000001</v>
      </c>
      <c r="G38" s="6">
        <v>963.27</v>
      </c>
      <c r="H38" s="6">
        <v>613.04999999999995</v>
      </c>
      <c r="I38" s="6">
        <v>342.45</v>
      </c>
      <c r="J38" s="6">
        <v>316.89</v>
      </c>
      <c r="K38" s="6">
        <v>393.52</v>
      </c>
      <c r="L38" s="6">
        <v>445.39</v>
      </c>
      <c r="M38" s="6">
        <v>547.77</v>
      </c>
      <c r="N38" s="6">
        <v>767.2</v>
      </c>
    </row>
    <row r="39" spans="1:14" x14ac:dyDescent="0.2">
      <c r="A39">
        <v>1931</v>
      </c>
      <c r="B39" s="6">
        <v>497.26</v>
      </c>
      <c r="C39" s="6">
        <v>529.91999999999996</v>
      </c>
      <c r="D39" s="6">
        <v>587.34</v>
      </c>
      <c r="E39" s="6">
        <v>689.62</v>
      </c>
      <c r="F39" s="6">
        <v>610.41999999999996</v>
      </c>
      <c r="G39" s="6">
        <v>577.35</v>
      </c>
      <c r="H39" s="6">
        <v>345.72</v>
      </c>
      <c r="I39" s="6">
        <v>275.33</v>
      </c>
      <c r="J39" s="6">
        <v>367.54</v>
      </c>
      <c r="K39" s="6">
        <v>463.24</v>
      </c>
      <c r="L39" s="6">
        <v>788.89</v>
      </c>
      <c r="M39" s="6">
        <v>787.84</v>
      </c>
      <c r="N39" s="6">
        <v>543.37</v>
      </c>
    </row>
    <row r="40" spans="1:14" x14ac:dyDescent="0.2">
      <c r="A40">
        <v>1932</v>
      </c>
      <c r="B40" s="6">
        <v>1094.73</v>
      </c>
      <c r="C40" s="6">
        <v>1108</v>
      </c>
      <c r="D40" s="6">
        <v>955.51</v>
      </c>
      <c r="E40" s="6">
        <v>1242.08</v>
      </c>
      <c r="F40" s="6">
        <v>1110.82</v>
      </c>
      <c r="G40" s="6">
        <v>689.53</v>
      </c>
      <c r="H40" s="6">
        <v>457.98</v>
      </c>
      <c r="I40" s="6">
        <v>372.39</v>
      </c>
      <c r="J40" s="6">
        <v>429.43</v>
      </c>
      <c r="K40" s="6">
        <v>430.87</v>
      </c>
      <c r="L40" s="6">
        <v>659.58</v>
      </c>
      <c r="M40" s="6">
        <v>786.31</v>
      </c>
      <c r="N40" s="6">
        <v>778.1</v>
      </c>
    </row>
    <row r="41" spans="1:14" x14ac:dyDescent="0.2">
      <c r="A41">
        <v>1933</v>
      </c>
      <c r="B41" s="6">
        <v>827.25</v>
      </c>
      <c r="C41" s="6">
        <v>771.76</v>
      </c>
      <c r="D41" s="6">
        <v>1013.4</v>
      </c>
      <c r="E41" s="6">
        <v>1922.6</v>
      </c>
      <c r="F41" s="6">
        <v>1820.03</v>
      </c>
      <c r="G41" s="6">
        <v>807.76</v>
      </c>
      <c r="H41" s="6">
        <v>490.42</v>
      </c>
      <c r="I41" s="6">
        <v>343.03</v>
      </c>
      <c r="J41" s="6">
        <v>344.28</v>
      </c>
      <c r="K41" s="6">
        <v>515.04999999999995</v>
      </c>
      <c r="L41" s="6">
        <v>570.20000000000005</v>
      </c>
      <c r="M41" s="6">
        <v>624</v>
      </c>
      <c r="N41" s="6">
        <v>837.48</v>
      </c>
    </row>
    <row r="42" spans="1:14" x14ac:dyDescent="0.2">
      <c r="A42">
        <v>1934</v>
      </c>
      <c r="B42" s="6">
        <v>673.49</v>
      </c>
      <c r="C42" s="6">
        <v>609.63</v>
      </c>
      <c r="D42" s="6">
        <v>716.1</v>
      </c>
      <c r="E42" s="6">
        <v>1512.83</v>
      </c>
      <c r="F42" s="6">
        <v>852.79</v>
      </c>
      <c r="G42" s="6">
        <v>460.59</v>
      </c>
      <c r="H42" s="6">
        <v>376.46</v>
      </c>
      <c r="I42" s="6">
        <v>319.51</v>
      </c>
      <c r="J42" s="6">
        <v>463.32</v>
      </c>
      <c r="K42" s="6">
        <v>525.51</v>
      </c>
      <c r="L42" s="6">
        <v>801.99</v>
      </c>
      <c r="M42" s="6">
        <v>820.91</v>
      </c>
      <c r="N42" s="6">
        <v>677.76</v>
      </c>
    </row>
    <row r="43" spans="1:14" x14ac:dyDescent="0.2">
      <c r="A43">
        <v>1935</v>
      </c>
      <c r="B43" s="6">
        <v>758.86</v>
      </c>
      <c r="C43" s="6">
        <v>802.88</v>
      </c>
      <c r="D43" s="6">
        <v>1821.73</v>
      </c>
      <c r="E43" s="6">
        <v>1407.8</v>
      </c>
      <c r="F43" s="6">
        <v>1131.92</v>
      </c>
      <c r="G43" s="6">
        <v>991.6</v>
      </c>
      <c r="H43" s="6">
        <v>720.45</v>
      </c>
      <c r="I43" s="6">
        <v>650.54999999999995</v>
      </c>
      <c r="J43" s="6">
        <v>557.32000000000005</v>
      </c>
      <c r="K43" s="6">
        <v>556.96</v>
      </c>
      <c r="L43" s="6">
        <v>727.78</v>
      </c>
      <c r="M43" s="6">
        <v>660.88</v>
      </c>
      <c r="N43" s="6">
        <v>899.06</v>
      </c>
    </row>
    <row r="44" spans="1:14" x14ac:dyDescent="0.2">
      <c r="A44">
        <v>1936</v>
      </c>
      <c r="B44" s="6">
        <v>643.03</v>
      </c>
      <c r="C44" s="6">
        <v>652.12</v>
      </c>
      <c r="D44" s="6">
        <v>1489.28</v>
      </c>
      <c r="E44" s="6">
        <v>1271.3800000000001</v>
      </c>
      <c r="F44" s="6">
        <v>1209.49</v>
      </c>
      <c r="G44" s="6">
        <v>604.88</v>
      </c>
      <c r="H44" s="6">
        <v>359.45</v>
      </c>
      <c r="I44" s="6">
        <v>350.7</v>
      </c>
      <c r="J44" s="6">
        <v>528.95000000000005</v>
      </c>
      <c r="K44" s="6">
        <v>637.97</v>
      </c>
      <c r="L44" s="6">
        <v>673.05</v>
      </c>
      <c r="M44" s="6">
        <v>622.29</v>
      </c>
      <c r="N44" s="6">
        <v>753.55</v>
      </c>
    </row>
    <row r="45" spans="1:14" x14ac:dyDescent="0.2">
      <c r="A45">
        <v>1937</v>
      </c>
      <c r="B45" s="6">
        <v>1013.82</v>
      </c>
      <c r="C45" s="6">
        <v>1035.7</v>
      </c>
      <c r="D45" s="6">
        <v>1045.2</v>
      </c>
      <c r="E45" s="6">
        <v>1808.23</v>
      </c>
      <c r="F45" s="6">
        <v>1574.39</v>
      </c>
      <c r="G45" s="6">
        <v>1002.75</v>
      </c>
      <c r="H45" s="6">
        <v>774.62</v>
      </c>
      <c r="I45" s="6">
        <v>499.54</v>
      </c>
      <c r="J45" s="6">
        <v>451.82</v>
      </c>
      <c r="K45" s="6">
        <v>558.13</v>
      </c>
      <c r="L45" s="6">
        <v>646.07000000000005</v>
      </c>
      <c r="M45" s="6">
        <v>623.36</v>
      </c>
      <c r="N45" s="6">
        <v>919.47</v>
      </c>
    </row>
    <row r="46" spans="1:14" x14ac:dyDescent="0.2">
      <c r="A46">
        <v>1938</v>
      </c>
      <c r="B46" s="6">
        <v>684.74</v>
      </c>
      <c r="C46" s="6">
        <v>1914.46</v>
      </c>
      <c r="D46" s="6">
        <v>1826.45</v>
      </c>
      <c r="E46" s="6">
        <v>2066.3000000000002</v>
      </c>
      <c r="F46" s="6">
        <v>1414.75</v>
      </c>
      <c r="G46" s="6">
        <v>1189.1500000000001</v>
      </c>
      <c r="H46" s="6">
        <v>920.97</v>
      </c>
      <c r="I46" s="6">
        <v>815.86</v>
      </c>
      <c r="J46" s="6">
        <v>1189.07</v>
      </c>
      <c r="K46" s="6">
        <v>935.2</v>
      </c>
      <c r="L46" s="6">
        <v>830.51</v>
      </c>
      <c r="M46" s="6">
        <v>759.07</v>
      </c>
      <c r="N46" s="6">
        <v>1212.21</v>
      </c>
    </row>
    <row r="47" spans="1:14" x14ac:dyDescent="0.2">
      <c r="A47">
        <v>1939</v>
      </c>
      <c r="B47" s="6">
        <v>949.36</v>
      </c>
      <c r="C47" s="6">
        <v>1274.9100000000001</v>
      </c>
      <c r="D47" s="6">
        <v>1469.87</v>
      </c>
      <c r="E47" s="6">
        <v>2395.14</v>
      </c>
      <c r="F47" s="6">
        <v>1354.65</v>
      </c>
      <c r="G47" s="6">
        <v>1272.08</v>
      </c>
      <c r="H47" s="6">
        <v>751.94</v>
      </c>
      <c r="I47" s="6">
        <v>712.7</v>
      </c>
      <c r="J47" s="6">
        <v>613.89</v>
      </c>
      <c r="K47" s="6">
        <v>619.44000000000005</v>
      </c>
      <c r="L47" s="6">
        <v>670.62</v>
      </c>
      <c r="M47" s="6">
        <v>669.36</v>
      </c>
      <c r="N47" s="6">
        <v>1062.83</v>
      </c>
    </row>
    <row r="48" spans="1:14" x14ac:dyDescent="0.2">
      <c r="A48">
        <v>1940</v>
      </c>
      <c r="B48" s="6">
        <v>638.89</v>
      </c>
      <c r="C48" s="6">
        <v>635.49</v>
      </c>
      <c r="D48" s="6">
        <v>826.4</v>
      </c>
      <c r="E48" s="6">
        <v>1359.78</v>
      </c>
      <c r="F48" s="6">
        <v>1389.18</v>
      </c>
      <c r="G48" s="6">
        <v>1347.38</v>
      </c>
      <c r="H48" s="6">
        <v>879.66</v>
      </c>
      <c r="I48" s="6">
        <v>796.65</v>
      </c>
      <c r="J48" s="6">
        <v>849.06</v>
      </c>
      <c r="K48" s="6">
        <v>676.54</v>
      </c>
      <c r="L48" s="6">
        <v>917.15</v>
      </c>
      <c r="M48" s="6">
        <v>1078.02</v>
      </c>
      <c r="N48" s="6">
        <v>949.52</v>
      </c>
    </row>
    <row r="49" spans="1:14" x14ac:dyDescent="0.2">
      <c r="A49">
        <v>1941</v>
      </c>
      <c r="B49" s="6">
        <v>1189.3800000000001</v>
      </c>
      <c r="C49" s="6">
        <v>928.28</v>
      </c>
      <c r="D49" s="6">
        <v>1055.99</v>
      </c>
      <c r="E49" s="6">
        <v>1713.68</v>
      </c>
      <c r="F49" s="6">
        <v>952.84</v>
      </c>
      <c r="G49" s="6">
        <v>763.57</v>
      </c>
      <c r="H49" s="6">
        <v>528.01</v>
      </c>
      <c r="I49" s="6">
        <v>436.09</v>
      </c>
      <c r="J49" s="6">
        <v>805.21</v>
      </c>
      <c r="K49" s="6">
        <v>1229.51</v>
      </c>
      <c r="L49" s="6">
        <v>1556.82</v>
      </c>
      <c r="M49" s="6">
        <v>1065.0999999999999</v>
      </c>
      <c r="N49" s="6">
        <v>1018.71</v>
      </c>
    </row>
    <row r="50" spans="1:14" x14ac:dyDescent="0.2">
      <c r="A50">
        <v>1942</v>
      </c>
      <c r="B50" s="6">
        <v>982.53</v>
      </c>
      <c r="C50" s="6">
        <v>1004.42</v>
      </c>
      <c r="D50" s="6">
        <v>1946</v>
      </c>
      <c r="E50" s="6">
        <v>1749.88</v>
      </c>
      <c r="F50" s="6">
        <v>1426.3</v>
      </c>
      <c r="G50" s="6">
        <v>1584.55</v>
      </c>
      <c r="H50" s="6">
        <v>866.89</v>
      </c>
      <c r="I50" s="6">
        <v>841.87</v>
      </c>
      <c r="J50" s="6">
        <v>889.89</v>
      </c>
      <c r="K50" s="6">
        <v>1005.11</v>
      </c>
      <c r="L50" s="6">
        <v>1237.0999999999999</v>
      </c>
      <c r="M50" s="6">
        <v>1090.92</v>
      </c>
      <c r="N50" s="6">
        <v>1218.79</v>
      </c>
    </row>
    <row r="51" spans="1:14" x14ac:dyDescent="0.2">
      <c r="A51">
        <v>1943</v>
      </c>
      <c r="B51" s="6">
        <v>1300.67</v>
      </c>
      <c r="C51" s="6">
        <v>1561.63</v>
      </c>
      <c r="D51" s="6">
        <v>1955.5</v>
      </c>
      <c r="E51" s="6">
        <v>2117.65</v>
      </c>
      <c r="F51" s="6">
        <v>2204.16</v>
      </c>
      <c r="G51" s="6">
        <v>2455.54</v>
      </c>
      <c r="H51" s="6">
        <v>1202.1199999999999</v>
      </c>
      <c r="I51" s="6">
        <v>824.68</v>
      </c>
      <c r="J51" s="6">
        <v>801.83</v>
      </c>
      <c r="K51" s="6">
        <v>710.09</v>
      </c>
      <c r="L51" s="6">
        <v>959.81</v>
      </c>
      <c r="M51" s="6">
        <v>728.44</v>
      </c>
      <c r="N51" s="6">
        <v>1401.84</v>
      </c>
    </row>
    <row r="52" spans="1:14" x14ac:dyDescent="0.2">
      <c r="A52">
        <v>1944</v>
      </c>
      <c r="B52" s="6">
        <v>670.27</v>
      </c>
      <c r="C52" s="6">
        <v>882.12</v>
      </c>
      <c r="D52" s="6">
        <v>1476.43</v>
      </c>
      <c r="E52" s="6">
        <v>1646.23</v>
      </c>
      <c r="F52" s="6">
        <v>1488.32</v>
      </c>
      <c r="G52" s="6">
        <v>1194.03</v>
      </c>
      <c r="H52" s="6">
        <v>643.21</v>
      </c>
      <c r="I52" s="6">
        <v>493.68</v>
      </c>
      <c r="J52" s="6">
        <v>539.54999999999995</v>
      </c>
      <c r="K52" s="6">
        <v>587.38</v>
      </c>
      <c r="L52" s="6">
        <v>654.1</v>
      </c>
      <c r="M52" s="6">
        <v>640.91</v>
      </c>
      <c r="N52" s="6">
        <v>909.68</v>
      </c>
    </row>
    <row r="53" spans="1:14" x14ac:dyDescent="0.2">
      <c r="A53">
        <v>1945</v>
      </c>
      <c r="B53" s="6">
        <v>588.07000000000005</v>
      </c>
      <c r="C53" s="6">
        <v>723.45</v>
      </c>
      <c r="D53" s="6">
        <v>1330.63</v>
      </c>
      <c r="E53" s="6">
        <v>1490.41</v>
      </c>
      <c r="F53" s="6">
        <v>1638.86</v>
      </c>
      <c r="G53" s="6">
        <v>1690.78</v>
      </c>
      <c r="H53" s="6">
        <v>742.72</v>
      </c>
      <c r="I53" s="6">
        <v>604.47</v>
      </c>
      <c r="J53" s="6">
        <v>724.15</v>
      </c>
      <c r="K53" s="6">
        <v>1011.28</v>
      </c>
      <c r="L53" s="6">
        <v>1166.23</v>
      </c>
      <c r="M53" s="6">
        <v>901.85</v>
      </c>
      <c r="N53" s="6">
        <v>1051.08</v>
      </c>
    </row>
    <row r="54" spans="1:14" x14ac:dyDescent="0.2">
      <c r="A54">
        <v>1946</v>
      </c>
      <c r="B54" s="6">
        <v>1429.01</v>
      </c>
      <c r="C54" s="6">
        <v>1019.4</v>
      </c>
      <c r="D54" s="6">
        <v>2428.0700000000002</v>
      </c>
      <c r="E54" s="6">
        <v>1176.98</v>
      </c>
      <c r="F54" s="6">
        <v>854.39</v>
      </c>
      <c r="G54" s="6">
        <v>1062</v>
      </c>
      <c r="H54" s="6">
        <v>736.22</v>
      </c>
      <c r="I54" s="6">
        <v>526.28</v>
      </c>
      <c r="J54" s="6">
        <v>511.97</v>
      </c>
      <c r="K54" s="6">
        <v>511.01</v>
      </c>
      <c r="L54" s="6">
        <v>736.34</v>
      </c>
      <c r="M54" s="6">
        <v>716.53</v>
      </c>
      <c r="N54" s="6">
        <v>975.68</v>
      </c>
    </row>
    <row r="55" spans="1:14" x14ac:dyDescent="0.2">
      <c r="A55">
        <v>1947</v>
      </c>
      <c r="B55" s="6">
        <v>785.84</v>
      </c>
      <c r="C55" s="6">
        <v>816.12</v>
      </c>
      <c r="D55" s="6">
        <v>1106.02</v>
      </c>
      <c r="E55" s="6">
        <v>2975.73</v>
      </c>
      <c r="F55" s="6">
        <v>2080.4499999999998</v>
      </c>
      <c r="G55" s="6">
        <v>1658.18</v>
      </c>
      <c r="H55" s="6">
        <v>813.73</v>
      </c>
      <c r="I55" s="6">
        <v>587.08000000000004</v>
      </c>
      <c r="J55" s="6">
        <v>735.22</v>
      </c>
      <c r="K55" s="6">
        <v>605.80999999999995</v>
      </c>
      <c r="L55" s="6">
        <v>765.15</v>
      </c>
      <c r="M55" s="6">
        <v>887.18</v>
      </c>
      <c r="N55" s="6">
        <v>1151.3699999999999</v>
      </c>
    </row>
    <row r="56" spans="1:14" x14ac:dyDescent="0.2">
      <c r="A56">
        <v>1948</v>
      </c>
      <c r="B56" s="6">
        <v>742.53</v>
      </c>
      <c r="C56" s="6">
        <v>890.64</v>
      </c>
      <c r="D56" s="6">
        <v>2195.7800000000002</v>
      </c>
      <c r="E56" s="6">
        <v>1769.64</v>
      </c>
      <c r="F56" s="6">
        <v>1705.4</v>
      </c>
      <c r="G56" s="6">
        <v>733.71</v>
      </c>
      <c r="H56" s="6">
        <v>618.48</v>
      </c>
      <c r="I56" s="6">
        <v>508.33</v>
      </c>
      <c r="J56" s="6">
        <v>447.97</v>
      </c>
      <c r="K56" s="6">
        <v>450.23</v>
      </c>
      <c r="L56" s="6">
        <v>701.25</v>
      </c>
      <c r="M56" s="6">
        <v>704.56</v>
      </c>
      <c r="N56" s="6">
        <v>955.71</v>
      </c>
    </row>
    <row r="57" spans="1:14" x14ac:dyDescent="0.2">
      <c r="A57">
        <v>1949</v>
      </c>
      <c r="B57" s="6">
        <v>928.86</v>
      </c>
      <c r="C57" s="6">
        <v>1304.67</v>
      </c>
      <c r="D57" s="6">
        <v>1152.17</v>
      </c>
      <c r="E57" s="6">
        <v>1355.5</v>
      </c>
      <c r="F57" s="6">
        <v>916.94</v>
      </c>
      <c r="G57" s="6">
        <v>796.37</v>
      </c>
      <c r="H57" s="6">
        <v>814.23</v>
      </c>
      <c r="I57" s="6">
        <v>564.46</v>
      </c>
      <c r="J57" s="6">
        <v>550.62</v>
      </c>
      <c r="K57" s="6">
        <v>615.9</v>
      </c>
      <c r="L57" s="6">
        <v>641.92999999999995</v>
      </c>
      <c r="M57" s="6">
        <v>979.98</v>
      </c>
      <c r="N57" s="6">
        <v>885.14</v>
      </c>
    </row>
    <row r="58" spans="1:14" x14ac:dyDescent="0.2">
      <c r="A58">
        <v>1950</v>
      </c>
      <c r="B58" s="6">
        <v>1455.09</v>
      </c>
      <c r="C58" s="6">
        <v>1183.3599999999999</v>
      </c>
      <c r="D58" s="6">
        <v>1874.33</v>
      </c>
      <c r="E58" s="6">
        <v>3005.5</v>
      </c>
      <c r="F58" s="6">
        <v>1917.54</v>
      </c>
      <c r="G58" s="6">
        <v>1177.8</v>
      </c>
      <c r="H58" s="6">
        <v>899.86</v>
      </c>
      <c r="I58" s="6">
        <v>696.1</v>
      </c>
      <c r="J58" s="6">
        <v>741.17</v>
      </c>
      <c r="K58" s="6">
        <v>639.49</v>
      </c>
      <c r="L58" s="6">
        <v>722.43</v>
      </c>
      <c r="M58" s="6">
        <v>974.3</v>
      </c>
      <c r="N58" s="6">
        <v>1273.9100000000001</v>
      </c>
    </row>
    <row r="59" spans="1:14" x14ac:dyDescent="0.2">
      <c r="A59">
        <v>1951</v>
      </c>
      <c r="B59" s="6">
        <v>1108.05</v>
      </c>
      <c r="C59" s="6">
        <v>1206.77</v>
      </c>
      <c r="D59" s="6">
        <v>1569.12</v>
      </c>
      <c r="E59" s="6">
        <v>2982.16</v>
      </c>
      <c r="F59" s="6">
        <v>1684.11</v>
      </c>
      <c r="G59" s="6">
        <v>1120.55</v>
      </c>
      <c r="H59" s="6">
        <v>1135.51</v>
      </c>
      <c r="I59" s="6">
        <v>797.56</v>
      </c>
      <c r="J59" s="6">
        <v>823.24</v>
      </c>
      <c r="K59" s="6">
        <v>1293.27</v>
      </c>
      <c r="L59" s="6">
        <v>1548.16</v>
      </c>
      <c r="M59" s="6">
        <v>1237.93</v>
      </c>
      <c r="N59" s="6">
        <v>1375.54</v>
      </c>
    </row>
    <row r="60" spans="1:14" x14ac:dyDescent="0.2">
      <c r="A60">
        <v>1952</v>
      </c>
      <c r="B60" s="6">
        <v>1652.38</v>
      </c>
      <c r="C60" s="6">
        <v>1343.34</v>
      </c>
      <c r="D60" s="6">
        <v>1628.09</v>
      </c>
      <c r="E60" s="6">
        <v>2933.18</v>
      </c>
      <c r="F60" s="6">
        <v>1189.3599999999999</v>
      </c>
      <c r="G60" s="6">
        <v>964.09</v>
      </c>
      <c r="H60" s="6">
        <v>1162.8699999999999</v>
      </c>
      <c r="I60" s="6">
        <v>846.49</v>
      </c>
      <c r="J60" s="6">
        <v>599.29999999999995</v>
      </c>
      <c r="K60" s="6">
        <v>551.79</v>
      </c>
      <c r="L60" s="6">
        <v>707.37</v>
      </c>
      <c r="M60" s="6">
        <v>898.06</v>
      </c>
      <c r="N60" s="6">
        <v>1206.3599999999999</v>
      </c>
    </row>
    <row r="61" spans="1:14" x14ac:dyDescent="0.2">
      <c r="A61">
        <v>1953</v>
      </c>
      <c r="B61" s="6">
        <v>855.03</v>
      </c>
      <c r="C61" s="6">
        <v>976.12</v>
      </c>
      <c r="D61" s="6">
        <v>1634.75</v>
      </c>
      <c r="E61" s="6">
        <v>1811.37</v>
      </c>
      <c r="F61" s="6">
        <v>1430.76</v>
      </c>
      <c r="G61" s="6">
        <v>1019.59</v>
      </c>
      <c r="H61" s="6">
        <v>893.93</v>
      </c>
      <c r="I61" s="6">
        <v>690.21</v>
      </c>
      <c r="J61" s="6">
        <v>525.91</v>
      </c>
      <c r="K61" s="6">
        <v>518.21</v>
      </c>
      <c r="L61" s="6">
        <v>575.52</v>
      </c>
      <c r="M61" s="6">
        <v>685.81</v>
      </c>
      <c r="N61" s="6">
        <v>968.1</v>
      </c>
    </row>
    <row r="62" spans="1:14" x14ac:dyDescent="0.2">
      <c r="A62">
        <v>1954</v>
      </c>
      <c r="B62" s="6">
        <v>610.84</v>
      </c>
      <c r="C62" s="6">
        <v>917.26</v>
      </c>
      <c r="D62" s="6">
        <v>1110.3</v>
      </c>
      <c r="E62" s="6">
        <v>1835.82</v>
      </c>
      <c r="F62" s="6">
        <v>1386.53</v>
      </c>
      <c r="G62" s="6">
        <v>1334.61</v>
      </c>
      <c r="H62" s="6">
        <v>843.47</v>
      </c>
      <c r="I62" s="6">
        <v>597.87</v>
      </c>
      <c r="J62" s="6">
        <v>673.64</v>
      </c>
      <c r="K62" s="6">
        <v>1761.44</v>
      </c>
      <c r="L62" s="6">
        <v>1065.8900000000001</v>
      </c>
      <c r="M62" s="6">
        <v>986.84</v>
      </c>
      <c r="N62" s="6">
        <v>1093.71</v>
      </c>
    </row>
    <row r="63" spans="1:14" x14ac:dyDescent="0.2">
      <c r="A63">
        <v>1955</v>
      </c>
      <c r="B63" s="6">
        <v>1092.69</v>
      </c>
      <c r="C63" s="6">
        <v>931.9</v>
      </c>
      <c r="D63" s="6">
        <v>1416.55</v>
      </c>
      <c r="E63" s="6">
        <v>2040.24</v>
      </c>
      <c r="F63" s="6">
        <v>1041.6099999999999</v>
      </c>
      <c r="G63" s="6">
        <v>931.32</v>
      </c>
      <c r="H63" s="6">
        <v>589.41999999999996</v>
      </c>
      <c r="I63" s="6">
        <v>536.47</v>
      </c>
      <c r="J63" s="6">
        <v>454.22</v>
      </c>
      <c r="K63" s="6">
        <v>612.4</v>
      </c>
      <c r="L63" s="6">
        <v>750.04</v>
      </c>
      <c r="M63" s="6">
        <v>713.1</v>
      </c>
      <c r="N63" s="6">
        <v>925.83</v>
      </c>
    </row>
    <row r="64" spans="1:14" x14ac:dyDescent="0.2">
      <c r="A64">
        <v>1956</v>
      </c>
      <c r="B64" s="6">
        <v>605.62</v>
      </c>
      <c r="C64" s="6">
        <v>698.75</v>
      </c>
      <c r="D64" s="6">
        <v>1226.93</v>
      </c>
      <c r="E64" s="6">
        <v>1806.42</v>
      </c>
      <c r="F64" s="6">
        <v>2125.6799999999998</v>
      </c>
      <c r="G64" s="6">
        <v>907.77</v>
      </c>
      <c r="H64" s="6">
        <v>915.94</v>
      </c>
      <c r="I64" s="6">
        <v>812.59</v>
      </c>
      <c r="J64" s="6">
        <v>653.36</v>
      </c>
      <c r="K64" s="6">
        <v>535</v>
      </c>
      <c r="L64" s="6">
        <v>628.12</v>
      </c>
      <c r="M64" s="6">
        <v>684.43</v>
      </c>
      <c r="N64" s="6">
        <v>966.72</v>
      </c>
    </row>
    <row r="65" spans="1:14" x14ac:dyDescent="0.2">
      <c r="A65">
        <v>1957</v>
      </c>
      <c r="B65" s="6">
        <v>673.68</v>
      </c>
      <c r="C65" s="6">
        <v>750.52</v>
      </c>
      <c r="D65" s="6">
        <v>924.86</v>
      </c>
      <c r="E65" s="6">
        <v>1538.75</v>
      </c>
      <c r="F65" s="6">
        <v>1341.34</v>
      </c>
      <c r="G65" s="6">
        <v>900.98</v>
      </c>
      <c r="H65" s="6">
        <v>898.48</v>
      </c>
      <c r="I65" s="6">
        <v>498.46</v>
      </c>
      <c r="J65" s="6">
        <v>567.33000000000004</v>
      </c>
      <c r="K65" s="6">
        <v>608.97</v>
      </c>
      <c r="L65" s="6">
        <v>1008.07</v>
      </c>
      <c r="M65" s="6">
        <v>935.09</v>
      </c>
      <c r="N65" s="6">
        <v>887.21</v>
      </c>
    </row>
    <row r="66" spans="1:14" x14ac:dyDescent="0.2">
      <c r="A66">
        <v>1958</v>
      </c>
      <c r="B66" s="6">
        <v>809.71</v>
      </c>
      <c r="C66" s="6">
        <v>723.25</v>
      </c>
      <c r="D66" s="6">
        <v>1023.02</v>
      </c>
      <c r="E66" s="6">
        <v>1169.6600000000001</v>
      </c>
      <c r="F66" s="6">
        <v>727.67</v>
      </c>
      <c r="G66" s="6">
        <v>617.88</v>
      </c>
      <c r="H66" s="6">
        <v>765.51</v>
      </c>
      <c r="I66" s="6">
        <v>523.21</v>
      </c>
      <c r="J66" s="6">
        <v>605.42999999999995</v>
      </c>
      <c r="K66" s="6">
        <v>575.46</v>
      </c>
      <c r="L66" s="6">
        <v>724.46</v>
      </c>
      <c r="M66" s="6">
        <v>580.73</v>
      </c>
      <c r="N66" s="6">
        <v>737.16</v>
      </c>
    </row>
    <row r="67" spans="1:14" x14ac:dyDescent="0.2">
      <c r="A67">
        <v>1959</v>
      </c>
      <c r="B67" s="6">
        <v>549.28</v>
      </c>
      <c r="C67" s="6">
        <v>828.5</v>
      </c>
      <c r="D67" s="6">
        <v>1445.43</v>
      </c>
      <c r="E67" s="6">
        <v>2400.5500000000002</v>
      </c>
      <c r="F67" s="6">
        <v>1375.87</v>
      </c>
      <c r="G67" s="6">
        <v>716.57</v>
      </c>
      <c r="H67" s="6">
        <v>611.05999999999995</v>
      </c>
      <c r="I67" s="6">
        <v>642.94000000000005</v>
      </c>
      <c r="J67" s="6">
        <v>810.5</v>
      </c>
      <c r="K67" s="6">
        <v>1211.21</v>
      </c>
      <c r="L67" s="6">
        <v>1288.92</v>
      </c>
      <c r="M67" s="6">
        <v>1123.6300000000001</v>
      </c>
      <c r="N67" s="6">
        <v>1083.7</v>
      </c>
    </row>
    <row r="68" spans="1:14" x14ac:dyDescent="0.2">
      <c r="A68">
        <v>1960</v>
      </c>
      <c r="B68" s="6">
        <v>1439.12</v>
      </c>
      <c r="C68" s="6">
        <v>1166.21</v>
      </c>
      <c r="D68" s="6">
        <v>1035.4000000000001</v>
      </c>
      <c r="E68" s="6">
        <v>2828.07</v>
      </c>
      <c r="F68" s="6">
        <v>3178.44</v>
      </c>
      <c r="G68" s="6">
        <v>1469.53</v>
      </c>
      <c r="H68" s="6">
        <v>970.36</v>
      </c>
      <c r="I68" s="6">
        <v>863.17</v>
      </c>
      <c r="J68" s="6">
        <v>909.04</v>
      </c>
      <c r="K68" s="6">
        <v>775.32</v>
      </c>
      <c r="L68" s="6">
        <v>1175.97</v>
      </c>
      <c r="M68" s="6">
        <v>854.65</v>
      </c>
      <c r="N68" s="6">
        <v>1388.77</v>
      </c>
    </row>
    <row r="69" spans="1:14" x14ac:dyDescent="0.2">
      <c r="A69">
        <v>1961</v>
      </c>
      <c r="B69" s="6">
        <v>626.16999999999996</v>
      </c>
      <c r="C69" s="6">
        <v>675.98</v>
      </c>
      <c r="D69" s="6">
        <v>1340.68</v>
      </c>
      <c r="E69" s="6">
        <v>1868</v>
      </c>
      <c r="F69" s="6">
        <v>1349.06</v>
      </c>
      <c r="G69" s="6">
        <v>819.9</v>
      </c>
      <c r="H69" s="6">
        <v>623.59</v>
      </c>
      <c r="I69" s="6">
        <v>618.51</v>
      </c>
      <c r="J69" s="6">
        <v>798.47</v>
      </c>
      <c r="K69" s="6">
        <v>899.93</v>
      </c>
      <c r="L69" s="6">
        <v>1298.6300000000001</v>
      </c>
      <c r="M69" s="6">
        <v>932.46</v>
      </c>
      <c r="N69" s="6">
        <v>987.61</v>
      </c>
    </row>
    <row r="70" spans="1:14" x14ac:dyDescent="0.2">
      <c r="A70">
        <v>1962</v>
      </c>
      <c r="B70" s="6">
        <v>807.16</v>
      </c>
      <c r="C70" s="6">
        <v>794.21</v>
      </c>
      <c r="D70" s="6">
        <v>1704.51</v>
      </c>
      <c r="E70" s="6">
        <v>2089.39</v>
      </c>
      <c r="F70" s="6">
        <v>1537.43</v>
      </c>
      <c r="G70" s="6">
        <v>822.61</v>
      </c>
      <c r="H70" s="6">
        <v>605.28</v>
      </c>
      <c r="I70" s="6">
        <v>535.16</v>
      </c>
      <c r="J70" s="6">
        <v>616.14</v>
      </c>
      <c r="K70" s="6">
        <v>694.41</v>
      </c>
      <c r="L70" s="6">
        <v>656.32</v>
      </c>
      <c r="M70" s="6">
        <v>611.03</v>
      </c>
      <c r="N70" s="6">
        <v>956.14</v>
      </c>
    </row>
    <row r="71" spans="1:14" x14ac:dyDescent="0.2">
      <c r="A71">
        <v>1963</v>
      </c>
      <c r="B71" s="6">
        <v>556.4</v>
      </c>
      <c r="C71" s="6">
        <v>530.41999999999996</v>
      </c>
      <c r="D71" s="6">
        <v>1182.92</v>
      </c>
      <c r="E71" s="6">
        <v>1287.8399999999999</v>
      </c>
      <c r="F71" s="6">
        <v>1141.6199999999999</v>
      </c>
      <c r="G71" s="6">
        <v>755.35</v>
      </c>
      <c r="H71" s="6">
        <v>500.6</v>
      </c>
      <c r="I71" s="6">
        <v>453.51</v>
      </c>
      <c r="J71" s="6">
        <v>429.54</v>
      </c>
      <c r="K71" s="6">
        <v>416.39</v>
      </c>
      <c r="L71" s="6">
        <v>514.75</v>
      </c>
      <c r="M71" s="6">
        <v>512.66999999999996</v>
      </c>
      <c r="N71" s="6">
        <v>690.17</v>
      </c>
    </row>
    <row r="72" spans="1:14" x14ac:dyDescent="0.2">
      <c r="A72">
        <v>1964</v>
      </c>
      <c r="B72" s="6">
        <v>563.12</v>
      </c>
      <c r="C72" s="6">
        <v>530.76</v>
      </c>
      <c r="D72" s="6">
        <v>682.95</v>
      </c>
      <c r="E72" s="6">
        <v>1097.68</v>
      </c>
      <c r="F72" s="6">
        <v>1233.94</v>
      </c>
      <c r="G72" s="6">
        <v>596.08000000000004</v>
      </c>
      <c r="H72" s="6">
        <v>517.15</v>
      </c>
      <c r="I72" s="6">
        <v>493.4</v>
      </c>
      <c r="J72" s="6">
        <v>571.15</v>
      </c>
      <c r="K72" s="6">
        <v>561.04999999999995</v>
      </c>
      <c r="L72" s="6">
        <v>623.91</v>
      </c>
      <c r="M72" s="6">
        <v>644.26</v>
      </c>
      <c r="N72" s="6">
        <v>676.29</v>
      </c>
    </row>
    <row r="73" spans="1:14" x14ac:dyDescent="0.2">
      <c r="A73">
        <v>1965</v>
      </c>
      <c r="B73" s="6">
        <v>675.1</v>
      </c>
      <c r="C73" s="6">
        <v>985.16</v>
      </c>
      <c r="D73" s="6">
        <v>1448.03</v>
      </c>
      <c r="E73" s="6">
        <v>2505.3000000000002</v>
      </c>
      <c r="F73" s="6">
        <v>1829.61</v>
      </c>
      <c r="G73" s="6">
        <v>789.03</v>
      </c>
      <c r="H73" s="6">
        <v>477.72</v>
      </c>
      <c r="I73" s="6">
        <v>524.16999999999996</v>
      </c>
      <c r="J73" s="6">
        <v>1030.6099999999999</v>
      </c>
      <c r="K73" s="6">
        <v>1074.3599999999999</v>
      </c>
      <c r="L73" s="6">
        <v>1061.43</v>
      </c>
      <c r="M73" s="6">
        <v>1543.63</v>
      </c>
      <c r="N73" s="6">
        <v>1162.01</v>
      </c>
    </row>
    <row r="74" spans="1:14" x14ac:dyDescent="0.2">
      <c r="A74">
        <v>1966</v>
      </c>
      <c r="B74" s="6">
        <v>1218.3599999999999</v>
      </c>
      <c r="C74" s="6">
        <v>1325.26</v>
      </c>
      <c r="D74" s="6">
        <v>1807.27</v>
      </c>
      <c r="E74" s="6">
        <v>1753.71</v>
      </c>
      <c r="F74" s="6">
        <v>1361.81</v>
      </c>
      <c r="G74" s="6">
        <v>982.87</v>
      </c>
      <c r="H74" s="6">
        <v>540.53</v>
      </c>
      <c r="I74" s="6">
        <v>542.9</v>
      </c>
      <c r="J74" s="6">
        <v>459.81</v>
      </c>
      <c r="K74" s="6">
        <v>582.82000000000005</v>
      </c>
      <c r="L74" s="6">
        <v>819.82</v>
      </c>
      <c r="M74" s="6">
        <v>1259.0899999999999</v>
      </c>
      <c r="N74" s="6">
        <v>1054.52</v>
      </c>
    </row>
    <row r="75" spans="1:14" x14ac:dyDescent="0.2">
      <c r="A75">
        <v>1967</v>
      </c>
      <c r="B75" s="6">
        <v>906.67</v>
      </c>
      <c r="C75" s="6">
        <v>993.48</v>
      </c>
      <c r="D75" s="6">
        <v>1438.5</v>
      </c>
      <c r="E75" s="6">
        <v>3070.19</v>
      </c>
      <c r="F75" s="6">
        <v>1364.34</v>
      </c>
      <c r="G75" s="6">
        <v>1366.56</v>
      </c>
      <c r="H75" s="6">
        <v>874.99</v>
      </c>
      <c r="I75" s="6">
        <v>586.66999999999996</v>
      </c>
      <c r="J75" s="6">
        <v>532.86</v>
      </c>
      <c r="K75" s="6">
        <v>780.44</v>
      </c>
      <c r="L75" s="6">
        <v>1220.47</v>
      </c>
      <c r="M75" s="6">
        <v>1164.04</v>
      </c>
      <c r="N75" s="6">
        <v>1191.5999999999999</v>
      </c>
    </row>
    <row r="76" spans="1:14" x14ac:dyDescent="0.2">
      <c r="A76">
        <v>1968</v>
      </c>
      <c r="B76" s="6">
        <v>872.09</v>
      </c>
      <c r="C76" s="6">
        <v>1309.68</v>
      </c>
      <c r="D76" s="6">
        <v>1143.04</v>
      </c>
      <c r="E76" s="6">
        <v>1597.63</v>
      </c>
      <c r="F76" s="6">
        <v>1259.07</v>
      </c>
      <c r="G76" s="6">
        <v>1454.17</v>
      </c>
      <c r="H76" s="6">
        <v>1368.58</v>
      </c>
      <c r="I76" s="6">
        <v>782.7</v>
      </c>
      <c r="J76" s="6">
        <v>964.53</v>
      </c>
      <c r="K76" s="6">
        <v>873.37</v>
      </c>
      <c r="L76" s="6">
        <v>943.15</v>
      </c>
      <c r="M76" s="6">
        <v>1072.23</v>
      </c>
      <c r="N76" s="6">
        <v>1136.69</v>
      </c>
    </row>
    <row r="77" spans="1:14" x14ac:dyDescent="0.2">
      <c r="A77">
        <v>1969</v>
      </c>
      <c r="B77" s="6">
        <v>1259.2</v>
      </c>
      <c r="C77" s="6">
        <v>1301.99</v>
      </c>
      <c r="D77" s="6">
        <v>1267.5899999999999</v>
      </c>
      <c r="E77" s="6">
        <v>2547.7600000000002</v>
      </c>
      <c r="F77" s="6">
        <v>1633.64</v>
      </c>
      <c r="G77" s="6">
        <v>1448.97</v>
      </c>
      <c r="H77" s="6">
        <v>1515.1</v>
      </c>
      <c r="I77" s="6">
        <v>689.63</v>
      </c>
      <c r="J77" s="6">
        <v>534.97</v>
      </c>
      <c r="K77" s="6">
        <v>837.14</v>
      </c>
      <c r="L77" s="6">
        <v>951.52</v>
      </c>
      <c r="M77" s="6">
        <v>776.16</v>
      </c>
      <c r="N77" s="6">
        <v>1230.31</v>
      </c>
    </row>
    <row r="78" spans="1:14" x14ac:dyDescent="0.2">
      <c r="A78">
        <v>1970</v>
      </c>
      <c r="B78" s="6">
        <v>763.71</v>
      </c>
      <c r="C78" s="6">
        <v>783.02</v>
      </c>
      <c r="D78" s="6">
        <v>1039.51</v>
      </c>
      <c r="E78" s="6">
        <v>1762.63</v>
      </c>
      <c r="F78" s="6">
        <v>1425.6</v>
      </c>
      <c r="G78" s="6">
        <v>1368.4</v>
      </c>
      <c r="H78" s="6">
        <v>700.77</v>
      </c>
      <c r="I78" s="6">
        <v>557</v>
      </c>
      <c r="J78" s="6">
        <v>734.37</v>
      </c>
      <c r="K78" s="6">
        <v>879.86</v>
      </c>
      <c r="L78" s="6">
        <v>1368.79</v>
      </c>
      <c r="M78" s="6">
        <v>1229.3599999999999</v>
      </c>
      <c r="N78" s="6">
        <v>1051.0899999999999</v>
      </c>
    </row>
    <row r="79" spans="1:14" x14ac:dyDescent="0.2">
      <c r="A79">
        <v>1971</v>
      </c>
      <c r="B79" s="6">
        <v>855.47</v>
      </c>
      <c r="C79" s="6">
        <v>1259.69</v>
      </c>
      <c r="D79" s="6">
        <v>1908.88</v>
      </c>
      <c r="E79" s="6">
        <v>2664.04</v>
      </c>
      <c r="F79" s="6">
        <v>1351.22</v>
      </c>
      <c r="G79" s="6">
        <v>953.31</v>
      </c>
      <c r="H79" s="6">
        <v>660.16</v>
      </c>
      <c r="I79" s="6">
        <v>549.61</v>
      </c>
      <c r="J79" s="6">
        <v>548.17999999999995</v>
      </c>
      <c r="K79" s="6">
        <v>723.92</v>
      </c>
      <c r="L79" s="6">
        <v>827.32</v>
      </c>
      <c r="M79" s="6">
        <v>1166.83</v>
      </c>
      <c r="N79" s="6">
        <v>1122.3900000000001</v>
      </c>
    </row>
    <row r="80" spans="1:14" x14ac:dyDescent="0.2">
      <c r="A80">
        <v>1972</v>
      </c>
      <c r="B80" s="6">
        <v>943.33</v>
      </c>
      <c r="C80" s="6">
        <v>757.22</v>
      </c>
      <c r="D80" s="6">
        <v>1455.56</v>
      </c>
      <c r="E80" s="6">
        <v>2306.25</v>
      </c>
      <c r="F80" s="6">
        <v>1880.47</v>
      </c>
      <c r="G80" s="6">
        <v>807.87</v>
      </c>
      <c r="H80" s="6">
        <v>694.9</v>
      </c>
      <c r="I80" s="6">
        <v>886.23</v>
      </c>
      <c r="J80" s="6">
        <v>1132.6199999999999</v>
      </c>
      <c r="K80" s="6">
        <v>1272.8399999999999</v>
      </c>
      <c r="L80" s="6">
        <v>1442.37</v>
      </c>
      <c r="M80" s="6">
        <v>1103.1300000000001</v>
      </c>
      <c r="N80" s="6">
        <v>1223.57</v>
      </c>
    </row>
    <row r="81" spans="1:14" x14ac:dyDescent="0.2">
      <c r="A81">
        <v>1973</v>
      </c>
      <c r="B81" s="6">
        <v>1811.64</v>
      </c>
      <c r="C81" s="6">
        <v>1235.54</v>
      </c>
      <c r="D81" s="6">
        <v>2635.18</v>
      </c>
      <c r="E81" s="6">
        <v>2578.4699999999998</v>
      </c>
      <c r="F81" s="6">
        <v>2541.79</v>
      </c>
      <c r="G81" s="6">
        <v>1571.65</v>
      </c>
      <c r="H81" s="6">
        <v>836.86</v>
      </c>
      <c r="I81" s="6">
        <v>819.23</v>
      </c>
      <c r="J81" s="6">
        <v>679.21</v>
      </c>
      <c r="K81" s="6">
        <v>781.03</v>
      </c>
      <c r="L81" s="6">
        <v>1003.27</v>
      </c>
      <c r="M81" s="6">
        <v>1097.1199999999999</v>
      </c>
      <c r="N81" s="6">
        <v>1465.92</v>
      </c>
    </row>
    <row r="82" spans="1:14" x14ac:dyDescent="0.2">
      <c r="A82">
        <v>1974</v>
      </c>
      <c r="B82" s="6">
        <v>1330.96</v>
      </c>
      <c r="C82" s="6">
        <v>1360.51</v>
      </c>
      <c r="D82" s="6">
        <v>2130.41</v>
      </c>
      <c r="E82" s="6">
        <v>2502.5300000000002</v>
      </c>
      <c r="F82" s="6">
        <v>1806.31</v>
      </c>
      <c r="G82" s="6">
        <v>1554.86</v>
      </c>
      <c r="H82" s="6">
        <v>829.85</v>
      </c>
      <c r="I82" s="6">
        <v>780.86</v>
      </c>
      <c r="J82" s="6">
        <v>719.33</v>
      </c>
      <c r="K82" s="6">
        <v>704.66</v>
      </c>
      <c r="L82" s="6">
        <v>1017.98</v>
      </c>
      <c r="M82" s="6">
        <v>922.52</v>
      </c>
      <c r="N82" s="6">
        <v>1305.07</v>
      </c>
    </row>
    <row r="83" spans="1:14" x14ac:dyDescent="0.2">
      <c r="A83">
        <v>1975</v>
      </c>
      <c r="B83" s="6">
        <v>1139.77</v>
      </c>
      <c r="C83" s="6">
        <v>1036.26</v>
      </c>
      <c r="D83" s="6">
        <v>1542.61</v>
      </c>
      <c r="E83" s="6">
        <v>2399.35</v>
      </c>
      <c r="F83" s="6">
        <v>1889.21</v>
      </c>
      <c r="G83" s="6">
        <v>1411.53</v>
      </c>
      <c r="H83" s="6">
        <v>744.61</v>
      </c>
      <c r="I83" s="6">
        <v>753.35</v>
      </c>
      <c r="J83" s="6">
        <v>1351.01</v>
      </c>
      <c r="K83" s="6">
        <v>727.42</v>
      </c>
      <c r="L83" s="6">
        <v>940</v>
      </c>
      <c r="M83" s="6">
        <v>1459.18</v>
      </c>
      <c r="N83" s="6">
        <v>1282.8599999999999</v>
      </c>
    </row>
    <row r="84" spans="1:14" x14ac:dyDescent="0.2">
      <c r="A84">
        <v>1976</v>
      </c>
      <c r="B84" s="6">
        <v>933.29</v>
      </c>
      <c r="C84" s="6">
        <v>1515.75</v>
      </c>
      <c r="D84" s="6">
        <v>2712.2</v>
      </c>
      <c r="E84" s="6">
        <v>2915.99</v>
      </c>
      <c r="F84" s="6">
        <v>1883.08</v>
      </c>
      <c r="G84" s="6">
        <v>981.58</v>
      </c>
      <c r="H84" s="6">
        <v>717.26</v>
      </c>
      <c r="I84" s="6">
        <v>557.28</v>
      </c>
      <c r="J84" s="6">
        <v>475.87</v>
      </c>
      <c r="K84" s="6">
        <v>523.46</v>
      </c>
      <c r="L84" s="6">
        <v>590.28</v>
      </c>
      <c r="M84" s="6">
        <v>565.88</v>
      </c>
      <c r="N84" s="6">
        <v>1197.6600000000001</v>
      </c>
    </row>
    <row r="85" spans="1:14" x14ac:dyDescent="0.2">
      <c r="A85">
        <v>1977</v>
      </c>
      <c r="B85" s="6">
        <v>534.75</v>
      </c>
      <c r="C85" s="6">
        <v>640.53</v>
      </c>
      <c r="D85" s="6">
        <v>1537.9</v>
      </c>
      <c r="E85" s="6">
        <v>1806.3</v>
      </c>
      <c r="F85" s="6">
        <v>792.13</v>
      </c>
      <c r="G85" s="6">
        <v>589.45000000000005</v>
      </c>
      <c r="H85" s="6">
        <v>548</v>
      </c>
      <c r="I85" s="6">
        <v>516.20000000000005</v>
      </c>
      <c r="J85" s="6">
        <v>805.99</v>
      </c>
      <c r="K85" s="6">
        <v>898.73</v>
      </c>
      <c r="L85" s="6">
        <v>1114.45</v>
      </c>
      <c r="M85" s="6">
        <v>1185.9100000000001</v>
      </c>
      <c r="N85" s="6">
        <v>914.19</v>
      </c>
    </row>
    <row r="86" spans="1:14" x14ac:dyDescent="0.2">
      <c r="A86">
        <v>1978</v>
      </c>
      <c r="B86" s="6">
        <v>890.74</v>
      </c>
      <c r="C86" s="6">
        <v>793.02</v>
      </c>
      <c r="D86" s="6">
        <v>1231.05</v>
      </c>
      <c r="E86" s="6">
        <v>2312.59</v>
      </c>
      <c r="F86" s="6">
        <v>1681.06</v>
      </c>
      <c r="G86" s="6">
        <v>949.71</v>
      </c>
      <c r="H86" s="6">
        <v>969.52</v>
      </c>
      <c r="I86" s="6">
        <v>810.16</v>
      </c>
      <c r="J86" s="6">
        <v>1254.05</v>
      </c>
      <c r="K86" s="6">
        <v>1082.31</v>
      </c>
      <c r="L86" s="6">
        <v>867.41</v>
      </c>
      <c r="M86" s="6">
        <v>899.94</v>
      </c>
      <c r="N86" s="6">
        <v>1145.1300000000001</v>
      </c>
    </row>
    <row r="87" spans="1:14" x14ac:dyDescent="0.2">
      <c r="A87">
        <v>1979</v>
      </c>
      <c r="B87" s="6">
        <v>881.44</v>
      </c>
      <c r="C87" s="6">
        <v>832.7</v>
      </c>
      <c r="D87" s="6">
        <v>2542.2399999999998</v>
      </c>
      <c r="E87" s="6">
        <v>3306.36</v>
      </c>
      <c r="F87" s="6">
        <v>2206.25</v>
      </c>
      <c r="G87" s="6">
        <v>1318.58</v>
      </c>
      <c r="H87" s="6">
        <v>806.37</v>
      </c>
      <c r="I87" s="6">
        <v>882.29</v>
      </c>
      <c r="J87" s="6">
        <v>742.06</v>
      </c>
      <c r="K87" s="6">
        <v>789.95</v>
      </c>
      <c r="L87" s="6">
        <v>1103.22</v>
      </c>
      <c r="M87" s="6">
        <v>1163.1199999999999</v>
      </c>
      <c r="N87" s="6">
        <v>1381.21</v>
      </c>
    </row>
    <row r="88" spans="1:14" x14ac:dyDescent="0.2">
      <c r="A88">
        <v>1980</v>
      </c>
      <c r="B88" s="6">
        <v>1073.1099999999999</v>
      </c>
      <c r="C88" s="6">
        <v>865.99</v>
      </c>
      <c r="D88" s="6">
        <v>1101.97</v>
      </c>
      <c r="E88" s="6">
        <v>1990.41</v>
      </c>
      <c r="F88" s="6">
        <v>1057.05</v>
      </c>
      <c r="G88" s="6">
        <v>1284.73</v>
      </c>
      <c r="H88" s="6">
        <v>715.79</v>
      </c>
      <c r="I88" s="6">
        <v>946.63</v>
      </c>
      <c r="J88" s="6">
        <v>1294.24</v>
      </c>
      <c r="K88" s="6">
        <v>1002.03</v>
      </c>
      <c r="L88" s="6">
        <v>850.62</v>
      </c>
      <c r="M88" s="6">
        <v>975.84</v>
      </c>
      <c r="N88" s="6">
        <v>1096.53</v>
      </c>
    </row>
    <row r="89" spans="1:14" x14ac:dyDescent="0.2">
      <c r="A89">
        <v>1981</v>
      </c>
      <c r="B89" s="6">
        <v>780.26</v>
      </c>
      <c r="C89" s="6">
        <v>1426.93</v>
      </c>
      <c r="D89" s="6">
        <v>1320.9</v>
      </c>
      <c r="E89" s="6">
        <v>2063.91</v>
      </c>
      <c r="F89" s="6">
        <v>1562</v>
      </c>
      <c r="G89" s="6">
        <v>1297.1500000000001</v>
      </c>
      <c r="H89" s="6">
        <v>820.87</v>
      </c>
      <c r="I89" s="6">
        <v>758.53</v>
      </c>
      <c r="J89" s="6">
        <v>790.73</v>
      </c>
      <c r="K89" s="6">
        <v>1430.7</v>
      </c>
      <c r="L89" s="6">
        <v>991.95</v>
      </c>
      <c r="M89" s="6">
        <v>931.1</v>
      </c>
      <c r="N89" s="6">
        <v>1181.25</v>
      </c>
    </row>
    <row r="90" spans="1:14" x14ac:dyDescent="0.2">
      <c r="A90">
        <v>1982</v>
      </c>
      <c r="B90" s="6">
        <v>908.1</v>
      </c>
      <c r="C90" s="6">
        <v>874.85</v>
      </c>
      <c r="D90" s="6">
        <v>2060.87</v>
      </c>
      <c r="E90" s="6">
        <v>2755.21</v>
      </c>
      <c r="F90" s="6">
        <v>1434.56</v>
      </c>
      <c r="G90" s="6">
        <v>1002.15</v>
      </c>
      <c r="H90" s="6">
        <v>1164.97</v>
      </c>
      <c r="I90" s="6">
        <v>795.97</v>
      </c>
      <c r="J90" s="6">
        <v>824.26</v>
      </c>
      <c r="K90" s="6">
        <v>943.46</v>
      </c>
      <c r="L90" s="6">
        <v>1548.53</v>
      </c>
      <c r="M90" s="6">
        <v>1978.04</v>
      </c>
      <c r="N90" s="6">
        <v>1357.58</v>
      </c>
    </row>
    <row r="91" spans="1:14" x14ac:dyDescent="0.2">
      <c r="A91">
        <v>1983</v>
      </c>
      <c r="B91" s="6">
        <v>1209.43</v>
      </c>
      <c r="C91" s="6">
        <v>1227.49</v>
      </c>
      <c r="D91" s="6">
        <v>1906.6</v>
      </c>
      <c r="E91" s="6">
        <v>2395.11</v>
      </c>
      <c r="F91" s="6">
        <v>2119.62</v>
      </c>
      <c r="G91" s="6">
        <v>1350.89</v>
      </c>
      <c r="H91" s="6">
        <v>753.37</v>
      </c>
      <c r="I91" s="6">
        <v>675.21</v>
      </c>
      <c r="J91" s="6">
        <v>872.73</v>
      </c>
      <c r="K91" s="6">
        <v>1116.1600000000001</v>
      </c>
      <c r="L91" s="6">
        <v>1130.1300000000001</v>
      </c>
      <c r="M91" s="6">
        <v>1234.44</v>
      </c>
      <c r="N91" s="6">
        <v>1332.6</v>
      </c>
    </row>
    <row r="92" spans="1:14" x14ac:dyDescent="0.2">
      <c r="A92">
        <v>1984</v>
      </c>
      <c r="B92" s="6">
        <v>918.83</v>
      </c>
      <c r="C92" s="6">
        <v>1720.26</v>
      </c>
      <c r="D92" s="6">
        <v>1424.57</v>
      </c>
      <c r="E92" s="6">
        <v>1710.49</v>
      </c>
      <c r="F92" s="6">
        <v>1657.48</v>
      </c>
      <c r="G92" s="6">
        <v>1265.3399999999999</v>
      </c>
      <c r="H92" s="6">
        <v>783.67</v>
      </c>
      <c r="I92" s="6">
        <v>633.91999999999996</v>
      </c>
      <c r="J92" s="6">
        <v>882.4</v>
      </c>
      <c r="K92" s="6">
        <v>1137.6099999999999</v>
      </c>
      <c r="L92" s="6">
        <v>1549.86</v>
      </c>
      <c r="M92" s="6">
        <v>1354.23</v>
      </c>
      <c r="N92" s="6">
        <v>1253.22</v>
      </c>
    </row>
    <row r="93" spans="1:14" x14ac:dyDescent="0.2">
      <c r="A93">
        <v>1985</v>
      </c>
      <c r="B93" s="6">
        <v>1367.62</v>
      </c>
      <c r="C93" s="6">
        <v>1460.05</v>
      </c>
      <c r="D93" s="6">
        <v>2800.46</v>
      </c>
      <c r="E93" s="6">
        <v>3111.3</v>
      </c>
      <c r="F93" s="6">
        <v>1298.71</v>
      </c>
      <c r="G93" s="6">
        <v>904.67</v>
      </c>
      <c r="H93" s="6">
        <v>667.02</v>
      </c>
      <c r="I93" s="6">
        <v>773.56</v>
      </c>
      <c r="J93" s="6">
        <v>1089.78</v>
      </c>
      <c r="K93" s="6">
        <v>1485.56</v>
      </c>
      <c r="L93" s="6">
        <v>2419.54</v>
      </c>
      <c r="M93" s="6">
        <v>1530.27</v>
      </c>
      <c r="N93" s="6">
        <v>1575.71</v>
      </c>
    </row>
    <row r="94" spans="1:14" x14ac:dyDescent="0.2">
      <c r="A94">
        <v>1986</v>
      </c>
      <c r="B94" s="6">
        <v>1268.8</v>
      </c>
      <c r="C94" s="6">
        <v>1283.68</v>
      </c>
      <c r="D94" s="6">
        <v>2268</v>
      </c>
      <c r="E94" s="6">
        <v>2481.92</v>
      </c>
      <c r="F94" s="6">
        <v>1168.3900000000001</v>
      </c>
      <c r="G94" s="6">
        <v>1134.9100000000001</v>
      </c>
      <c r="H94" s="6">
        <v>1085.95</v>
      </c>
      <c r="I94" s="6">
        <v>798.56</v>
      </c>
      <c r="J94" s="6">
        <v>1932.83</v>
      </c>
      <c r="K94" s="6">
        <v>2641.38</v>
      </c>
      <c r="L94" s="6">
        <v>1239.68</v>
      </c>
      <c r="M94" s="6">
        <v>1147.4000000000001</v>
      </c>
      <c r="N94" s="6">
        <v>1537.62</v>
      </c>
    </row>
    <row r="95" spans="1:14" x14ac:dyDescent="0.2">
      <c r="A95">
        <v>1987</v>
      </c>
      <c r="B95" s="6">
        <v>1028.68</v>
      </c>
      <c r="C95" s="6">
        <v>992.63</v>
      </c>
      <c r="D95" s="6">
        <v>1276.96</v>
      </c>
      <c r="E95" s="6">
        <v>1354.72</v>
      </c>
      <c r="F95" s="6">
        <v>915.33</v>
      </c>
      <c r="G95" s="6">
        <v>669.05</v>
      </c>
      <c r="H95" s="6">
        <v>572.75</v>
      </c>
      <c r="I95" s="6">
        <v>761.95</v>
      </c>
      <c r="J95" s="6">
        <v>714.03</v>
      </c>
      <c r="K95" s="6">
        <v>766.63</v>
      </c>
      <c r="L95" s="6">
        <v>981.16</v>
      </c>
      <c r="M95" s="6">
        <v>1590.24</v>
      </c>
      <c r="N95" s="6">
        <v>968.68</v>
      </c>
    </row>
    <row r="96" spans="1:14" x14ac:dyDescent="0.2">
      <c r="A96">
        <v>1988</v>
      </c>
      <c r="B96" s="6">
        <v>1166.42</v>
      </c>
      <c r="C96" s="6">
        <v>1316.95</v>
      </c>
      <c r="D96" s="6">
        <v>1421.27</v>
      </c>
      <c r="E96" s="6">
        <v>2035.34</v>
      </c>
      <c r="F96" s="6">
        <v>869.08</v>
      </c>
      <c r="G96" s="6">
        <v>494.48</v>
      </c>
      <c r="H96" s="6">
        <v>437.98</v>
      </c>
      <c r="I96" s="6">
        <v>508.27</v>
      </c>
      <c r="J96" s="6">
        <v>627.97</v>
      </c>
      <c r="K96" s="6">
        <v>881.73</v>
      </c>
      <c r="L96" s="6">
        <v>1874.58</v>
      </c>
      <c r="M96" s="6">
        <v>1238.48</v>
      </c>
      <c r="N96" s="6">
        <v>1072.71</v>
      </c>
    </row>
    <row r="97" spans="1:14" x14ac:dyDescent="0.2">
      <c r="A97">
        <v>1989</v>
      </c>
      <c r="B97" s="6">
        <v>1076.3599999999999</v>
      </c>
      <c r="C97" s="6">
        <v>880.2</v>
      </c>
      <c r="D97" s="6">
        <v>1500.96</v>
      </c>
      <c r="E97" s="6">
        <v>1818.28</v>
      </c>
      <c r="F97" s="6">
        <v>1085.75</v>
      </c>
      <c r="G97" s="6">
        <v>1996.33</v>
      </c>
      <c r="H97" s="6">
        <v>713.26</v>
      </c>
      <c r="I97" s="6">
        <v>663.24</v>
      </c>
      <c r="J97" s="6">
        <v>690.31</v>
      </c>
      <c r="K97" s="6">
        <v>646.02</v>
      </c>
      <c r="L97" s="6">
        <v>952.93</v>
      </c>
      <c r="M97" s="6">
        <v>747.39</v>
      </c>
      <c r="N97" s="6">
        <v>1064.25</v>
      </c>
    </row>
    <row r="98" spans="1:14" x14ac:dyDescent="0.2">
      <c r="A98">
        <v>1990</v>
      </c>
      <c r="B98" s="6">
        <v>1069.25</v>
      </c>
      <c r="C98" s="6">
        <v>1092.19</v>
      </c>
      <c r="D98" s="6">
        <v>2125.9699999999998</v>
      </c>
      <c r="E98" s="6">
        <v>1359.3</v>
      </c>
      <c r="F98" s="6">
        <v>1830.74</v>
      </c>
      <c r="G98" s="6">
        <v>1533.03</v>
      </c>
      <c r="H98" s="6">
        <v>930.08</v>
      </c>
      <c r="I98" s="6">
        <v>941.1</v>
      </c>
      <c r="J98" s="6">
        <v>984.9</v>
      </c>
      <c r="K98" s="6">
        <v>1385.59</v>
      </c>
      <c r="L98" s="6">
        <v>1599.2</v>
      </c>
      <c r="M98" s="6">
        <v>1590.64</v>
      </c>
      <c r="N98" s="6">
        <v>1370.17</v>
      </c>
    </row>
    <row r="99" spans="1:14" x14ac:dyDescent="0.2">
      <c r="A99">
        <v>1991</v>
      </c>
      <c r="B99" s="6">
        <v>1361.85</v>
      </c>
      <c r="C99" s="6">
        <v>1269.17</v>
      </c>
      <c r="D99" s="6">
        <v>1998.13</v>
      </c>
      <c r="E99" s="6">
        <v>2616.8000000000002</v>
      </c>
      <c r="F99" s="6">
        <v>1594.4</v>
      </c>
      <c r="G99" s="6">
        <v>1122.56</v>
      </c>
      <c r="H99" s="6">
        <v>805.35</v>
      </c>
      <c r="I99" s="6">
        <v>732.71</v>
      </c>
      <c r="J99" s="6">
        <v>712.28</v>
      </c>
      <c r="K99" s="6">
        <v>1146.1300000000001</v>
      </c>
      <c r="L99" s="6">
        <v>1710.78</v>
      </c>
      <c r="M99" s="6">
        <v>1865.86</v>
      </c>
      <c r="N99" s="6">
        <v>1411.33</v>
      </c>
    </row>
    <row r="100" spans="1:14" x14ac:dyDescent="0.2">
      <c r="A100">
        <v>1992</v>
      </c>
      <c r="B100" s="6">
        <v>1297.1199999999999</v>
      </c>
      <c r="C100" s="6">
        <v>1153.83</v>
      </c>
      <c r="D100" s="6">
        <v>1758.11</v>
      </c>
      <c r="E100" s="6">
        <v>2248.4299999999998</v>
      </c>
      <c r="F100" s="6">
        <v>1360.72</v>
      </c>
      <c r="G100" s="6">
        <v>848.42</v>
      </c>
      <c r="H100" s="6">
        <v>965.46</v>
      </c>
      <c r="I100" s="6">
        <v>793.67</v>
      </c>
      <c r="J100" s="6">
        <v>1158.5899999999999</v>
      </c>
      <c r="K100" s="6">
        <v>1086.26</v>
      </c>
      <c r="L100" s="6">
        <v>2112.84</v>
      </c>
      <c r="M100" s="6">
        <v>1673.94</v>
      </c>
      <c r="N100" s="6">
        <v>1371.45</v>
      </c>
    </row>
    <row r="101" spans="1:14" x14ac:dyDescent="0.2">
      <c r="A101">
        <v>1993</v>
      </c>
      <c r="B101" s="6">
        <v>1881.76</v>
      </c>
      <c r="C101" s="6">
        <v>1170.6099999999999</v>
      </c>
      <c r="D101" s="6">
        <v>1733.37</v>
      </c>
      <c r="E101" s="6">
        <v>3027.87</v>
      </c>
      <c r="F101" s="6">
        <v>2013.84</v>
      </c>
      <c r="G101" s="6">
        <v>2369.34</v>
      </c>
      <c r="H101" s="6">
        <v>1687.72</v>
      </c>
      <c r="I101" s="6">
        <v>1033.1600000000001</v>
      </c>
      <c r="J101" s="6">
        <v>1291.3</v>
      </c>
      <c r="K101" s="6">
        <v>1347</v>
      </c>
      <c r="L101" s="6">
        <v>1235.3599999999999</v>
      </c>
      <c r="M101" s="6">
        <v>1065.1500000000001</v>
      </c>
      <c r="N101" s="6">
        <v>1654.71</v>
      </c>
    </row>
    <row r="102" spans="1:14" x14ac:dyDescent="0.2">
      <c r="A102">
        <v>1994</v>
      </c>
      <c r="B102" s="6">
        <v>872.85</v>
      </c>
      <c r="C102" s="6">
        <v>1310.9</v>
      </c>
      <c r="D102" s="6">
        <v>1792.2</v>
      </c>
      <c r="E102" s="6">
        <v>1678.33</v>
      </c>
      <c r="F102" s="6">
        <v>1369.39</v>
      </c>
      <c r="G102" s="6">
        <v>944.52</v>
      </c>
      <c r="H102" s="6">
        <v>1241.6400000000001</v>
      </c>
      <c r="I102" s="6">
        <v>989.73</v>
      </c>
      <c r="J102" s="6">
        <v>916.64</v>
      </c>
      <c r="K102" s="6">
        <v>925.98</v>
      </c>
      <c r="L102" s="6">
        <v>1224.51</v>
      </c>
      <c r="M102" s="6">
        <v>1127.57</v>
      </c>
      <c r="N102" s="6">
        <v>1199.52</v>
      </c>
    </row>
    <row r="103" spans="1:14" x14ac:dyDescent="0.2">
      <c r="A103">
        <v>1995</v>
      </c>
      <c r="B103" s="6">
        <v>1131.43</v>
      </c>
      <c r="C103" s="6">
        <v>863.98</v>
      </c>
      <c r="D103" s="6">
        <v>1463.94</v>
      </c>
      <c r="E103" s="6">
        <v>1563.48</v>
      </c>
      <c r="F103" s="6">
        <v>1439.06</v>
      </c>
      <c r="G103" s="6">
        <v>916.7</v>
      </c>
      <c r="H103" s="6">
        <v>732.87</v>
      </c>
      <c r="I103" s="6">
        <v>979.89</v>
      </c>
      <c r="J103" s="6">
        <v>700.16</v>
      </c>
      <c r="K103" s="6">
        <v>1092.1300000000001</v>
      </c>
      <c r="L103" s="6">
        <v>1431.29</v>
      </c>
      <c r="M103" s="6">
        <v>951.56</v>
      </c>
      <c r="N103" s="6">
        <v>1105.54</v>
      </c>
    </row>
    <row r="104" spans="1:14" x14ac:dyDescent="0.2">
      <c r="A104">
        <v>1996</v>
      </c>
      <c r="B104" s="6">
        <v>1042.1600000000001</v>
      </c>
      <c r="C104" s="6">
        <v>1155.5</v>
      </c>
      <c r="D104" s="6">
        <v>1334.62</v>
      </c>
      <c r="E104" s="6">
        <v>2218.91</v>
      </c>
      <c r="F104" s="6">
        <v>2303.79</v>
      </c>
      <c r="G104" s="6">
        <v>2249.7600000000002</v>
      </c>
      <c r="H104" s="6">
        <v>1167.53</v>
      </c>
      <c r="I104" s="6">
        <v>850.06</v>
      </c>
      <c r="J104" s="6">
        <v>679.61</v>
      </c>
      <c r="K104" s="6">
        <v>841.86</v>
      </c>
      <c r="L104" s="6">
        <v>1102.5899999999999</v>
      </c>
      <c r="M104" s="6">
        <v>1194.7</v>
      </c>
      <c r="N104" s="6">
        <v>1345.09</v>
      </c>
    </row>
    <row r="105" spans="1:14" x14ac:dyDescent="0.2">
      <c r="A105">
        <v>1997</v>
      </c>
      <c r="B105" s="6">
        <v>1373.59</v>
      </c>
      <c r="C105" s="6">
        <v>1809.92</v>
      </c>
      <c r="D105" s="6">
        <v>1973.68</v>
      </c>
      <c r="E105" s="6">
        <v>2229.34</v>
      </c>
      <c r="F105" s="6">
        <v>1579.94</v>
      </c>
      <c r="G105" s="6">
        <v>1540.36</v>
      </c>
      <c r="H105" s="6">
        <v>888.89</v>
      </c>
      <c r="I105" s="6">
        <v>780.57</v>
      </c>
      <c r="J105" s="6">
        <v>775.85</v>
      </c>
      <c r="K105" s="6">
        <v>747.73</v>
      </c>
      <c r="L105" s="6">
        <v>799.78</v>
      </c>
      <c r="M105" s="6">
        <v>788.43</v>
      </c>
      <c r="N105" s="6">
        <v>1274.01</v>
      </c>
    </row>
    <row r="106" spans="1:14" x14ac:dyDescent="0.2">
      <c r="A106">
        <v>1998</v>
      </c>
      <c r="B106" s="6">
        <v>1167.79</v>
      </c>
      <c r="C106" s="6">
        <v>1332.25</v>
      </c>
      <c r="D106" s="6">
        <v>1848.85</v>
      </c>
      <c r="E106" s="6">
        <v>2308.6</v>
      </c>
      <c r="F106" s="6">
        <v>987.4</v>
      </c>
      <c r="G106" s="6">
        <v>741.97</v>
      </c>
      <c r="H106" s="6">
        <v>609.04999999999995</v>
      </c>
      <c r="I106" s="6">
        <v>564.88</v>
      </c>
      <c r="J106" s="6">
        <v>486.11</v>
      </c>
      <c r="K106" s="6">
        <v>589.12</v>
      </c>
      <c r="L106" s="6">
        <v>744.19</v>
      </c>
      <c r="M106" s="6">
        <v>681.98</v>
      </c>
      <c r="N106" s="6">
        <v>1005.18</v>
      </c>
    </row>
    <row r="107" spans="1:14" x14ac:dyDescent="0.2">
      <c r="A107">
        <v>1999</v>
      </c>
      <c r="B107" s="6">
        <v>950.17</v>
      </c>
      <c r="C107" s="6">
        <v>1211.0999999999999</v>
      </c>
      <c r="D107" s="6">
        <v>1083.45</v>
      </c>
      <c r="E107" s="6">
        <v>1851.46</v>
      </c>
      <c r="F107" s="6">
        <v>1235.02</v>
      </c>
      <c r="G107" s="6">
        <v>977.7</v>
      </c>
      <c r="H107" s="6">
        <v>1013.1</v>
      </c>
      <c r="I107" s="6">
        <v>648.99</v>
      </c>
      <c r="J107" s="6">
        <v>451.87</v>
      </c>
      <c r="K107" s="6">
        <v>543.5</v>
      </c>
      <c r="L107" s="6">
        <v>573.23</v>
      </c>
      <c r="M107" s="6">
        <v>677.63</v>
      </c>
      <c r="N107" s="6">
        <v>934.77</v>
      </c>
    </row>
    <row r="108" spans="1:14" x14ac:dyDescent="0.2">
      <c r="A108">
        <v>2000</v>
      </c>
      <c r="B108" s="6">
        <v>632.89</v>
      </c>
      <c r="C108" s="6">
        <v>788.28</v>
      </c>
      <c r="D108" s="6">
        <v>1182.04</v>
      </c>
      <c r="E108" s="6">
        <v>1165.0899999999999</v>
      </c>
      <c r="F108" s="6">
        <v>1472.13</v>
      </c>
      <c r="G108" s="6">
        <v>1168.43</v>
      </c>
      <c r="H108" s="6">
        <v>807.17</v>
      </c>
      <c r="I108" s="6">
        <v>663.51</v>
      </c>
      <c r="J108" s="6">
        <v>934.96</v>
      </c>
      <c r="K108" s="6">
        <v>698.06</v>
      </c>
      <c r="L108" s="6">
        <v>875.41</v>
      </c>
      <c r="M108" s="6">
        <v>777.01</v>
      </c>
      <c r="N108" s="6">
        <v>930.42</v>
      </c>
    </row>
    <row r="109" spans="1:14" x14ac:dyDescent="0.2">
      <c r="A109">
        <v>2001</v>
      </c>
      <c r="B109" s="6">
        <v>826.81</v>
      </c>
      <c r="C109" s="6">
        <v>1533.53</v>
      </c>
      <c r="D109" s="6">
        <v>1374.26</v>
      </c>
      <c r="E109" s="6">
        <v>2233.92</v>
      </c>
      <c r="F109" s="6">
        <v>1596.21</v>
      </c>
      <c r="G109" s="6">
        <v>1433.35</v>
      </c>
      <c r="H109" s="6">
        <v>631.85</v>
      </c>
      <c r="I109" s="6">
        <v>609.5</v>
      </c>
      <c r="J109" s="6">
        <v>705.73</v>
      </c>
      <c r="K109" s="6">
        <v>1205.1400000000001</v>
      </c>
      <c r="L109" s="6">
        <v>1118.55</v>
      </c>
      <c r="M109" s="6">
        <v>1274</v>
      </c>
      <c r="N109" s="6">
        <v>1211.9000000000001</v>
      </c>
    </row>
    <row r="110" spans="1:14" x14ac:dyDescent="0.2">
      <c r="A110">
        <v>2002</v>
      </c>
      <c r="B110" s="6">
        <v>954.09</v>
      </c>
      <c r="C110" s="6">
        <v>1149.5999999999999</v>
      </c>
      <c r="D110" s="6">
        <v>1653.5</v>
      </c>
      <c r="E110" s="6">
        <v>2291.34</v>
      </c>
      <c r="F110" s="6">
        <v>1973.75</v>
      </c>
      <c r="G110" s="6">
        <v>1478.84</v>
      </c>
      <c r="H110" s="6">
        <v>708.71</v>
      </c>
      <c r="I110" s="6">
        <v>766.88</v>
      </c>
      <c r="J110" s="6">
        <v>565.48</v>
      </c>
      <c r="K110" s="6">
        <v>984.48</v>
      </c>
      <c r="L110" s="6">
        <v>816.79</v>
      </c>
      <c r="M110" s="6">
        <v>697.74</v>
      </c>
      <c r="N110" s="6">
        <v>1170.0999999999999</v>
      </c>
    </row>
    <row r="111" spans="1:14" x14ac:dyDescent="0.2">
      <c r="A111">
        <v>2003</v>
      </c>
      <c r="B111" s="6">
        <v>598.66</v>
      </c>
      <c r="C111" s="6">
        <v>571.96</v>
      </c>
      <c r="D111" s="6">
        <v>988.37</v>
      </c>
      <c r="E111" s="6">
        <v>1638.49</v>
      </c>
      <c r="F111" s="6">
        <v>1611.11</v>
      </c>
      <c r="G111" s="6">
        <v>907.64</v>
      </c>
      <c r="H111" s="6">
        <v>604.84</v>
      </c>
      <c r="I111" s="6">
        <v>578.55999999999995</v>
      </c>
      <c r="J111" s="6">
        <v>558.62</v>
      </c>
      <c r="K111" s="6">
        <v>642.15</v>
      </c>
      <c r="L111" s="6">
        <v>1200.57</v>
      </c>
      <c r="M111" s="6">
        <v>963.09</v>
      </c>
      <c r="N111" s="6">
        <v>905.34</v>
      </c>
    </row>
    <row r="112" spans="1:14" x14ac:dyDescent="0.2">
      <c r="A112">
        <v>2004</v>
      </c>
      <c r="B112" s="6">
        <v>852.13</v>
      </c>
      <c r="C112" s="6">
        <v>826.89</v>
      </c>
      <c r="D112" s="6">
        <v>2150.1999999999998</v>
      </c>
      <c r="E112" s="6">
        <v>2098.29</v>
      </c>
      <c r="F112" s="6">
        <v>2439.08</v>
      </c>
      <c r="G112" s="6">
        <v>2275.6</v>
      </c>
      <c r="H112" s="6">
        <v>1081.28</v>
      </c>
      <c r="I112" s="6">
        <v>686.53</v>
      </c>
      <c r="J112" s="6">
        <v>582.55999999999995</v>
      </c>
      <c r="K112" s="6">
        <v>732.27</v>
      </c>
      <c r="L112" s="6">
        <v>996.47</v>
      </c>
      <c r="M112" s="6">
        <v>1241.79</v>
      </c>
      <c r="N112" s="6">
        <v>1330.26</v>
      </c>
    </row>
    <row r="113" spans="1:14" x14ac:dyDescent="0.2">
      <c r="A113">
        <v>2005</v>
      </c>
      <c r="B113" s="6">
        <v>1487.75</v>
      </c>
      <c r="C113" s="6">
        <v>1485.97</v>
      </c>
      <c r="D113" s="6">
        <v>1425.39</v>
      </c>
      <c r="E113" s="6">
        <v>1741.41</v>
      </c>
      <c r="F113" s="6">
        <v>956.22</v>
      </c>
      <c r="G113" s="6">
        <v>735.17</v>
      </c>
      <c r="H113" s="6">
        <v>549.11</v>
      </c>
      <c r="I113" s="6">
        <v>503.99</v>
      </c>
      <c r="J113" s="6">
        <v>485.45</v>
      </c>
      <c r="K113" s="6">
        <v>642.82000000000005</v>
      </c>
      <c r="L113" s="6">
        <v>860.98</v>
      </c>
      <c r="M113" s="6">
        <v>854.9</v>
      </c>
      <c r="N113" s="6">
        <v>977.43</v>
      </c>
    </row>
    <row r="114" spans="1:14" x14ac:dyDescent="0.2">
      <c r="A114">
        <v>2006</v>
      </c>
      <c r="B114" s="6">
        <v>1172.48</v>
      </c>
      <c r="C114" s="6">
        <v>1164.18</v>
      </c>
      <c r="D114" s="6">
        <v>1574.52</v>
      </c>
      <c r="E114" s="6">
        <v>1592.52</v>
      </c>
      <c r="F114" s="6">
        <v>1653.89</v>
      </c>
      <c r="G114" s="6">
        <v>888.22</v>
      </c>
      <c r="H114" s="6">
        <v>696.11</v>
      </c>
      <c r="I114" s="6">
        <v>643.5</v>
      </c>
      <c r="J114" s="6">
        <v>655.81</v>
      </c>
      <c r="K114" s="6">
        <v>1020.88</v>
      </c>
      <c r="L114" s="6">
        <v>959.76</v>
      </c>
      <c r="M114" s="6">
        <v>1545.63</v>
      </c>
      <c r="N114" s="6">
        <v>1130.6300000000001</v>
      </c>
    </row>
    <row r="115" spans="1:14" x14ac:dyDescent="0.2">
      <c r="A115">
        <v>2007</v>
      </c>
      <c r="B115" s="6">
        <v>1368.79</v>
      </c>
      <c r="C115" s="6">
        <v>826.73</v>
      </c>
      <c r="D115" s="6">
        <v>2013.65</v>
      </c>
      <c r="E115" s="6">
        <v>1898.9</v>
      </c>
      <c r="F115" s="6">
        <v>1140.47</v>
      </c>
      <c r="G115" s="6">
        <v>778.52</v>
      </c>
      <c r="H115" s="6">
        <v>502.87</v>
      </c>
      <c r="I115" s="6">
        <v>740.28</v>
      </c>
      <c r="J115" s="6">
        <v>623.28</v>
      </c>
      <c r="K115" s="6">
        <v>785.45</v>
      </c>
      <c r="L115" s="6">
        <v>723.03</v>
      </c>
      <c r="M115" s="6">
        <v>908.25</v>
      </c>
      <c r="N115" s="6">
        <v>1025.8499999999999</v>
      </c>
    </row>
    <row r="116" spans="1:14" x14ac:dyDescent="0.2">
      <c r="A116">
        <v>2008</v>
      </c>
      <c r="B116" s="6">
        <v>1571.71</v>
      </c>
      <c r="C116" s="6">
        <v>1488.02</v>
      </c>
      <c r="D116" s="6">
        <v>1659.87</v>
      </c>
      <c r="E116" s="6">
        <v>2962.75</v>
      </c>
      <c r="F116" s="6">
        <v>1364.46</v>
      </c>
      <c r="G116" s="6">
        <v>1785.88</v>
      </c>
      <c r="H116" s="6">
        <v>1018.14</v>
      </c>
      <c r="I116" s="6">
        <v>556.13</v>
      </c>
      <c r="J116" s="6">
        <v>1090.23</v>
      </c>
      <c r="K116" s="6">
        <v>760.38</v>
      </c>
      <c r="L116" s="6">
        <v>799.54</v>
      </c>
      <c r="M116" s="6">
        <v>1204.96</v>
      </c>
      <c r="N116" s="6">
        <v>1355.17</v>
      </c>
    </row>
    <row r="117" spans="1:14" x14ac:dyDescent="0.2">
      <c r="A117">
        <v>2009</v>
      </c>
      <c r="B117" s="6">
        <v>1146.31</v>
      </c>
      <c r="C117" s="6">
        <v>1525.85</v>
      </c>
      <c r="D117" s="6">
        <v>2132.75</v>
      </c>
      <c r="E117" s="6">
        <v>2088.89</v>
      </c>
      <c r="F117" s="6">
        <v>1765.19</v>
      </c>
      <c r="G117" s="6">
        <v>1304.3900000000001</v>
      </c>
      <c r="H117" s="6">
        <v>678.41</v>
      </c>
      <c r="I117" s="6">
        <v>699.29</v>
      </c>
      <c r="J117" s="6">
        <v>572.13</v>
      </c>
      <c r="K117" s="6">
        <v>970.14</v>
      </c>
      <c r="L117" s="6">
        <v>1090.5</v>
      </c>
      <c r="M117" s="6">
        <v>996.84</v>
      </c>
      <c r="N117" s="6">
        <v>1247.56</v>
      </c>
    </row>
    <row r="118" spans="1:14" x14ac:dyDescent="0.2">
      <c r="A118">
        <v>2010</v>
      </c>
      <c r="B118" s="6">
        <v>999.19</v>
      </c>
      <c r="C118" s="6">
        <v>849.2</v>
      </c>
      <c r="D118" s="6">
        <v>1604.19</v>
      </c>
      <c r="E118" s="6">
        <v>1252.1199999999999</v>
      </c>
      <c r="F118" s="6">
        <v>1205.71</v>
      </c>
      <c r="G118" s="6">
        <v>1422.23</v>
      </c>
      <c r="H118" s="6">
        <v>1336.04</v>
      </c>
      <c r="I118" s="6">
        <v>914.12</v>
      </c>
      <c r="J118" s="6">
        <v>1044.69</v>
      </c>
      <c r="K118" s="6">
        <v>953.75</v>
      </c>
      <c r="L118" s="6">
        <v>955.79</v>
      </c>
      <c r="M118" s="6">
        <v>881.01</v>
      </c>
      <c r="N118" s="6">
        <v>1118.17</v>
      </c>
    </row>
    <row r="119" spans="1:14" x14ac:dyDescent="0.2">
      <c r="A119">
        <v>2011</v>
      </c>
      <c r="B119" s="6">
        <v>843.8</v>
      </c>
      <c r="C119" s="6">
        <v>996.93</v>
      </c>
      <c r="D119" s="6">
        <v>1763.87</v>
      </c>
      <c r="E119" s="6">
        <v>2811.23</v>
      </c>
      <c r="F119" s="6">
        <v>2334.3200000000002</v>
      </c>
      <c r="G119" s="6">
        <v>1524.72</v>
      </c>
      <c r="H119" s="6">
        <v>982.72</v>
      </c>
      <c r="I119" s="6">
        <v>816.44</v>
      </c>
      <c r="J119" s="6">
        <v>622.22</v>
      </c>
      <c r="K119" s="6">
        <v>879.64</v>
      </c>
      <c r="L119" s="6">
        <v>1169.6099999999999</v>
      </c>
      <c r="M119" s="6">
        <v>1294.8699999999999</v>
      </c>
      <c r="N119" s="6">
        <v>1336.7</v>
      </c>
    </row>
    <row r="120" spans="1:14" x14ac:dyDescent="0.2">
      <c r="A120">
        <v>2012</v>
      </c>
      <c r="B120" s="6">
        <v>1136.74</v>
      </c>
      <c r="C120" s="6">
        <v>1080.0999999999999</v>
      </c>
      <c r="D120" s="6">
        <v>1921.82</v>
      </c>
      <c r="E120" s="6">
        <v>1191.1400000000001</v>
      </c>
      <c r="F120" s="6">
        <v>1337.23</v>
      </c>
      <c r="G120" s="6">
        <v>704.02</v>
      </c>
      <c r="H120" s="6">
        <v>512.79</v>
      </c>
      <c r="I120" s="6">
        <v>494.76</v>
      </c>
      <c r="J120" s="6">
        <v>440.18</v>
      </c>
      <c r="K120" s="6">
        <v>760.01</v>
      </c>
      <c r="L120" s="6">
        <v>716.69</v>
      </c>
      <c r="M120" s="6">
        <v>830.46</v>
      </c>
      <c r="N120" s="6">
        <v>927.16</v>
      </c>
    </row>
    <row r="121" spans="1:14" x14ac:dyDescent="0.2">
      <c r="A121">
        <v>2013</v>
      </c>
      <c r="B121" s="6">
        <v>923.18</v>
      </c>
      <c r="C121" s="6">
        <v>1235.81</v>
      </c>
      <c r="D121" s="6">
        <v>1361.14</v>
      </c>
      <c r="E121" s="6">
        <v>3310.17</v>
      </c>
      <c r="F121" s="6">
        <v>2030.46</v>
      </c>
      <c r="G121" s="6">
        <v>1341.01</v>
      </c>
      <c r="H121" s="6">
        <v>906.65</v>
      </c>
      <c r="I121" s="6">
        <v>688.86</v>
      </c>
      <c r="J121" s="6">
        <v>632.14</v>
      </c>
      <c r="K121" s="6">
        <v>752.92</v>
      </c>
      <c r="L121" s="6">
        <v>1441.34</v>
      </c>
      <c r="M121" s="6">
        <v>980.35</v>
      </c>
      <c r="N121" s="6">
        <v>1300.3399999999999</v>
      </c>
    </row>
    <row r="122" spans="1:14" x14ac:dyDescent="0.2">
      <c r="A122" s="26">
        <v>2014</v>
      </c>
      <c r="B122" s="29">
        <v>1004.22</v>
      </c>
      <c r="C122" s="29">
        <v>908.37</v>
      </c>
      <c r="D122" s="29">
        <v>1472.24</v>
      </c>
      <c r="E122" s="29">
        <v>2836.88</v>
      </c>
      <c r="F122" s="29">
        <v>2406.38</v>
      </c>
      <c r="G122" s="29">
        <v>1488.22</v>
      </c>
      <c r="H122" s="29">
        <v>1107.92</v>
      </c>
      <c r="I122" s="29">
        <v>747.11</v>
      </c>
      <c r="J122" s="29">
        <v>1093.06</v>
      </c>
      <c r="K122" s="29">
        <v>1263.8900000000001</v>
      </c>
      <c r="L122" s="29">
        <v>1351.99</v>
      </c>
      <c r="M122" s="29">
        <v>1373.62</v>
      </c>
      <c r="N122" s="29">
        <v>1421.16</v>
      </c>
    </row>
    <row r="123" spans="1:14" x14ac:dyDescent="0.2">
      <c r="A123" s="26">
        <v>2015</v>
      </c>
      <c r="B123" s="29">
        <v>1030.25</v>
      </c>
      <c r="C123" s="29">
        <v>839.4</v>
      </c>
      <c r="D123" s="29">
        <v>1341.39</v>
      </c>
      <c r="E123" s="29">
        <v>1958.05</v>
      </c>
      <c r="F123" s="29">
        <v>1386.61</v>
      </c>
      <c r="G123" s="29">
        <v>1713.51</v>
      </c>
      <c r="H123" s="29">
        <v>1135.25</v>
      </c>
      <c r="I123" s="29">
        <v>737.97</v>
      </c>
      <c r="J123" s="29">
        <v>797.91</v>
      </c>
      <c r="K123" s="29">
        <v>693.78</v>
      </c>
      <c r="L123" s="29">
        <v>1128.78</v>
      </c>
      <c r="M123" s="29">
        <v>1836.24</v>
      </c>
      <c r="N123" s="29">
        <v>1216.5899999999999</v>
      </c>
    </row>
    <row r="124" spans="1:14" x14ac:dyDescent="0.2">
      <c r="A124" s="26">
        <v>2016</v>
      </c>
      <c r="B124" s="29">
        <v>1341.36</v>
      </c>
      <c r="C124" s="29">
        <v>1330.62</v>
      </c>
      <c r="D124" s="29">
        <v>2298.96</v>
      </c>
      <c r="E124" s="29">
        <v>2364.1799999999998</v>
      </c>
      <c r="F124" s="29">
        <v>1396.67</v>
      </c>
      <c r="G124" s="29">
        <v>1029.03</v>
      </c>
      <c r="H124" s="29">
        <v>745.12</v>
      </c>
      <c r="I124" s="29">
        <v>876.71</v>
      </c>
      <c r="J124" s="29">
        <v>1025.32</v>
      </c>
      <c r="K124" s="29">
        <v>1252.58</v>
      </c>
      <c r="L124" s="29">
        <v>1125.7</v>
      </c>
      <c r="M124" s="29">
        <v>1379.68</v>
      </c>
      <c r="N124" s="29">
        <v>1347.16</v>
      </c>
    </row>
    <row r="125" spans="1:14" x14ac:dyDescent="0.2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 t="s">
        <v>82</v>
      </c>
      <c r="B127" s="6">
        <f>AVERAGE(B6:B124)</f>
        <v>975.02869565217372</v>
      </c>
      <c r="C127" s="6">
        <f t="shared" ref="C127:N127" si="0">AVERAGE(C6:C124)</f>
        <v>1027.565217391304</v>
      </c>
      <c r="D127" s="6">
        <f t="shared" si="0"/>
        <v>1591.6026724137928</v>
      </c>
      <c r="E127" s="6">
        <f t="shared" si="0"/>
        <v>2132.1995689655168</v>
      </c>
      <c r="F127" s="6">
        <f t="shared" si="0"/>
        <v>1591.4413793103442</v>
      </c>
      <c r="G127" s="6">
        <f t="shared" si="0"/>
        <v>1201.5707758620688</v>
      </c>
      <c r="H127" s="6">
        <f t="shared" si="0"/>
        <v>844.77637931034485</v>
      </c>
      <c r="I127" s="6">
        <f t="shared" si="0"/>
        <v>708.04741379310349</v>
      </c>
      <c r="J127" s="6">
        <f t="shared" si="0"/>
        <v>766.02939655172429</v>
      </c>
      <c r="K127" s="6">
        <f t="shared" si="0"/>
        <v>873.10853448275873</v>
      </c>
      <c r="L127" s="6">
        <f t="shared" si="0"/>
        <v>1012.3602586206894</v>
      </c>
      <c r="M127" s="6">
        <f t="shared" si="0"/>
        <v>992.88965517241354</v>
      </c>
      <c r="N127" s="6">
        <f t="shared" si="0"/>
        <v>1144.8948695652175</v>
      </c>
    </row>
    <row r="128" spans="1:14" x14ac:dyDescent="0.2">
      <c r="A128" t="s">
        <v>83</v>
      </c>
      <c r="B128" s="6">
        <f>MIN(B6:B124)</f>
        <v>497.26</v>
      </c>
      <c r="C128" s="6">
        <f t="shared" ref="C128:N128" si="1">MIN(C6:C124)</f>
        <v>455.22</v>
      </c>
      <c r="D128" s="6">
        <f t="shared" si="1"/>
        <v>587.34</v>
      </c>
      <c r="E128" s="6">
        <f t="shared" si="1"/>
        <v>689.62</v>
      </c>
      <c r="F128" s="6">
        <f t="shared" si="1"/>
        <v>610.41999999999996</v>
      </c>
      <c r="G128" s="6">
        <f t="shared" si="1"/>
        <v>460.59</v>
      </c>
      <c r="H128" s="6">
        <f t="shared" si="1"/>
        <v>345.72</v>
      </c>
      <c r="I128" s="6">
        <f t="shared" si="1"/>
        <v>275.33</v>
      </c>
      <c r="J128" s="6">
        <f t="shared" si="1"/>
        <v>316.89</v>
      </c>
      <c r="K128" s="6">
        <f t="shared" si="1"/>
        <v>393.52</v>
      </c>
      <c r="L128" s="6">
        <f t="shared" si="1"/>
        <v>445.39</v>
      </c>
      <c r="M128" s="6">
        <f t="shared" si="1"/>
        <v>512.66999999999996</v>
      </c>
      <c r="N128" s="6">
        <f t="shared" si="1"/>
        <v>543.37</v>
      </c>
    </row>
    <row r="129" spans="1:14" x14ac:dyDescent="0.2">
      <c r="A129" t="s">
        <v>84</v>
      </c>
      <c r="B129" s="6">
        <f>MAX(B6:B124)</f>
        <v>1881.76</v>
      </c>
      <c r="C129" s="6">
        <f t="shared" ref="C129:N129" si="2">MAX(C6:C124)</f>
        <v>2413.81</v>
      </c>
      <c r="D129" s="6">
        <f t="shared" si="2"/>
        <v>4536.1000000000004</v>
      </c>
      <c r="E129" s="6">
        <f t="shared" si="2"/>
        <v>3815.58</v>
      </c>
      <c r="F129" s="6">
        <f t="shared" si="2"/>
        <v>3178.44</v>
      </c>
      <c r="G129" s="6">
        <f t="shared" si="2"/>
        <v>3282.7</v>
      </c>
      <c r="H129" s="6">
        <f t="shared" si="2"/>
        <v>1687.72</v>
      </c>
      <c r="I129" s="6">
        <f t="shared" si="2"/>
        <v>2091.04</v>
      </c>
      <c r="J129" s="6">
        <f t="shared" si="2"/>
        <v>1932.83</v>
      </c>
      <c r="K129" s="6">
        <f t="shared" si="2"/>
        <v>2641.38</v>
      </c>
      <c r="L129" s="6">
        <f t="shared" si="2"/>
        <v>2419.54</v>
      </c>
      <c r="M129" s="6">
        <f t="shared" si="2"/>
        <v>1978.04</v>
      </c>
      <c r="N129" s="6">
        <f t="shared" si="2"/>
        <v>1711.02</v>
      </c>
    </row>
    <row r="130" spans="1:14" x14ac:dyDescent="0.2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opLeftCell="A106" workbookViewId="0">
      <selection activeCell="A125" sqref="A125"/>
    </sheetView>
  </sheetViews>
  <sheetFormatPr defaultRowHeight="12.75" x14ac:dyDescent="0.2"/>
  <sheetData>
    <row r="1" spans="1:14" x14ac:dyDescent="0.2">
      <c r="A1" t="s">
        <v>74</v>
      </c>
      <c r="L1" s="3"/>
    </row>
    <row r="2" spans="1:14" x14ac:dyDescent="0.2">
      <c r="A2" t="s">
        <v>72</v>
      </c>
      <c r="L2" s="3"/>
    </row>
    <row r="4" spans="1:14" x14ac:dyDescent="0.2">
      <c r="N4" s="2" t="s">
        <v>73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>
        <v>1898</v>
      </c>
      <c r="B6" s="6" t="str">
        <f>IF(AND((HUR_cms!B6&gt;0),(GEO_cms!B6&gt;0)), HUR_cms!B6+GEO_cms!B6, "")</f>
        <v/>
      </c>
      <c r="C6" s="6" t="str">
        <f>IF(AND((HUR_cms!C6&gt;0),(GEO_cms!C6&gt;0)), HUR_cms!C6+GEO_cms!C6, "")</f>
        <v/>
      </c>
      <c r="D6" s="6" t="str">
        <f>IF(AND((HUR_cms!D6&gt;0),(GEO_cms!D6&gt;0)), HUR_cms!D6+GEO_cms!D6, "")</f>
        <v/>
      </c>
      <c r="E6" s="6" t="str">
        <f>IF(AND((HUR_cms!E6&gt;0),(GEO_cms!E6&gt;0)), HUR_cms!E6+GEO_cms!E6, "")</f>
        <v/>
      </c>
      <c r="F6" s="6" t="str">
        <f>IF(AND((HUR_cms!F6&gt;0),(GEO_cms!F6&gt;0)), HUR_cms!F6+GEO_cms!F6, "")</f>
        <v/>
      </c>
      <c r="G6" s="6" t="str">
        <f>IF(AND((HUR_cms!G6&gt;0),(GEO_cms!G6&gt;0)), HUR_cms!G6+GEO_cms!G6, "")</f>
        <v/>
      </c>
      <c r="H6" s="6" t="str">
        <f>IF(AND((HUR_cms!H6&gt;0),(GEO_cms!H6&gt;0)), HUR_cms!H6+GEO_cms!H6, "")</f>
        <v/>
      </c>
      <c r="I6" s="6" t="str">
        <f>IF(AND((HUR_cms!I6&gt;0),(GEO_cms!I6&gt;0)), HUR_cms!I6+GEO_cms!I6, "")</f>
        <v/>
      </c>
      <c r="J6" s="6" t="str">
        <f>IF(AND((HUR_cms!J6&gt;0),(GEO_cms!J6&gt;0)), HUR_cms!J6+GEO_cms!J6, "")</f>
        <v/>
      </c>
      <c r="K6" s="6" t="str">
        <f>IF(AND((HUR_cms!K6&gt;0),(GEO_cms!K6&gt;0)), HUR_cms!K6+GEO_cms!K6, "")</f>
        <v/>
      </c>
      <c r="L6" s="6" t="str">
        <f>IF(AND((HUR_cms!L6&gt;0),(GEO_cms!L6&gt;0)), HUR_cms!L6+GEO_cms!L6, "")</f>
        <v/>
      </c>
      <c r="M6" s="6" t="str">
        <f>IF(AND((HUR_cms!M6&gt;0),(GEO_cms!M6&gt;0)), HUR_cms!M6+GEO_cms!M6, "")</f>
        <v/>
      </c>
      <c r="N6" s="6" t="str">
        <f>IF(AND((HUR_cms!N6&gt;0),(GEO_cms!N6&gt;0)), HUR_cms!N6+GEO_cms!N6, "")</f>
        <v/>
      </c>
    </row>
    <row r="7" spans="1:14" x14ac:dyDescent="0.2">
      <c r="A7">
        <v>1899</v>
      </c>
      <c r="B7" s="6" t="str">
        <f>IF(AND((HUR_cms!B7&gt;0),(GEO_cms!B7&gt;0)), HUR_cms!B7+GEO_cms!B7, "")</f>
        <v/>
      </c>
      <c r="C7" s="6" t="str">
        <f>IF(AND((HUR_cms!C7&gt;0),(GEO_cms!C7&gt;0)), HUR_cms!C7+GEO_cms!C7, "")</f>
        <v/>
      </c>
      <c r="D7" s="6" t="str">
        <f>IF(AND((HUR_cms!D7&gt;0),(GEO_cms!D7&gt;0)), HUR_cms!D7+GEO_cms!D7, "")</f>
        <v/>
      </c>
      <c r="E7" s="6" t="str">
        <f>IF(AND((HUR_cms!E7&gt;0),(GEO_cms!E7&gt;0)), HUR_cms!E7+GEO_cms!E7, "")</f>
        <v/>
      </c>
      <c r="F7" s="6" t="str">
        <f>IF(AND((HUR_cms!F7&gt;0),(GEO_cms!F7&gt;0)), HUR_cms!F7+GEO_cms!F7, "")</f>
        <v/>
      </c>
      <c r="G7" s="6" t="str">
        <f>IF(AND((HUR_cms!G7&gt;0),(GEO_cms!G7&gt;0)), HUR_cms!G7+GEO_cms!G7, "")</f>
        <v/>
      </c>
      <c r="H7" s="6" t="str">
        <f>IF(AND((HUR_cms!H7&gt;0),(GEO_cms!H7&gt;0)), HUR_cms!H7+GEO_cms!H7, "")</f>
        <v/>
      </c>
      <c r="I7" s="6" t="str">
        <f>IF(AND((HUR_cms!I7&gt;0),(GEO_cms!I7&gt;0)), HUR_cms!I7+GEO_cms!I7, "")</f>
        <v/>
      </c>
      <c r="J7" s="6" t="str">
        <f>IF(AND((HUR_cms!J7&gt;0),(GEO_cms!J7&gt;0)), HUR_cms!J7+GEO_cms!J7, "")</f>
        <v/>
      </c>
      <c r="K7" s="6" t="str">
        <f>IF(AND((HUR_cms!K7&gt;0),(GEO_cms!K7&gt;0)), HUR_cms!K7+GEO_cms!K7, "")</f>
        <v/>
      </c>
      <c r="L7" s="6" t="str">
        <f>IF(AND((HUR_cms!L7&gt;0),(GEO_cms!L7&gt;0)), HUR_cms!L7+GEO_cms!L7, "")</f>
        <v/>
      </c>
      <c r="M7" s="6" t="str">
        <f>IF(AND((HUR_cms!M7&gt;0),(GEO_cms!M7&gt;0)), HUR_cms!M7+GEO_cms!M7, "")</f>
        <v/>
      </c>
      <c r="N7" s="6" t="str">
        <f>IF(AND((HUR_cms!N7&gt;0),(GEO_cms!N7&gt;0)), HUR_cms!N7+GEO_cms!N7, "")</f>
        <v/>
      </c>
    </row>
    <row r="8" spans="1:14" x14ac:dyDescent="0.2">
      <c r="A8">
        <v>1900</v>
      </c>
      <c r="B8" s="6" t="str">
        <f>IF(AND((HUR_cms!B8&gt;0),(GEO_cms!B8&gt;0)), HUR_cms!B8+GEO_cms!B8, "")</f>
        <v/>
      </c>
      <c r="C8" s="6" t="str">
        <f>IF(AND((HUR_cms!C8&gt;0),(GEO_cms!C8&gt;0)), HUR_cms!C8+GEO_cms!C8, "")</f>
        <v/>
      </c>
      <c r="D8" s="6" t="str">
        <f>IF(AND((HUR_cms!D8&gt;0),(GEO_cms!D8&gt;0)), HUR_cms!D8+GEO_cms!D8, "")</f>
        <v/>
      </c>
      <c r="E8" s="6" t="str">
        <f>IF(AND((HUR_cms!E8&gt;0),(GEO_cms!E8&gt;0)), HUR_cms!E8+GEO_cms!E8, "")</f>
        <v/>
      </c>
      <c r="F8" s="6" t="str">
        <f>IF(AND((HUR_cms!F8&gt;0),(GEO_cms!F8&gt;0)), HUR_cms!F8+GEO_cms!F8, "")</f>
        <v/>
      </c>
      <c r="G8" s="6" t="str">
        <f>IF(AND((HUR_cms!G8&gt;0),(GEO_cms!G8&gt;0)), HUR_cms!G8+GEO_cms!G8, "")</f>
        <v/>
      </c>
      <c r="H8" s="6" t="str">
        <f>IF(AND((HUR_cms!H8&gt;0),(GEO_cms!H8&gt;0)), HUR_cms!H8+GEO_cms!H8, "")</f>
        <v/>
      </c>
      <c r="I8" s="6" t="str">
        <f>IF(AND((HUR_cms!I8&gt;0),(GEO_cms!I8&gt;0)), HUR_cms!I8+GEO_cms!I8, "")</f>
        <v/>
      </c>
      <c r="J8" s="6" t="str">
        <f>IF(AND((HUR_cms!J8&gt;0),(GEO_cms!J8&gt;0)), HUR_cms!J8+GEO_cms!J8, "")</f>
        <v/>
      </c>
      <c r="K8" s="6" t="str">
        <f>IF(AND((HUR_cms!K8&gt;0),(GEO_cms!K8&gt;0)), HUR_cms!K8+GEO_cms!K8, "")</f>
        <v/>
      </c>
      <c r="L8" s="6" t="str">
        <f>IF(AND((HUR_cms!L8&gt;0),(GEO_cms!L8&gt;0)), HUR_cms!L8+GEO_cms!L8, "")</f>
        <v/>
      </c>
      <c r="M8" s="6" t="str">
        <f>IF(AND((HUR_cms!M8&gt;0),(GEO_cms!M8&gt;0)), HUR_cms!M8+GEO_cms!M8, "")</f>
        <v/>
      </c>
      <c r="N8" s="6" t="str">
        <f>IF(AND((HUR_cms!N8&gt;0),(GEO_cms!N8&gt;0)), HUR_cms!N8+GEO_cms!N8, "")</f>
        <v/>
      </c>
    </row>
    <row r="9" spans="1:14" x14ac:dyDescent="0.2">
      <c r="A9">
        <v>1901</v>
      </c>
      <c r="B9" s="6" t="str">
        <f>IF(AND((HUR_cms!B9&gt;0),(GEO_cms!B9&gt;0)), HUR_cms!B9+GEO_cms!B9, "")</f>
        <v/>
      </c>
      <c r="C9" s="6" t="str">
        <f>IF(AND((HUR_cms!C9&gt;0),(GEO_cms!C9&gt;0)), HUR_cms!C9+GEO_cms!C9, "")</f>
        <v/>
      </c>
      <c r="D9" s="6" t="str">
        <f>IF(AND((HUR_cms!D9&gt;0),(GEO_cms!D9&gt;0)), HUR_cms!D9+GEO_cms!D9, "")</f>
        <v/>
      </c>
      <c r="E9" s="6" t="str">
        <f>IF(AND((HUR_cms!E9&gt;0),(GEO_cms!E9&gt;0)), HUR_cms!E9+GEO_cms!E9, "")</f>
        <v/>
      </c>
      <c r="F9" s="6" t="str">
        <f>IF(AND((HUR_cms!F9&gt;0),(GEO_cms!F9&gt;0)), HUR_cms!F9+GEO_cms!F9, "")</f>
        <v/>
      </c>
      <c r="G9" s="6" t="str">
        <f>IF(AND((HUR_cms!G9&gt;0),(GEO_cms!G9&gt;0)), HUR_cms!G9+GEO_cms!G9, "")</f>
        <v/>
      </c>
      <c r="H9" s="6" t="str">
        <f>IF(AND((HUR_cms!H9&gt;0),(GEO_cms!H9&gt;0)), HUR_cms!H9+GEO_cms!H9, "")</f>
        <v/>
      </c>
      <c r="I9" s="6" t="str">
        <f>IF(AND((HUR_cms!I9&gt;0),(GEO_cms!I9&gt;0)), HUR_cms!I9+GEO_cms!I9, "")</f>
        <v/>
      </c>
      <c r="J9" s="6" t="str">
        <f>IF(AND((HUR_cms!J9&gt;0),(GEO_cms!J9&gt;0)), HUR_cms!J9+GEO_cms!J9, "")</f>
        <v/>
      </c>
      <c r="K9" s="6" t="str">
        <f>IF(AND((HUR_cms!K9&gt;0),(GEO_cms!K9&gt;0)), HUR_cms!K9+GEO_cms!K9, "")</f>
        <v/>
      </c>
      <c r="L9" s="6" t="str">
        <f>IF(AND((HUR_cms!L9&gt;0),(GEO_cms!L9&gt;0)), HUR_cms!L9+GEO_cms!L9, "")</f>
        <v/>
      </c>
      <c r="M9" s="6" t="str">
        <f>IF(AND((HUR_cms!M9&gt;0),(GEO_cms!M9&gt;0)), HUR_cms!M9+GEO_cms!M9, "")</f>
        <v/>
      </c>
      <c r="N9" s="6" t="str">
        <f>IF(AND((HUR_cms!N9&gt;0),(GEO_cms!N9&gt;0)), HUR_cms!N9+GEO_cms!N9, "")</f>
        <v/>
      </c>
    </row>
    <row r="10" spans="1:14" x14ac:dyDescent="0.2">
      <c r="A10">
        <v>1902</v>
      </c>
      <c r="B10" s="6" t="str">
        <f>IF(AND((HUR_cms!B10&gt;0),(GEO_cms!B10&gt;0)), HUR_cms!B10+GEO_cms!B10, "")</f>
        <v/>
      </c>
      <c r="C10" s="6" t="str">
        <f>IF(AND((HUR_cms!C10&gt;0),(GEO_cms!C10&gt;0)), HUR_cms!C10+GEO_cms!C10, "")</f>
        <v/>
      </c>
      <c r="D10" s="6" t="str">
        <f>IF(AND((HUR_cms!D10&gt;0),(GEO_cms!D10&gt;0)), HUR_cms!D10+GEO_cms!D10, "")</f>
        <v/>
      </c>
      <c r="E10" s="6" t="str">
        <f>IF(AND((HUR_cms!E10&gt;0),(GEO_cms!E10&gt;0)), HUR_cms!E10+GEO_cms!E10, "")</f>
        <v/>
      </c>
      <c r="F10" s="6" t="str">
        <f>IF(AND((HUR_cms!F10&gt;0),(GEO_cms!F10&gt;0)), HUR_cms!F10+GEO_cms!F10, "")</f>
        <v/>
      </c>
      <c r="G10" s="6" t="str">
        <f>IF(AND((HUR_cms!G10&gt;0),(GEO_cms!G10&gt;0)), HUR_cms!G10+GEO_cms!G10, "")</f>
        <v/>
      </c>
      <c r="H10" s="6" t="str">
        <f>IF(AND((HUR_cms!H10&gt;0),(GEO_cms!H10&gt;0)), HUR_cms!H10+GEO_cms!H10, "")</f>
        <v/>
      </c>
      <c r="I10" s="6" t="str">
        <f>IF(AND((HUR_cms!I10&gt;0),(GEO_cms!I10&gt;0)), HUR_cms!I10+GEO_cms!I10, "")</f>
        <v/>
      </c>
      <c r="J10" s="6" t="str">
        <f>IF(AND((HUR_cms!J10&gt;0),(GEO_cms!J10&gt;0)), HUR_cms!J10+GEO_cms!J10, "")</f>
        <v/>
      </c>
      <c r="K10" s="6" t="str">
        <f>IF(AND((HUR_cms!K10&gt;0),(GEO_cms!K10&gt;0)), HUR_cms!K10+GEO_cms!K10, "")</f>
        <v/>
      </c>
      <c r="L10" s="6" t="str">
        <f>IF(AND((HUR_cms!L10&gt;0),(GEO_cms!L10&gt;0)), HUR_cms!L10+GEO_cms!L10, "")</f>
        <v/>
      </c>
      <c r="M10" s="6" t="str">
        <f>IF(AND((HUR_cms!M10&gt;0),(GEO_cms!M10&gt;0)), HUR_cms!M10+GEO_cms!M10, "")</f>
        <v/>
      </c>
      <c r="N10" s="6" t="str">
        <f>IF(AND((HUR_cms!N10&gt;0),(GEO_cms!N10&gt;0)), HUR_cms!N10+GEO_cms!N10, "")</f>
        <v/>
      </c>
    </row>
    <row r="11" spans="1:14" x14ac:dyDescent="0.2">
      <c r="A11">
        <v>1903</v>
      </c>
      <c r="B11" s="6" t="str">
        <f>IF(AND((HUR_cms!B11&gt;0),(GEO_cms!B11&gt;0)), HUR_cms!B11+GEO_cms!B11, "")</f>
        <v/>
      </c>
      <c r="C11" s="6" t="str">
        <f>IF(AND((HUR_cms!C11&gt;0),(GEO_cms!C11&gt;0)), HUR_cms!C11+GEO_cms!C11, "")</f>
        <v/>
      </c>
      <c r="D11" s="6" t="str">
        <f>IF(AND((HUR_cms!D11&gt;0),(GEO_cms!D11&gt;0)), HUR_cms!D11+GEO_cms!D11, "")</f>
        <v/>
      </c>
      <c r="E11" s="6" t="str">
        <f>IF(AND((HUR_cms!E11&gt;0),(GEO_cms!E11&gt;0)), HUR_cms!E11+GEO_cms!E11, "")</f>
        <v/>
      </c>
      <c r="F11" s="6" t="str">
        <f>IF(AND((HUR_cms!F11&gt;0),(GEO_cms!F11&gt;0)), HUR_cms!F11+GEO_cms!F11, "")</f>
        <v/>
      </c>
      <c r="G11" s="6" t="str">
        <f>IF(AND((HUR_cms!G11&gt;0),(GEO_cms!G11&gt;0)), HUR_cms!G11+GEO_cms!G11, "")</f>
        <v/>
      </c>
      <c r="H11" s="6" t="str">
        <f>IF(AND((HUR_cms!H11&gt;0),(GEO_cms!H11&gt;0)), HUR_cms!H11+GEO_cms!H11, "")</f>
        <v/>
      </c>
      <c r="I11" s="6" t="str">
        <f>IF(AND((HUR_cms!I11&gt;0),(GEO_cms!I11&gt;0)), HUR_cms!I11+GEO_cms!I11, "")</f>
        <v/>
      </c>
      <c r="J11" s="6" t="str">
        <f>IF(AND((HUR_cms!J11&gt;0),(GEO_cms!J11&gt;0)), HUR_cms!J11+GEO_cms!J11, "")</f>
        <v/>
      </c>
      <c r="K11" s="6" t="str">
        <f>IF(AND((HUR_cms!K11&gt;0),(GEO_cms!K11&gt;0)), HUR_cms!K11+GEO_cms!K11, "")</f>
        <v/>
      </c>
      <c r="L11" s="6" t="str">
        <f>IF(AND((HUR_cms!L11&gt;0),(GEO_cms!L11&gt;0)), HUR_cms!L11+GEO_cms!L11, "")</f>
        <v/>
      </c>
      <c r="M11" s="6" t="str">
        <f>IF(AND((HUR_cms!M11&gt;0),(GEO_cms!M11&gt;0)), HUR_cms!M11+GEO_cms!M11, "")</f>
        <v/>
      </c>
      <c r="N11" s="6" t="str">
        <f>IF(AND((HUR_cms!N11&gt;0),(GEO_cms!N11&gt;0)), HUR_cms!N11+GEO_cms!N11, "")</f>
        <v/>
      </c>
    </row>
    <row r="12" spans="1:14" x14ac:dyDescent="0.2">
      <c r="A12">
        <v>1904</v>
      </c>
      <c r="B12" s="6" t="str">
        <f>IF(AND((HUR_cms!B12&gt;0),(GEO_cms!B12&gt;0)), HUR_cms!B12+GEO_cms!B12, "")</f>
        <v/>
      </c>
      <c r="C12" s="6" t="str">
        <f>IF(AND((HUR_cms!C12&gt;0),(GEO_cms!C12&gt;0)), HUR_cms!C12+GEO_cms!C12, "")</f>
        <v/>
      </c>
      <c r="D12" s="6" t="str">
        <f>IF(AND((HUR_cms!D12&gt;0),(GEO_cms!D12&gt;0)), HUR_cms!D12+GEO_cms!D12, "")</f>
        <v/>
      </c>
      <c r="E12" s="6" t="str">
        <f>IF(AND((HUR_cms!E12&gt;0),(GEO_cms!E12&gt;0)), HUR_cms!E12+GEO_cms!E12, "")</f>
        <v/>
      </c>
      <c r="F12" s="6" t="str">
        <f>IF(AND((HUR_cms!F12&gt;0),(GEO_cms!F12&gt;0)), HUR_cms!F12+GEO_cms!F12, "")</f>
        <v/>
      </c>
      <c r="G12" s="6" t="str">
        <f>IF(AND((HUR_cms!G12&gt;0),(GEO_cms!G12&gt;0)), HUR_cms!G12+GEO_cms!G12, "")</f>
        <v/>
      </c>
      <c r="H12" s="6" t="str">
        <f>IF(AND((HUR_cms!H12&gt;0),(GEO_cms!H12&gt;0)), HUR_cms!H12+GEO_cms!H12, "")</f>
        <v/>
      </c>
      <c r="I12" s="6" t="str">
        <f>IF(AND((HUR_cms!I12&gt;0),(GEO_cms!I12&gt;0)), HUR_cms!I12+GEO_cms!I12, "")</f>
        <v/>
      </c>
      <c r="J12" s="6" t="str">
        <f>IF(AND((HUR_cms!J12&gt;0),(GEO_cms!J12&gt;0)), HUR_cms!J12+GEO_cms!J12, "")</f>
        <v/>
      </c>
      <c r="K12" s="6" t="str">
        <f>IF(AND((HUR_cms!K12&gt;0),(GEO_cms!K12&gt;0)), HUR_cms!K12+GEO_cms!K12, "")</f>
        <v/>
      </c>
      <c r="L12" s="6" t="str">
        <f>IF(AND((HUR_cms!L12&gt;0),(GEO_cms!L12&gt;0)), HUR_cms!L12+GEO_cms!L12, "")</f>
        <v/>
      </c>
      <c r="M12" s="6" t="str">
        <f>IF(AND((HUR_cms!M12&gt;0),(GEO_cms!M12&gt;0)), HUR_cms!M12+GEO_cms!M12, "")</f>
        <v/>
      </c>
      <c r="N12" s="6" t="str">
        <f>IF(AND((HUR_cms!N12&gt;0),(GEO_cms!N12&gt;0)), HUR_cms!N12+GEO_cms!N12, "")</f>
        <v/>
      </c>
    </row>
    <row r="13" spans="1:14" x14ac:dyDescent="0.2">
      <c r="A13">
        <v>1905</v>
      </c>
      <c r="B13" s="6" t="str">
        <f>IF(AND((HUR_cms!B13&gt;0),(GEO_cms!B13&gt;0)), HUR_cms!B13+GEO_cms!B13, "")</f>
        <v/>
      </c>
      <c r="C13" s="6" t="str">
        <f>IF(AND((HUR_cms!C13&gt;0),(GEO_cms!C13&gt;0)), HUR_cms!C13+GEO_cms!C13, "")</f>
        <v/>
      </c>
      <c r="D13" s="6" t="str">
        <f>IF(AND((HUR_cms!D13&gt;0),(GEO_cms!D13&gt;0)), HUR_cms!D13+GEO_cms!D13, "")</f>
        <v/>
      </c>
      <c r="E13" s="6" t="str">
        <f>IF(AND((HUR_cms!E13&gt;0),(GEO_cms!E13&gt;0)), HUR_cms!E13+GEO_cms!E13, "")</f>
        <v/>
      </c>
      <c r="F13" s="6" t="str">
        <f>IF(AND((HUR_cms!F13&gt;0),(GEO_cms!F13&gt;0)), HUR_cms!F13+GEO_cms!F13, "")</f>
        <v/>
      </c>
      <c r="G13" s="6" t="str">
        <f>IF(AND((HUR_cms!G13&gt;0),(GEO_cms!G13&gt;0)), HUR_cms!G13+GEO_cms!G13, "")</f>
        <v/>
      </c>
      <c r="H13" s="6" t="str">
        <f>IF(AND((HUR_cms!H13&gt;0),(GEO_cms!H13&gt;0)), HUR_cms!H13+GEO_cms!H13, "")</f>
        <v/>
      </c>
      <c r="I13" s="6" t="str">
        <f>IF(AND((HUR_cms!I13&gt;0),(GEO_cms!I13&gt;0)), HUR_cms!I13+GEO_cms!I13, "")</f>
        <v/>
      </c>
      <c r="J13" s="6" t="str">
        <f>IF(AND((HUR_cms!J13&gt;0),(GEO_cms!J13&gt;0)), HUR_cms!J13+GEO_cms!J13, "")</f>
        <v/>
      </c>
      <c r="K13" s="6" t="str">
        <f>IF(AND((HUR_cms!K13&gt;0),(GEO_cms!K13&gt;0)), HUR_cms!K13+GEO_cms!K13, "")</f>
        <v/>
      </c>
      <c r="L13" s="6" t="str">
        <f>IF(AND((HUR_cms!L13&gt;0),(GEO_cms!L13&gt;0)), HUR_cms!L13+GEO_cms!L13, "")</f>
        <v/>
      </c>
      <c r="M13" s="6" t="str">
        <f>IF(AND((HUR_cms!M13&gt;0),(GEO_cms!M13&gt;0)), HUR_cms!M13+GEO_cms!M13, "")</f>
        <v/>
      </c>
      <c r="N13" s="6" t="str">
        <f>IF(AND((HUR_cms!N13&gt;0),(GEO_cms!N13&gt;0)), HUR_cms!N13+GEO_cms!N13, "")</f>
        <v/>
      </c>
    </row>
    <row r="14" spans="1:14" x14ac:dyDescent="0.2">
      <c r="A14">
        <v>1906</v>
      </c>
      <c r="B14" s="6" t="str">
        <f>IF(AND((HUR_cms!B14&gt;0),(GEO_cms!B14&gt;0)), HUR_cms!B14+GEO_cms!B14, "")</f>
        <v/>
      </c>
      <c r="C14" s="6" t="str">
        <f>IF(AND((HUR_cms!C14&gt;0),(GEO_cms!C14&gt;0)), HUR_cms!C14+GEO_cms!C14, "")</f>
        <v/>
      </c>
      <c r="D14" s="6" t="str">
        <f>IF(AND((HUR_cms!D14&gt;0),(GEO_cms!D14&gt;0)), HUR_cms!D14+GEO_cms!D14, "")</f>
        <v/>
      </c>
      <c r="E14" s="6" t="str">
        <f>IF(AND((HUR_cms!E14&gt;0),(GEO_cms!E14&gt;0)), HUR_cms!E14+GEO_cms!E14, "")</f>
        <v/>
      </c>
      <c r="F14" s="6" t="str">
        <f>IF(AND((HUR_cms!F14&gt;0),(GEO_cms!F14&gt;0)), HUR_cms!F14+GEO_cms!F14, "")</f>
        <v/>
      </c>
      <c r="G14" s="6" t="str">
        <f>IF(AND((HUR_cms!G14&gt;0),(GEO_cms!G14&gt;0)), HUR_cms!G14+GEO_cms!G14, "")</f>
        <v/>
      </c>
      <c r="H14" s="6" t="str">
        <f>IF(AND((HUR_cms!H14&gt;0),(GEO_cms!H14&gt;0)), HUR_cms!H14+GEO_cms!H14, "")</f>
        <v/>
      </c>
      <c r="I14" s="6" t="str">
        <f>IF(AND((HUR_cms!I14&gt;0),(GEO_cms!I14&gt;0)), HUR_cms!I14+GEO_cms!I14, "")</f>
        <v/>
      </c>
      <c r="J14" s="6" t="str">
        <f>IF(AND((HUR_cms!J14&gt;0),(GEO_cms!J14&gt;0)), HUR_cms!J14+GEO_cms!J14, "")</f>
        <v/>
      </c>
      <c r="K14" s="6" t="str">
        <f>IF(AND((HUR_cms!K14&gt;0),(GEO_cms!K14&gt;0)), HUR_cms!K14+GEO_cms!K14, "")</f>
        <v/>
      </c>
      <c r="L14" s="6" t="str">
        <f>IF(AND((HUR_cms!L14&gt;0),(GEO_cms!L14&gt;0)), HUR_cms!L14+GEO_cms!L14, "")</f>
        <v/>
      </c>
      <c r="M14" s="6" t="str">
        <f>IF(AND((HUR_cms!M14&gt;0),(GEO_cms!M14&gt;0)), HUR_cms!M14+GEO_cms!M14, "")</f>
        <v/>
      </c>
      <c r="N14" s="6" t="str">
        <f>IF(AND((HUR_cms!N14&gt;0),(GEO_cms!N14&gt;0)), HUR_cms!N14+GEO_cms!N14, "")</f>
        <v/>
      </c>
    </row>
    <row r="15" spans="1:14" x14ac:dyDescent="0.2">
      <c r="A15">
        <v>1907</v>
      </c>
      <c r="B15" s="6" t="str">
        <f>IF(AND((HUR_cms!B15&gt;0),(GEO_cms!B15&gt;0)), HUR_cms!B15+GEO_cms!B15, "")</f>
        <v/>
      </c>
      <c r="C15" s="6" t="str">
        <f>IF(AND((HUR_cms!C15&gt;0),(GEO_cms!C15&gt;0)), HUR_cms!C15+GEO_cms!C15, "")</f>
        <v/>
      </c>
      <c r="D15" s="6" t="str">
        <f>IF(AND((HUR_cms!D15&gt;0),(GEO_cms!D15&gt;0)), HUR_cms!D15+GEO_cms!D15, "")</f>
        <v/>
      </c>
      <c r="E15" s="6" t="str">
        <f>IF(AND((HUR_cms!E15&gt;0),(GEO_cms!E15&gt;0)), HUR_cms!E15+GEO_cms!E15, "")</f>
        <v/>
      </c>
      <c r="F15" s="6" t="str">
        <f>IF(AND((HUR_cms!F15&gt;0),(GEO_cms!F15&gt;0)), HUR_cms!F15+GEO_cms!F15, "")</f>
        <v/>
      </c>
      <c r="G15" s="6" t="str">
        <f>IF(AND((HUR_cms!G15&gt;0),(GEO_cms!G15&gt;0)), HUR_cms!G15+GEO_cms!G15, "")</f>
        <v/>
      </c>
      <c r="H15" s="6" t="str">
        <f>IF(AND((HUR_cms!H15&gt;0),(GEO_cms!H15&gt;0)), HUR_cms!H15+GEO_cms!H15, "")</f>
        <v/>
      </c>
      <c r="I15" s="6" t="str">
        <f>IF(AND((HUR_cms!I15&gt;0),(GEO_cms!I15&gt;0)), HUR_cms!I15+GEO_cms!I15, "")</f>
        <v/>
      </c>
      <c r="J15" s="6" t="str">
        <f>IF(AND((HUR_cms!J15&gt;0),(GEO_cms!J15&gt;0)), HUR_cms!J15+GEO_cms!J15, "")</f>
        <v/>
      </c>
      <c r="K15" s="6" t="str">
        <f>IF(AND((HUR_cms!K15&gt;0),(GEO_cms!K15&gt;0)), HUR_cms!K15+GEO_cms!K15, "")</f>
        <v/>
      </c>
      <c r="L15" s="6" t="str">
        <f>IF(AND((HUR_cms!L15&gt;0),(GEO_cms!L15&gt;0)), HUR_cms!L15+GEO_cms!L15, "")</f>
        <v/>
      </c>
      <c r="M15" s="6" t="str">
        <f>IF(AND((HUR_cms!M15&gt;0),(GEO_cms!M15&gt;0)), HUR_cms!M15+GEO_cms!M15, "")</f>
        <v/>
      </c>
      <c r="N15" s="6" t="str">
        <f>IF(AND((HUR_cms!N15&gt;0),(GEO_cms!N15&gt;0)), HUR_cms!N15+GEO_cms!N15, "")</f>
        <v/>
      </c>
    </row>
    <row r="16" spans="1:14" x14ac:dyDescent="0.2">
      <c r="A16">
        <v>1908</v>
      </c>
      <c r="B16" s="6" t="str">
        <f>IF(AND((HUR_cms!B16&gt;0),(GEO_cms!B16&gt;0)), HUR_cms!B16+GEO_cms!B16, "")</f>
        <v/>
      </c>
      <c r="C16" s="6" t="str">
        <f>IF(AND((HUR_cms!C16&gt;0),(GEO_cms!C16&gt;0)), HUR_cms!C16+GEO_cms!C16, "")</f>
        <v/>
      </c>
      <c r="D16" s="6" t="str">
        <f>IF(AND((HUR_cms!D16&gt;0),(GEO_cms!D16&gt;0)), HUR_cms!D16+GEO_cms!D16, "")</f>
        <v/>
      </c>
      <c r="E16" s="6" t="str">
        <f>IF(AND((HUR_cms!E16&gt;0),(GEO_cms!E16&gt;0)), HUR_cms!E16+GEO_cms!E16, "")</f>
        <v/>
      </c>
      <c r="F16" s="6" t="str">
        <f>IF(AND((HUR_cms!F16&gt;0),(GEO_cms!F16&gt;0)), HUR_cms!F16+GEO_cms!F16, "")</f>
        <v/>
      </c>
      <c r="G16" s="6" t="str">
        <f>IF(AND((HUR_cms!G16&gt;0),(GEO_cms!G16&gt;0)), HUR_cms!G16+GEO_cms!G16, "")</f>
        <v/>
      </c>
      <c r="H16" s="6" t="str">
        <f>IF(AND((HUR_cms!H16&gt;0),(GEO_cms!H16&gt;0)), HUR_cms!H16+GEO_cms!H16, "")</f>
        <v/>
      </c>
      <c r="I16" s="6" t="str">
        <f>IF(AND((HUR_cms!I16&gt;0),(GEO_cms!I16&gt;0)), HUR_cms!I16+GEO_cms!I16, "")</f>
        <v/>
      </c>
      <c r="J16" s="6" t="str">
        <f>IF(AND((HUR_cms!J16&gt;0),(GEO_cms!J16&gt;0)), HUR_cms!J16+GEO_cms!J16, "")</f>
        <v/>
      </c>
      <c r="K16" s="6" t="str">
        <f>IF(AND((HUR_cms!K16&gt;0),(GEO_cms!K16&gt;0)), HUR_cms!K16+GEO_cms!K16, "")</f>
        <v/>
      </c>
      <c r="L16" s="6" t="str">
        <f>IF(AND((HUR_cms!L16&gt;0),(GEO_cms!L16&gt;0)), HUR_cms!L16+GEO_cms!L16, "")</f>
        <v/>
      </c>
      <c r="M16" s="6" t="str">
        <f>IF(AND((HUR_cms!M16&gt;0),(GEO_cms!M16&gt;0)), HUR_cms!M16+GEO_cms!M16, "")</f>
        <v/>
      </c>
      <c r="N16" s="6" t="str">
        <f>IF(AND((HUR_cms!N16&gt;0),(GEO_cms!N16&gt;0)), HUR_cms!N16+GEO_cms!N16, "")</f>
        <v/>
      </c>
    </row>
    <row r="17" spans="1:14" x14ac:dyDescent="0.2">
      <c r="A17">
        <v>1909</v>
      </c>
      <c r="B17" s="6" t="str">
        <f>IF(AND((HUR_cms!B17&gt;0),(GEO_cms!B17&gt;0)), HUR_cms!B17+GEO_cms!B17, "")</f>
        <v/>
      </c>
      <c r="C17" s="6" t="str">
        <f>IF(AND((HUR_cms!C17&gt;0),(GEO_cms!C17&gt;0)), HUR_cms!C17+GEO_cms!C17, "")</f>
        <v/>
      </c>
      <c r="D17" s="6" t="str">
        <f>IF(AND((HUR_cms!D17&gt;0),(GEO_cms!D17&gt;0)), HUR_cms!D17+GEO_cms!D17, "")</f>
        <v/>
      </c>
      <c r="E17" s="6" t="str">
        <f>IF(AND((HUR_cms!E17&gt;0),(GEO_cms!E17&gt;0)), HUR_cms!E17+GEO_cms!E17, "")</f>
        <v/>
      </c>
      <c r="F17" s="6" t="str">
        <f>IF(AND((HUR_cms!F17&gt;0),(GEO_cms!F17&gt;0)), HUR_cms!F17+GEO_cms!F17, "")</f>
        <v/>
      </c>
      <c r="G17" s="6" t="str">
        <f>IF(AND((HUR_cms!G17&gt;0),(GEO_cms!G17&gt;0)), HUR_cms!G17+GEO_cms!G17, "")</f>
        <v/>
      </c>
      <c r="H17" s="6" t="str">
        <f>IF(AND((HUR_cms!H17&gt;0),(GEO_cms!H17&gt;0)), HUR_cms!H17+GEO_cms!H17, "")</f>
        <v/>
      </c>
      <c r="I17" s="6" t="str">
        <f>IF(AND((HUR_cms!I17&gt;0),(GEO_cms!I17&gt;0)), HUR_cms!I17+GEO_cms!I17, "")</f>
        <v/>
      </c>
      <c r="J17" s="6" t="str">
        <f>IF(AND((HUR_cms!J17&gt;0),(GEO_cms!J17&gt;0)), HUR_cms!J17+GEO_cms!J17, "")</f>
        <v/>
      </c>
      <c r="K17" s="6" t="str">
        <f>IF(AND((HUR_cms!K17&gt;0),(GEO_cms!K17&gt;0)), HUR_cms!K17+GEO_cms!K17, "")</f>
        <v/>
      </c>
      <c r="L17" s="6" t="str">
        <f>IF(AND((HUR_cms!L17&gt;0),(GEO_cms!L17&gt;0)), HUR_cms!L17+GEO_cms!L17, "")</f>
        <v/>
      </c>
      <c r="M17" s="6" t="str">
        <f>IF(AND((HUR_cms!M17&gt;0),(GEO_cms!M17&gt;0)), HUR_cms!M17+GEO_cms!M17, "")</f>
        <v/>
      </c>
      <c r="N17" s="6" t="str">
        <f>IF(AND((HUR_cms!N17&gt;0),(GEO_cms!N17&gt;0)), HUR_cms!N17+GEO_cms!N17, "")</f>
        <v/>
      </c>
    </row>
    <row r="18" spans="1:14" x14ac:dyDescent="0.2">
      <c r="A18">
        <v>1910</v>
      </c>
      <c r="B18" s="6" t="str">
        <f>IF(AND((HUR_cms!B18&gt;0),(GEO_cms!B18&gt;0)), HUR_cms!B18+GEO_cms!B18, "")</f>
        <v/>
      </c>
      <c r="C18" s="6" t="str">
        <f>IF(AND((HUR_cms!C18&gt;0),(GEO_cms!C18&gt;0)), HUR_cms!C18+GEO_cms!C18, "")</f>
        <v/>
      </c>
      <c r="D18" s="6" t="str">
        <f>IF(AND((HUR_cms!D18&gt;0),(GEO_cms!D18&gt;0)), HUR_cms!D18+GEO_cms!D18, "")</f>
        <v/>
      </c>
      <c r="E18" s="6" t="str">
        <f>IF(AND((HUR_cms!E18&gt;0),(GEO_cms!E18&gt;0)), HUR_cms!E18+GEO_cms!E18, "")</f>
        <v/>
      </c>
      <c r="F18" s="6" t="str">
        <f>IF(AND((HUR_cms!F18&gt;0),(GEO_cms!F18&gt;0)), HUR_cms!F18+GEO_cms!F18, "")</f>
        <v/>
      </c>
      <c r="G18" s="6" t="str">
        <f>IF(AND((HUR_cms!G18&gt;0),(GEO_cms!G18&gt;0)), HUR_cms!G18+GEO_cms!G18, "")</f>
        <v/>
      </c>
      <c r="H18" s="6" t="str">
        <f>IF(AND((HUR_cms!H18&gt;0),(GEO_cms!H18&gt;0)), HUR_cms!H18+GEO_cms!H18, "")</f>
        <v/>
      </c>
      <c r="I18" s="6" t="str">
        <f>IF(AND((HUR_cms!I18&gt;0),(GEO_cms!I18&gt;0)), HUR_cms!I18+GEO_cms!I18, "")</f>
        <v/>
      </c>
      <c r="J18" s="6" t="str">
        <f>IF(AND((HUR_cms!J18&gt;0),(GEO_cms!J18&gt;0)), HUR_cms!J18+GEO_cms!J18, "")</f>
        <v/>
      </c>
      <c r="K18" s="6" t="str">
        <f>IF(AND((HUR_cms!K18&gt;0),(GEO_cms!K18&gt;0)), HUR_cms!K18+GEO_cms!K18, "")</f>
        <v/>
      </c>
      <c r="L18" s="6" t="str">
        <f>IF(AND((HUR_cms!L18&gt;0),(GEO_cms!L18&gt;0)), HUR_cms!L18+GEO_cms!L18, "")</f>
        <v/>
      </c>
      <c r="M18" s="6" t="str">
        <f>IF(AND((HUR_cms!M18&gt;0),(GEO_cms!M18&gt;0)), HUR_cms!M18+GEO_cms!M18, "")</f>
        <v/>
      </c>
      <c r="N18" s="6" t="str">
        <f>IF(AND((HUR_cms!N18&gt;0),(GEO_cms!N18&gt;0)), HUR_cms!N18+GEO_cms!N18, "")</f>
        <v/>
      </c>
    </row>
    <row r="19" spans="1:14" x14ac:dyDescent="0.2">
      <c r="A19">
        <v>1911</v>
      </c>
      <c r="B19" s="6" t="str">
        <f>IF(AND((HUR_cms!B19&gt;0),(GEO_cms!B19&gt;0)), HUR_cms!B19+GEO_cms!B19, "")</f>
        <v/>
      </c>
      <c r="C19" s="6" t="str">
        <f>IF(AND((HUR_cms!C19&gt;0),(GEO_cms!C19&gt;0)), HUR_cms!C19+GEO_cms!C19, "")</f>
        <v/>
      </c>
      <c r="D19" s="6" t="str">
        <f>IF(AND((HUR_cms!D19&gt;0),(GEO_cms!D19&gt;0)), HUR_cms!D19+GEO_cms!D19, "")</f>
        <v/>
      </c>
      <c r="E19" s="6" t="str">
        <f>IF(AND((HUR_cms!E19&gt;0),(GEO_cms!E19&gt;0)), HUR_cms!E19+GEO_cms!E19, "")</f>
        <v/>
      </c>
      <c r="F19" s="6" t="str">
        <f>IF(AND((HUR_cms!F19&gt;0),(GEO_cms!F19&gt;0)), HUR_cms!F19+GEO_cms!F19, "")</f>
        <v/>
      </c>
      <c r="G19" s="6" t="str">
        <f>IF(AND((HUR_cms!G19&gt;0),(GEO_cms!G19&gt;0)), HUR_cms!G19+GEO_cms!G19, "")</f>
        <v/>
      </c>
      <c r="H19" s="6" t="str">
        <f>IF(AND((HUR_cms!H19&gt;0),(GEO_cms!H19&gt;0)), HUR_cms!H19+GEO_cms!H19, "")</f>
        <v/>
      </c>
      <c r="I19" s="6" t="str">
        <f>IF(AND((HUR_cms!I19&gt;0),(GEO_cms!I19&gt;0)), HUR_cms!I19+GEO_cms!I19, "")</f>
        <v/>
      </c>
      <c r="J19" s="6" t="str">
        <f>IF(AND((HUR_cms!J19&gt;0),(GEO_cms!J19&gt;0)), HUR_cms!J19+GEO_cms!J19, "")</f>
        <v/>
      </c>
      <c r="K19" s="6" t="str">
        <f>IF(AND((HUR_cms!K19&gt;0),(GEO_cms!K19&gt;0)), HUR_cms!K19+GEO_cms!K19, "")</f>
        <v/>
      </c>
      <c r="L19" s="6" t="str">
        <f>IF(AND((HUR_cms!L19&gt;0),(GEO_cms!L19&gt;0)), HUR_cms!L19+GEO_cms!L19, "")</f>
        <v/>
      </c>
      <c r="M19" s="6" t="str">
        <f>IF(AND((HUR_cms!M19&gt;0),(GEO_cms!M19&gt;0)), HUR_cms!M19+GEO_cms!M19, "")</f>
        <v/>
      </c>
      <c r="N19" s="6" t="str">
        <f>IF(AND((HUR_cms!N19&gt;0),(GEO_cms!N19&gt;0)), HUR_cms!N19+GEO_cms!N19, "")</f>
        <v/>
      </c>
    </row>
    <row r="20" spans="1:14" x14ac:dyDescent="0.2">
      <c r="A20">
        <v>1912</v>
      </c>
      <c r="B20" s="6" t="str">
        <f>IF(AND((HUR_cms!B20&gt;0),(GEO_cms!B20&gt;0)), HUR_cms!B20+GEO_cms!B20, "")</f>
        <v/>
      </c>
      <c r="C20" s="6" t="str">
        <f>IF(AND((HUR_cms!C20&gt;0),(GEO_cms!C20&gt;0)), HUR_cms!C20+GEO_cms!C20, "")</f>
        <v/>
      </c>
      <c r="D20" s="6" t="str">
        <f>IF(AND((HUR_cms!D20&gt;0),(GEO_cms!D20&gt;0)), HUR_cms!D20+GEO_cms!D20, "")</f>
        <v/>
      </c>
      <c r="E20" s="6" t="str">
        <f>IF(AND((HUR_cms!E20&gt;0),(GEO_cms!E20&gt;0)), HUR_cms!E20+GEO_cms!E20, "")</f>
        <v/>
      </c>
      <c r="F20" s="6" t="str">
        <f>IF(AND((HUR_cms!F20&gt;0),(GEO_cms!F20&gt;0)), HUR_cms!F20+GEO_cms!F20, "")</f>
        <v/>
      </c>
      <c r="G20" s="6" t="str">
        <f>IF(AND((HUR_cms!G20&gt;0),(GEO_cms!G20&gt;0)), HUR_cms!G20+GEO_cms!G20, "")</f>
        <v/>
      </c>
      <c r="H20" s="6" t="str">
        <f>IF(AND((HUR_cms!H20&gt;0),(GEO_cms!H20&gt;0)), HUR_cms!H20+GEO_cms!H20, "")</f>
        <v/>
      </c>
      <c r="I20" s="6" t="str">
        <f>IF(AND((HUR_cms!I20&gt;0),(GEO_cms!I20&gt;0)), HUR_cms!I20+GEO_cms!I20, "")</f>
        <v/>
      </c>
      <c r="J20" s="6" t="str">
        <f>IF(AND((HUR_cms!J20&gt;0),(GEO_cms!J20&gt;0)), HUR_cms!J20+GEO_cms!J20, "")</f>
        <v/>
      </c>
      <c r="K20" s="6" t="str">
        <f>IF(AND((HUR_cms!K20&gt;0),(GEO_cms!K20&gt;0)), HUR_cms!K20+GEO_cms!K20, "")</f>
        <v/>
      </c>
      <c r="L20" s="6" t="str">
        <f>IF(AND((HUR_cms!L20&gt;0),(GEO_cms!L20&gt;0)), HUR_cms!L20+GEO_cms!L20, "")</f>
        <v/>
      </c>
      <c r="M20" s="6" t="str">
        <f>IF(AND((HUR_cms!M20&gt;0),(GEO_cms!M20&gt;0)), HUR_cms!M20+GEO_cms!M20, "")</f>
        <v/>
      </c>
      <c r="N20" s="6" t="str">
        <f>IF(AND((HUR_cms!N20&gt;0),(GEO_cms!N20&gt;0)), HUR_cms!N20+GEO_cms!N20, "")</f>
        <v/>
      </c>
    </row>
    <row r="21" spans="1:14" x14ac:dyDescent="0.2">
      <c r="A21">
        <v>1913</v>
      </c>
      <c r="B21" s="6" t="str">
        <f>IF(AND((HUR_cms!B21&gt;0),(GEO_cms!B21&gt;0)), HUR_cms!B21+GEO_cms!B21, "")</f>
        <v/>
      </c>
      <c r="C21" s="6" t="str">
        <f>IF(AND((HUR_cms!C21&gt;0),(GEO_cms!C21&gt;0)), HUR_cms!C21+GEO_cms!C21, "")</f>
        <v/>
      </c>
      <c r="D21" s="6" t="str">
        <f>IF(AND((HUR_cms!D21&gt;0),(GEO_cms!D21&gt;0)), HUR_cms!D21+GEO_cms!D21, "")</f>
        <v/>
      </c>
      <c r="E21" s="6" t="str">
        <f>IF(AND((HUR_cms!E21&gt;0),(GEO_cms!E21&gt;0)), HUR_cms!E21+GEO_cms!E21, "")</f>
        <v/>
      </c>
      <c r="F21" s="6" t="str">
        <f>IF(AND((HUR_cms!F21&gt;0),(GEO_cms!F21&gt;0)), HUR_cms!F21+GEO_cms!F21, "")</f>
        <v/>
      </c>
      <c r="G21" s="6" t="str">
        <f>IF(AND((HUR_cms!G21&gt;0),(GEO_cms!G21&gt;0)), HUR_cms!G21+GEO_cms!G21, "")</f>
        <v/>
      </c>
      <c r="H21" s="6" t="str">
        <f>IF(AND((HUR_cms!H21&gt;0),(GEO_cms!H21&gt;0)), HUR_cms!H21+GEO_cms!H21, "")</f>
        <v/>
      </c>
      <c r="I21" s="6" t="str">
        <f>IF(AND((HUR_cms!I21&gt;0),(GEO_cms!I21&gt;0)), HUR_cms!I21+GEO_cms!I21, "")</f>
        <v/>
      </c>
      <c r="J21" s="6" t="str">
        <f>IF(AND((HUR_cms!J21&gt;0),(GEO_cms!J21&gt;0)), HUR_cms!J21+GEO_cms!J21, "")</f>
        <v/>
      </c>
      <c r="K21" s="6" t="str">
        <f>IF(AND((HUR_cms!K21&gt;0),(GEO_cms!K21&gt;0)), HUR_cms!K21+GEO_cms!K21, "")</f>
        <v/>
      </c>
      <c r="L21" s="6" t="str">
        <f>IF(AND((HUR_cms!L21&gt;0),(GEO_cms!L21&gt;0)), HUR_cms!L21+GEO_cms!L21, "")</f>
        <v/>
      </c>
      <c r="M21" s="6" t="str">
        <f>IF(AND((HUR_cms!M21&gt;0),(GEO_cms!M21&gt;0)), HUR_cms!M21+GEO_cms!M21, "")</f>
        <v/>
      </c>
      <c r="N21" s="6" t="str">
        <f>IF(AND((HUR_cms!N21&gt;0),(GEO_cms!N21&gt;0)), HUR_cms!N21+GEO_cms!N21, "")</f>
        <v/>
      </c>
    </row>
    <row r="22" spans="1:14" x14ac:dyDescent="0.2">
      <c r="A22">
        <v>1914</v>
      </c>
      <c r="B22" s="6" t="str">
        <f>IF(AND((HUR_cms!B22&gt;0),(GEO_cms!B22&gt;0)), HUR_cms!B22+GEO_cms!B22, "")</f>
        <v/>
      </c>
      <c r="C22" s="6" t="str">
        <f>IF(AND((HUR_cms!C22&gt;0),(GEO_cms!C22&gt;0)), HUR_cms!C22+GEO_cms!C22, "")</f>
        <v/>
      </c>
      <c r="D22" s="6" t="str">
        <f>IF(AND((HUR_cms!D22&gt;0),(GEO_cms!D22&gt;0)), HUR_cms!D22+GEO_cms!D22, "")</f>
        <v/>
      </c>
      <c r="E22" s="6" t="str">
        <f>IF(AND((HUR_cms!E22&gt;0),(GEO_cms!E22&gt;0)), HUR_cms!E22+GEO_cms!E22, "")</f>
        <v/>
      </c>
      <c r="F22" s="6" t="str">
        <f>IF(AND((HUR_cms!F22&gt;0),(GEO_cms!F22&gt;0)), HUR_cms!F22+GEO_cms!F22, "")</f>
        <v/>
      </c>
      <c r="G22" s="6" t="str">
        <f>IF(AND((HUR_cms!G22&gt;0),(GEO_cms!G22&gt;0)), HUR_cms!G22+GEO_cms!G22, "")</f>
        <v/>
      </c>
      <c r="H22" s="6" t="str">
        <f>IF(AND((HUR_cms!H22&gt;0),(GEO_cms!H22&gt;0)), HUR_cms!H22+GEO_cms!H22, "")</f>
        <v/>
      </c>
      <c r="I22" s="6" t="str">
        <f>IF(AND((HUR_cms!I22&gt;0),(GEO_cms!I22&gt;0)), HUR_cms!I22+GEO_cms!I22, "")</f>
        <v/>
      </c>
      <c r="J22" s="6" t="str">
        <f>IF(AND((HUR_cms!J22&gt;0),(GEO_cms!J22&gt;0)), HUR_cms!J22+GEO_cms!J22, "")</f>
        <v/>
      </c>
      <c r="K22" s="6" t="str">
        <f>IF(AND((HUR_cms!K22&gt;0),(GEO_cms!K22&gt;0)), HUR_cms!K22+GEO_cms!K22, "")</f>
        <v/>
      </c>
      <c r="L22" s="6" t="str">
        <f>IF(AND((HUR_cms!L22&gt;0),(GEO_cms!L22&gt;0)), HUR_cms!L22+GEO_cms!L22, "")</f>
        <v/>
      </c>
      <c r="M22" s="6" t="str">
        <f>IF(AND((HUR_cms!M22&gt;0),(GEO_cms!M22&gt;0)), HUR_cms!M22+GEO_cms!M22, "")</f>
        <v/>
      </c>
      <c r="N22" s="6" t="str">
        <f>IF(AND((HUR_cms!N22&gt;0),(GEO_cms!N22&gt;0)), HUR_cms!N22+GEO_cms!N22, "")</f>
        <v/>
      </c>
    </row>
    <row r="23" spans="1:14" x14ac:dyDescent="0.2">
      <c r="A23">
        <v>1915</v>
      </c>
      <c r="B23" s="6" t="str">
        <f>IF(AND((HUR_cms!B23&gt;0),(GEO_cms!B23&gt;0)), HUR_cms!B23+GEO_cms!B23, "")</f>
        <v/>
      </c>
      <c r="C23" s="6" t="str">
        <f>IF(AND((HUR_cms!C23&gt;0),(GEO_cms!C23&gt;0)), HUR_cms!C23+GEO_cms!C23, "")</f>
        <v/>
      </c>
      <c r="D23" s="6" t="str">
        <f>IF(AND((HUR_cms!D23&gt;0),(GEO_cms!D23&gt;0)), HUR_cms!D23+GEO_cms!D23, "")</f>
        <v/>
      </c>
      <c r="E23" s="6">
        <f>IF(AND((HUR_cms!E23&gt;0),(GEO_cms!E23&gt;0)), HUR_cms!E23+GEO_cms!E23, "")</f>
        <v>1955.13</v>
      </c>
      <c r="F23" s="6">
        <f>IF(AND((HUR_cms!F23&gt;0),(GEO_cms!F23&gt;0)), HUR_cms!F23+GEO_cms!F23, "")</f>
        <v>1720.86</v>
      </c>
      <c r="G23" s="6">
        <f>IF(AND((HUR_cms!G23&gt;0),(GEO_cms!G23&gt;0)), HUR_cms!G23+GEO_cms!G23, "")</f>
        <v>1504.46</v>
      </c>
      <c r="H23" s="6">
        <f>IF(AND((HUR_cms!H23&gt;0),(GEO_cms!H23&gt;0)), HUR_cms!H23+GEO_cms!H23, "")</f>
        <v>779.84</v>
      </c>
      <c r="I23" s="6">
        <f>IF(AND((HUR_cms!I23&gt;0),(GEO_cms!I23&gt;0)), HUR_cms!I23+GEO_cms!I23, "")</f>
        <v>795.11</v>
      </c>
      <c r="J23" s="6">
        <f>IF(AND((HUR_cms!J23&gt;0),(GEO_cms!J23&gt;0)), HUR_cms!J23+GEO_cms!J23, "")</f>
        <v>1015.24</v>
      </c>
      <c r="K23" s="6">
        <f>IF(AND((HUR_cms!K23&gt;0),(GEO_cms!K23&gt;0)), HUR_cms!K23+GEO_cms!K23, "")</f>
        <v>1718.77</v>
      </c>
      <c r="L23" s="6">
        <f>IF(AND((HUR_cms!L23&gt;0),(GEO_cms!L23&gt;0)), HUR_cms!L23+GEO_cms!L23, "")</f>
        <v>1746.79</v>
      </c>
      <c r="M23" s="6">
        <f>IF(AND((HUR_cms!M23&gt;0),(GEO_cms!M23&gt;0)), HUR_cms!M23+GEO_cms!M23, "")</f>
        <v>2049.16</v>
      </c>
      <c r="N23" s="6" t="str">
        <f>IF(AND((HUR_cms!N23&gt;0),(GEO_cms!N23&gt;0)), HUR_cms!N23+GEO_cms!N23, "")</f>
        <v/>
      </c>
    </row>
    <row r="24" spans="1:14" x14ac:dyDescent="0.2">
      <c r="A24">
        <v>1916</v>
      </c>
      <c r="B24" s="6">
        <f>IF(AND((HUR_cms!B24&gt;0),(GEO_cms!B24&gt;0)), HUR_cms!B24+GEO_cms!B24, "")</f>
        <v>3075.81</v>
      </c>
      <c r="C24" s="6">
        <f>IF(AND((HUR_cms!C24&gt;0),(GEO_cms!C24&gt;0)), HUR_cms!C24+GEO_cms!C24, "")</f>
        <v>2560.4499999999998</v>
      </c>
      <c r="D24" s="6">
        <f>IF(AND((HUR_cms!D24&gt;0),(GEO_cms!D24&gt;0)), HUR_cms!D24+GEO_cms!D24, "")</f>
        <v>2124.84</v>
      </c>
      <c r="E24" s="6">
        <f>IF(AND((HUR_cms!E24&gt;0),(GEO_cms!E24&gt;0)), HUR_cms!E24+GEO_cms!E24, "")</f>
        <v>7140.2900000000009</v>
      </c>
      <c r="F24" s="6">
        <f>IF(AND((HUR_cms!F24&gt;0),(GEO_cms!F24&gt;0)), HUR_cms!F24+GEO_cms!F24, "")</f>
        <v>4301.42</v>
      </c>
      <c r="G24" s="6">
        <f>IF(AND((HUR_cms!G24&gt;0),(GEO_cms!G24&gt;0)), HUR_cms!G24+GEO_cms!G24, "")</f>
        <v>2491.81</v>
      </c>
      <c r="H24" s="6">
        <f>IF(AND((HUR_cms!H24&gt;0),(GEO_cms!H24&gt;0)), HUR_cms!H24+GEO_cms!H24, "")</f>
        <v>1032.6199999999999</v>
      </c>
      <c r="I24" s="6">
        <f>IF(AND((HUR_cms!I24&gt;0),(GEO_cms!I24&gt;0)), HUR_cms!I24+GEO_cms!I24, "")</f>
        <v>588.84</v>
      </c>
      <c r="J24" s="6">
        <f>IF(AND((HUR_cms!J24&gt;0),(GEO_cms!J24&gt;0)), HUR_cms!J24+GEO_cms!J24, "")</f>
        <v>569.82000000000005</v>
      </c>
      <c r="K24" s="6">
        <f>IF(AND((HUR_cms!K24&gt;0),(GEO_cms!K24&gt;0)), HUR_cms!K24+GEO_cms!K24, "")</f>
        <v>911.31</v>
      </c>
      <c r="L24" s="6">
        <f>IF(AND((HUR_cms!L24&gt;0),(GEO_cms!L24&gt;0)), HUR_cms!L24+GEO_cms!L24, "")</f>
        <v>2254.1799999999998</v>
      </c>
      <c r="M24" s="6">
        <f>IF(AND((HUR_cms!M24&gt;0),(GEO_cms!M24&gt;0)), HUR_cms!M24+GEO_cms!M24, "")</f>
        <v>2881.6400000000003</v>
      </c>
      <c r="N24" s="6">
        <f>IF(AND((HUR_cms!N24&gt;0),(GEO_cms!N24&gt;0)), HUR_cms!N24+GEO_cms!N24, "")</f>
        <v>2494.42</v>
      </c>
    </row>
    <row r="25" spans="1:14" x14ac:dyDescent="0.2">
      <c r="A25">
        <v>1917</v>
      </c>
      <c r="B25" s="6">
        <f>IF(AND((HUR_cms!B25&gt;0),(GEO_cms!B25&gt;0)), HUR_cms!B25+GEO_cms!B25, "")</f>
        <v>1184.28</v>
      </c>
      <c r="C25" s="6">
        <f>IF(AND((HUR_cms!C25&gt;0),(GEO_cms!C25&gt;0)), HUR_cms!C25+GEO_cms!C25, "")</f>
        <v>587.71</v>
      </c>
      <c r="D25" s="6">
        <f>IF(AND((HUR_cms!D25&gt;0),(GEO_cms!D25&gt;0)), HUR_cms!D25+GEO_cms!D25, "")</f>
        <v>2676.12</v>
      </c>
      <c r="E25" s="6">
        <f>IF(AND((HUR_cms!E25&gt;0),(GEO_cms!E25&gt;0)), HUR_cms!E25+GEO_cms!E25, "")</f>
        <v>5468.7</v>
      </c>
      <c r="F25" s="6">
        <f>IF(AND((HUR_cms!F25&gt;0),(GEO_cms!F25&gt;0)), HUR_cms!F25+GEO_cms!F25, "")</f>
        <v>3743.89</v>
      </c>
      <c r="G25" s="6">
        <f>IF(AND((HUR_cms!G25&gt;0),(GEO_cms!G25&gt;0)), HUR_cms!G25+GEO_cms!G25, "")</f>
        <v>3994.15</v>
      </c>
      <c r="H25" s="6">
        <f>IF(AND((HUR_cms!H25&gt;0),(GEO_cms!H25&gt;0)), HUR_cms!H25+GEO_cms!H25, "")</f>
        <v>4500.78</v>
      </c>
      <c r="I25" s="6">
        <f>IF(AND((HUR_cms!I25&gt;0),(GEO_cms!I25&gt;0)), HUR_cms!I25+GEO_cms!I25, "")</f>
        <v>855.47</v>
      </c>
      <c r="J25" s="6">
        <f>IF(AND((HUR_cms!J25&gt;0),(GEO_cms!J25&gt;0)), HUR_cms!J25+GEO_cms!J25, "")</f>
        <v>507.57000000000005</v>
      </c>
      <c r="K25" s="6">
        <f>IF(AND((HUR_cms!K25&gt;0),(GEO_cms!K25&gt;0)), HUR_cms!K25+GEO_cms!K25, "")</f>
        <v>785.72</v>
      </c>
      <c r="L25" s="6">
        <f>IF(AND((HUR_cms!L25&gt;0),(GEO_cms!L25&gt;0)), HUR_cms!L25+GEO_cms!L25, "")</f>
        <v>866.43000000000006</v>
      </c>
      <c r="M25" s="6">
        <f>IF(AND((HUR_cms!M25&gt;0),(GEO_cms!M25&gt;0)), HUR_cms!M25+GEO_cms!M25, "")</f>
        <v>869.47</v>
      </c>
      <c r="N25" s="6">
        <f>IF(AND((HUR_cms!N25&gt;0),(GEO_cms!N25&gt;0)), HUR_cms!N25+GEO_cms!N25, "")</f>
        <v>2170.02</v>
      </c>
    </row>
    <row r="26" spans="1:14" x14ac:dyDescent="0.2">
      <c r="A26">
        <v>1918</v>
      </c>
      <c r="B26" s="6">
        <f>IF(AND((HUR_cms!B26&gt;0),(GEO_cms!B26&gt;0)), HUR_cms!B26+GEO_cms!B26, "")</f>
        <v>482.19</v>
      </c>
      <c r="C26" s="6">
        <f>IF(AND((HUR_cms!C26&gt;0),(GEO_cms!C26&gt;0)), HUR_cms!C26+GEO_cms!C26, "")</f>
        <v>744.21</v>
      </c>
      <c r="D26" s="6">
        <f>IF(AND((HUR_cms!D26&gt;0),(GEO_cms!D26&gt;0)), HUR_cms!D26+GEO_cms!D26, "")</f>
        <v>2869.33</v>
      </c>
      <c r="E26" s="6">
        <f>IF(AND((HUR_cms!E26&gt;0),(GEO_cms!E26&gt;0)), HUR_cms!E26+GEO_cms!E26, "")</f>
        <v>3960.34</v>
      </c>
      <c r="F26" s="6">
        <f>IF(AND((HUR_cms!F26&gt;0),(GEO_cms!F26&gt;0)), HUR_cms!F26+GEO_cms!F26, "")</f>
        <v>2354.52</v>
      </c>
      <c r="G26" s="6">
        <f>IF(AND((HUR_cms!G26&gt;0),(GEO_cms!G26&gt;0)), HUR_cms!G26+GEO_cms!G26, "")</f>
        <v>1409.73</v>
      </c>
      <c r="H26" s="6">
        <f>IF(AND((HUR_cms!H26&gt;0),(GEO_cms!H26&gt;0)), HUR_cms!H26+GEO_cms!H26, "")</f>
        <v>1167.43</v>
      </c>
      <c r="I26" s="6">
        <f>IF(AND((HUR_cms!I26&gt;0),(GEO_cms!I26&gt;0)), HUR_cms!I26+GEO_cms!I26, "")</f>
        <v>645.17999999999995</v>
      </c>
      <c r="J26" s="6">
        <f>IF(AND((HUR_cms!J26&gt;0),(GEO_cms!J26&gt;0)), HUR_cms!J26+GEO_cms!J26, "")</f>
        <v>615.41</v>
      </c>
      <c r="K26" s="6">
        <f>IF(AND((HUR_cms!K26&gt;0),(GEO_cms!K26&gt;0)), HUR_cms!K26+GEO_cms!K26, "")</f>
        <v>1168.6399999999999</v>
      </c>
      <c r="L26" s="6">
        <f>IF(AND((HUR_cms!L26&gt;0),(GEO_cms!L26&gt;0)), HUR_cms!L26+GEO_cms!L26, "")</f>
        <v>2248.41</v>
      </c>
      <c r="M26" s="6">
        <f>IF(AND((HUR_cms!M26&gt;0),(GEO_cms!M26&gt;0)), HUR_cms!M26+GEO_cms!M26, "")</f>
        <v>2338.19</v>
      </c>
      <c r="N26" s="6">
        <f>IF(AND((HUR_cms!N26&gt;0),(GEO_cms!N26&gt;0)), HUR_cms!N26+GEO_cms!N26, "")</f>
        <v>1666.97</v>
      </c>
    </row>
    <row r="27" spans="1:14" x14ac:dyDescent="0.2">
      <c r="A27">
        <v>1919</v>
      </c>
      <c r="B27" s="6">
        <f>IF(AND((HUR_cms!B27&gt;0),(GEO_cms!B27&gt;0)), HUR_cms!B27+GEO_cms!B27, "")</f>
        <v>1994.5900000000001</v>
      </c>
      <c r="C27" s="6">
        <f>IF(AND((HUR_cms!C27&gt;0),(GEO_cms!C27&gt;0)), HUR_cms!C27+GEO_cms!C27, "")</f>
        <v>1059.6500000000001</v>
      </c>
      <c r="D27" s="6">
        <f>IF(AND((HUR_cms!D27&gt;0),(GEO_cms!D27&gt;0)), HUR_cms!D27+GEO_cms!D27, "")</f>
        <v>2924.3199999999997</v>
      </c>
      <c r="E27" s="6">
        <f>IF(AND((HUR_cms!E27&gt;0),(GEO_cms!E27&gt;0)), HUR_cms!E27+GEO_cms!E27, "")</f>
        <v>4694.59</v>
      </c>
      <c r="F27" s="6">
        <f>IF(AND((HUR_cms!F27&gt;0),(GEO_cms!F27&gt;0)), HUR_cms!F27+GEO_cms!F27, "")</f>
        <v>3731.91</v>
      </c>
      <c r="G27" s="6">
        <f>IF(AND((HUR_cms!G27&gt;0),(GEO_cms!G27&gt;0)), HUR_cms!G27+GEO_cms!G27, "")</f>
        <v>1812.99</v>
      </c>
      <c r="H27" s="6">
        <f>IF(AND((HUR_cms!H27&gt;0),(GEO_cms!H27&gt;0)), HUR_cms!H27+GEO_cms!H27, "")</f>
        <v>676.36</v>
      </c>
      <c r="I27" s="6">
        <f>IF(AND((HUR_cms!I27&gt;0),(GEO_cms!I27&gt;0)), HUR_cms!I27+GEO_cms!I27, "")</f>
        <v>522.49</v>
      </c>
      <c r="J27" s="6">
        <f>IF(AND((HUR_cms!J27&gt;0),(GEO_cms!J27&gt;0)), HUR_cms!J27+GEO_cms!J27, "")</f>
        <v>729.13</v>
      </c>
      <c r="K27" s="6">
        <f>IF(AND((HUR_cms!K27&gt;0),(GEO_cms!K27&gt;0)), HUR_cms!K27+GEO_cms!K27, "")</f>
        <v>1602.25</v>
      </c>
      <c r="L27" s="6">
        <f>IF(AND((HUR_cms!L27&gt;0),(GEO_cms!L27&gt;0)), HUR_cms!L27+GEO_cms!L27, "")</f>
        <v>2328.4499999999998</v>
      </c>
      <c r="M27" s="6">
        <f>IF(AND((HUR_cms!M27&gt;0),(GEO_cms!M27&gt;0)), HUR_cms!M27+GEO_cms!M27, "")</f>
        <v>1919.9</v>
      </c>
      <c r="N27" s="6">
        <f>IF(AND((HUR_cms!N27&gt;0),(GEO_cms!N27&gt;0)), HUR_cms!N27+GEO_cms!N27, "")</f>
        <v>1999.72</v>
      </c>
    </row>
    <row r="28" spans="1:14" x14ac:dyDescent="0.2">
      <c r="A28">
        <v>1920</v>
      </c>
      <c r="B28" s="6">
        <f>IF(AND((HUR_cms!B28&gt;0),(GEO_cms!B28&gt;0)), HUR_cms!B28+GEO_cms!B28, "")</f>
        <v>850.94</v>
      </c>
      <c r="C28" s="6">
        <f>IF(AND((HUR_cms!C28&gt;0),(GEO_cms!C28&gt;0)), HUR_cms!C28+GEO_cms!C28, "")</f>
        <v>686.93</v>
      </c>
      <c r="D28" s="6">
        <f>IF(AND((HUR_cms!D28&gt;0),(GEO_cms!D28&gt;0)), HUR_cms!D28+GEO_cms!D28, "")</f>
        <v>4410.91</v>
      </c>
      <c r="E28" s="6">
        <f>IF(AND((HUR_cms!E28&gt;0),(GEO_cms!E28&gt;0)), HUR_cms!E28+GEO_cms!E28, "")</f>
        <v>4115.99</v>
      </c>
      <c r="F28" s="6">
        <f>IF(AND((HUR_cms!F28&gt;0),(GEO_cms!F28&gt;0)), HUR_cms!F28+GEO_cms!F28, "")</f>
        <v>2095.8199999999997</v>
      </c>
      <c r="G28" s="6">
        <f>IF(AND((HUR_cms!G28&gt;0),(GEO_cms!G28&gt;0)), HUR_cms!G28+GEO_cms!G28, "")</f>
        <v>1134.33</v>
      </c>
      <c r="H28" s="6">
        <f>IF(AND((HUR_cms!H28&gt;0),(GEO_cms!H28&gt;0)), HUR_cms!H28+GEO_cms!H28, "")</f>
        <v>1157.24</v>
      </c>
      <c r="I28" s="6">
        <f>IF(AND((HUR_cms!I28&gt;0),(GEO_cms!I28&gt;0)), HUR_cms!I28+GEO_cms!I28, "")</f>
        <v>602.63</v>
      </c>
      <c r="J28" s="6">
        <f>IF(AND((HUR_cms!J28&gt;0),(GEO_cms!J28&gt;0)), HUR_cms!J28+GEO_cms!J28, "")</f>
        <v>435.11</v>
      </c>
      <c r="K28" s="6">
        <f>IF(AND((HUR_cms!K28&gt;0),(GEO_cms!K28&gt;0)), HUR_cms!K28+GEO_cms!K28, "")</f>
        <v>671.01</v>
      </c>
      <c r="L28" s="6">
        <f>IF(AND((HUR_cms!L28&gt;0),(GEO_cms!L28&gt;0)), HUR_cms!L28+GEO_cms!L28, "")</f>
        <v>1255.29</v>
      </c>
      <c r="M28" s="6">
        <f>IF(AND((HUR_cms!M28&gt;0),(GEO_cms!M28&gt;0)), HUR_cms!M28+GEO_cms!M28, "")</f>
        <v>1874.67</v>
      </c>
      <c r="N28" s="6">
        <f>IF(AND((HUR_cms!N28&gt;0),(GEO_cms!N28&gt;0)), HUR_cms!N28+GEO_cms!N28, "")</f>
        <v>1607.57</v>
      </c>
    </row>
    <row r="29" spans="1:14" x14ac:dyDescent="0.2">
      <c r="A29">
        <v>1921</v>
      </c>
      <c r="B29" s="6">
        <f>IF(AND((HUR_cms!B29&gt;0),(GEO_cms!B29&gt;0)), HUR_cms!B29+GEO_cms!B29, "")</f>
        <v>1957.01</v>
      </c>
      <c r="C29" s="6">
        <f>IF(AND((HUR_cms!C29&gt;0),(GEO_cms!C29&gt;0)), HUR_cms!C29+GEO_cms!C29, "")</f>
        <v>992.91000000000008</v>
      </c>
      <c r="D29" s="6">
        <f>IF(AND((HUR_cms!D29&gt;0),(GEO_cms!D29&gt;0)), HUR_cms!D29+GEO_cms!D29, "")</f>
        <v>4187.62</v>
      </c>
      <c r="E29" s="6">
        <f>IF(AND((HUR_cms!E29&gt;0),(GEO_cms!E29&gt;0)), HUR_cms!E29+GEO_cms!E29, "")</f>
        <v>3537.9</v>
      </c>
      <c r="F29" s="6">
        <f>IF(AND((HUR_cms!F29&gt;0),(GEO_cms!F29&gt;0)), HUR_cms!F29+GEO_cms!F29, "")</f>
        <v>1839.35</v>
      </c>
      <c r="G29" s="6">
        <f>IF(AND((HUR_cms!G29&gt;0),(GEO_cms!G29&gt;0)), HUR_cms!G29+GEO_cms!G29, "")</f>
        <v>1204.45</v>
      </c>
      <c r="H29" s="6">
        <f>IF(AND((HUR_cms!H29&gt;0),(GEO_cms!H29&gt;0)), HUR_cms!H29+GEO_cms!H29, "")</f>
        <v>657.33</v>
      </c>
      <c r="I29" s="6">
        <f>IF(AND((HUR_cms!I29&gt;0),(GEO_cms!I29&gt;0)), HUR_cms!I29+GEO_cms!I29, "")</f>
        <v>604.84999999999991</v>
      </c>
      <c r="J29" s="6">
        <f>IF(AND((HUR_cms!J29&gt;0),(GEO_cms!J29&gt;0)), HUR_cms!J29+GEO_cms!J29, "")</f>
        <v>548.33999999999992</v>
      </c>
      <c r="K29" s="6">
        <f>IF(AND((HUR_cms!K29&gt;0),(GEO_cms!K29&gt;0)), HUR_cms!K29+GEO_cms!K29, "")</f>
        <v>776.19</v>
      </c>
      <c r="L29" s="6">
        <f>IF(AND((HUR_cms!L29&gt;0),(GEO_cms!L29&gt;0)), HUR_cms!L29+GEO_cms!L29, "")</f>
        <v>865.98</v>
      </c>
      <c r="M29" s="6">
        <f>IF(AND((HUR_cms!M29&gt;0),(GEO_cms!M29&gt;0)), HUR_cms!M29+GEO_cms!M29, "")</f>
        <v>1843.6399999999999</v>
      </c>
      <c r="N29" s="6">
        <f>IF(AND((HUR_cms!N29&gt;0),(GEO_cms!N29&gt;0)), HUR_cms!N29+GEO_cms!N29, "")</f>
        <v>1584.63</v>
      </c>
    </row>
    <row r="30" spans="1:14" x14ac:dyDescent="0.2">
      <c r="A30">
        <v>1922</v>
      </c>
      <c r="B30" s="6">
        <f>IF(AND((HUR_cms!B30&gt;0),(GEO_cms!B30&gt;0)), HUR_cms!B30+GEO_cms!B30, "")</f>
        <v>1223.47</v>
      </c>
      <c r="C30" s="6">
        <f>IF(AND((HUR_cms!C30&gt;0),(GEO_cms!C30&gt;0)), HUR_cms!C30+GEO_cms!C30, "")</f>
        <v>1092.0999999999999</v>
      </c>
      <c r="D30" s="6">
        <f>IF(AND((HUR_cms!D30&gt;0),(GEO_cms!D30&gt;0)), HUR_cms!D30+GEO_cms!D30, "")</f>
        <v>3315.99</v>
      </c>
      <c r="E30" s="6">
        <f>IF(AND((HUR_cms!E30&gt;0),(GEO_cms!E30&gt;0)), HUR_cms!E30+GEO_cms!E30, "")</f>
        <v>6020.81</v>
      </c>
      <c r="F30" s="6">
        <f>IF(AND((HUR_cms!F30&gt;0),(GEO_cms!F30&gt;0)), HUR_cms!F30+GEO_cms!F30, "")</f>
        <v>2999.53</v>
      </c>
      <c r="G30" s="6">
        <f>IF(AND((HUR_cms!G30&gt;0),(GEO_cms!G30&gt;0)), HUR_cms!G30+GEO_cms!G30, "")</f>
        <v>1278.83</v>
      </c>
      <c r="H30" s="6">
        <f>IF(AND((HUR_cms!H30&gt;0),(GEO_cms!H30&gt;0)), HUR_cms!H30+GEO_cms!H30, "")</f>
        <v>1062.6399999999999</v>
      </c>
      <c r="I30" s="6">
        <f>IF(AND((HUR_cms!I30&gt;0),(GEO_cms!I30&gt;0)), HUR_cms!I30+GEO_cms!I30, "")</f>
        <v>691.11</v>
      </c>
      <c r="J30" s="6">
        <f>IF(AND((HUR_cms!J30&gt;0),(GEO_cms!J30&gt;0)), HUR_cms!J30+GEO_cms!J30, "")</f>
        <v>622.44000000000005</v>
      </c>
      <c r="K30" s="6">
        <f>IF(AND((HUR_cms!K30&gt;0),(GEO_cms!K30&gt;0)), HUR_cms!K30+GEO_cms!K30, "")</f>
        <v>577.97</v>
      </c>
      <c r="L30" s="6">
        <f>IF(AND((HUR_cms!L30&gt;0),(GEO_cms!L30&gt;0)), HUR_cms!L30+GEO_cms!L30, "")</f>
        <v>721.62</v>
      </c>
      <c r="M30" s="6">
        <f>IF(AND((HUR_cms!M30&gt;0),(GEO_cms!M30&gt;0)), HUR_cms!M30+GEO_cms!M30, "")</f>
        <v>801.57</v>
      </c>
      <c r="N30" s="6">
        <f>IF(AND((HUR_cms!N30&gt;0),(GEO_cms!N30&gt;0)), HUR_cms!N30+GEO_cms!N30, "")</f>
        <v>1700.67</v>
      </c>
    </row>
    <row r="31" spans="1:14" x14ac:dyDescent="0.2">
      <c r="A31">
        <v>1923</v>
      </c>
      <c r="B31" s="6">
        <f>IF(AND((HUR_cms!B31&gt;0),(GEO_cms!B31&gt;0)), HUR_cms!B31+GEO_cms!B31, "")</f>
        <v>753.13</v>
      </c>
      <c r="C31" s="6">
        <f>IF(AND((HUR_cms!C31&gt;0),(GEO_cms!C31&gt;0)), HUR_cms!C31+GEO_cms!C31, "")</f>
        <v>730.32999999999993</v>
      </c>
      <c r="D31" s="6">
        <f>IF(AND((HUR_cms!D31&gt;0),(GEO_cms!D31&gt;0)), HUR_cms!D31+GEO_cms!D31, "")</f>
        <v>1992.69</v>
      </c>
      <c r="E31" s="6">
        <f>IF(AND((HUR_cms!E31&gt;0),(GEO_cms!E31&gt;0)), HUR_cms!E31+GEO_cms!E31, "")</f>
        <v>4308.38</v>
      </c>
      <c r="F31" s="6">
        <f>IF(AND((HUR_cms!F31&gt;0),(GEO_cms!F31&gt;0)), HUR_cms!F31+GEO_cms!F31, "")</f>
        <v>4216.6400000000003</v>
      </c>
      <c r="G31" s="6">
        <f>IF(AND((HUR_cms!G31&gt;0),(GEO_cms!G31&gt;0)), HUR_cms!G31+GEO_cms!G31, "")</f>
        <v>1586.8899999999999</v>
      </c>
      <c r="H31" s="6">
        <f>IF(AND((HUR_cms!H31&gt;0),(GEO_cms!H31&gt;0)), HUR_cms!H31+GEO_cms!H31, "")</f>
        <v>909.42000000000007</v>
      </c>
      <c r="I31" s="6">
        <f>IF(AND((HUR_cms!I31&gt;0),(GEO_cms!I31&gt;0)), HUR_cms!I31+GEO_cms!I31, "")</f>
        <v>663.55000000000007</v>
      </c>
      <c r="J31" s="6">
        <f>IF(AND((HUR_cms!J31&gt;0),(GEO_cms!J31&gt;0)), HUR_cms!J31+GEO_cms!J31, "")</f>
        <v>785.53</v>
      </c>
      <c r="K31" s="6">
        <f>IF(AND((HUR_cms!K31&gt;0),(GEO_cms!K31&gt;0)), HUR_cms!K31+GEO_cms!K31, "")</f>
        <v>660.98</v>
      </c>
      <c r="L31" s="6">
        <f>IF(AND((HUR_cms!L31&gt;0),(GEO_cms!L31&gt;0)), HUR_cms!L31+GEO_cms!L31, "")</f>
        <v>770.48</v>
      </c>
      <c r="M31" s="6">
        <f>IF(AND((HUR_cms!M31&gt;0),(GEO_cms!M31&gt;0)), HUR_cms!M31+GEO_cms!M31, "")</f>
        <v>1155.83</v>
      </c>
      <c r="N31" s="6">
        <f>IF(AND((HUR_cms!N31&gt;0),(GEO_cms!N31&gt;0)), HUR_cms!N31+GEO_cms!N31, "")</f>
        <v>1544.49</v>
      </c>
    </row>
    <row r="32" spans="1:14" x14ac:dyDescent="0.2">
      <c r="A32">
        <v>1924</v>
      </c>
      <c r="B32" s="6">
        <f>IF(AND((HUR_cms!B32&gt;0),(GEO_cms!B32&gt;0)), HUR_cms!B32+GEO_cms!B32, "")</f>
        <v>1223.42</v>
      </c>
      <c r="C32" s="6">
        <f>IF(AND((HUR_cms!C32&gt;0),(GEO_cms!C32&gt;0)), HUR_cms!C32+GEO_cms!C32, "")</f>
        <v>1037.3400000000001</v>
      </c>
      <c r="D32" s="6">
        <f>IF(AND((HUR_cms!D32&gt;0),(GEO_cms!D32&gt;0)), HUR_cms!D32+GEO_cms!D32, "")</f>
        <v>2129.08</v>
      </c>
      <c r="E32" s="6">
        <f>IF(AND((HUR_cms!E32&gt;0),(GEO_cms!E32&gt;0)), HUR_cms!E32+GEO_cms!E32, "")</f>
        <v>3991.01</v>
      </c>
      <c r="F32" s="6">
        <f>IF(AND((HUR_cms!F32&gt;0),(GEO_cms!F32&gt;0)), HUR_cms!F32+GEO_cms!F32, "")</f>
        <v>3145.38</v>
      </c>
      <c r="G32" s="6">
        <f>IF(AND((HUR_cms!G32&gt;0),(GEO_cms!G32&gt;0)), HUR_cms!G32+GEO_cms!G32, "")</f>
        <v>1296.6399999999999</v>
      </c>
      <c r="H32" s="6">
        <f>IF(AND((HUR_cms!H32&gt;0),(GEO_cms!H32&gt;0)), HUR_cms!H32+GEO_cms!H32, "")</f>
        <v>982.81999999999994</v>
      </c>
      <c r="I32" s="6">
        <f>IF(AND((HUR_cms!I32&gt;0),(GEO_cms!I32&gt;0)), HUR_cms!I32+GEO_cms!I32, "")</f>
        <v>692.31999999999994</v>
      </c>
      <c r="J32" s="6">
        <f>IF(AND((HUR_cms!J32&gt;0),(GEO_cms!J32&gt;0)), HUR_cms!J32+GEO_cms!J32, "")</f>
        <v>579.24</v>
      </c>
      <c r="K32" s="6">
        <f>IF(AND((HUR_cms!K32&gt;0),(GEO_cms!K32&gt;0)), HUR_cms!K32+GEO_cms!K32, "")</f>
        <v>591.89</v>
      </c>
      <c r="L32" s="6">
        <f>IF(AND((HUR_cms!L32&gt;0),(GEO_cms!L32&gt;0)), HUR_cms!L32+GEO_cms!L32, "")</f>
        <v>616.17000000000007</v>
      </c>
      <c r="M32" s="6">
        <f>IF(AND((HUR_cms!M32&gt;0),(GEO_cms!M32&gt;0)), HUR_cms!M32+GEO_cms!M32, "")</f>
        <v>1033.06</v>
      </c>
      <c r="N32" s="6">
        <f>IF(AND((HUR_cms!N32&gt;0),(GEO_cms!N32&gt;0)), HUR_cms!N32+GEO_cms!N32, "")</f>
        <v>1443.2</v>
      </c>
    </row>
    <row r="33" spans="1:14" x14ac:dyDescent="0.2">
      <c r="A33">
        <v>1925</v>
      </c>
      <c r="B33" s="6">
        <f>IF(AND((HUR_cms!B33&gt;0),(GEO_cms!B33&gt;0)), HUR_cms!B33+GEO_cms!B33, "")</f>
        <v>707.81999999999994</v>
      </c>
      <c r="C33" s="6">
        <f>IF(AND((HUR_cms!C33&gt;0),(GEO_cms!C33&gt;0)), HUR_cms!C33+GEO_cms!C33, "")</f>
        <v>1668.76</v>
      </c>
      <c r="D33" s="6">
        <f>IF(AND((HUR_cms!D33&gt;0),(GEO_cms!D33&gt;0)), HUR_cms!D33+GEO_cms!D33, "")</f>
        <v>2845.8</v>
      </c>
      <c r="E33" s="6">
        <f>IF(AND((HUR_cms!E33&gt;0),(GEO_cms!E33&gt;0)), HUR_cms!E33+GEO_cms!E33, "")</f>
        <v>2839.53</v>
      </c>
      <c r="F33" s="6">
        <f>IF(AND((HUR_cms!F33&gt;0),(GEO_cms!F33&gt;0)), HUR_cms!F33+GEO_cms!F33, "")</f>
        <v>1255.1299999999999</v>
      </c>
      <c r="G33" s="6">
        <f>IF(AND((HUR_cms!G33&gt;0),(GEO_cms!G33&gt;0)), HUR_cms!G33+GEO_cms!G33, "")</f>
        <v>1133.97</v>
      </c>
      <c r="H33" s="6">
        <f>IF(AND((HUR_cms!H33&gt;0),(GEO_cms!H33&gt;0)), HUR_cms!H33+GEO_cms!H33, "")</f>
        <v>860.96</v>
      </c>
      <c r="I33" s="6">
        <f>IF(AND((HUR_cms!I33&gt;0),(GEO_cms!I33&gt;0)), HUR_cms!I33+GEO_cms!I33, "")</f>
        <v>582.29999999999995</v>
      </c>
      <c r="J33" s="6">
        <f>IF(AND((HUR_cms!J33&gt;0),(GEO_cms!J33&gt;0)), HUR_cms!J33+GEO_cms!J33, "")</f>
        <v>583.82999999999993</v>
      </c>
      <c r="K33" s="6">
        <f>IF(AND((HUR_cms!K33&gt;0),(GEO_cms!K33&gt;0)), HUR_cms!K33+GEO_cms!K33, "")</f>
        <v>822.54</v>
      </c>
      <c r="L33" s="6">
        <f>IF(AND((HUR_cms!L33&gt;0),(GEO_cms!L33&gt;0)), HUR_cms!L33+GEO_cms!L33, "")</f>
        <v>2123.12</v>
      </c>
      <c r="M33" s="6">
        <f>IF(AND((HUR_cms!M33&gt;0),(GEO_cms!M33&gt;0)), HUR_cms!M33+GEO_cms!M33, "")</f>
        <v>1410.53</v>
      </c>
      <c r="N33" s="6">
        <f>IF(AND((HUR_cms!N33&gt;0),(GEO_cms!N33&gt;0)), HUR_cms!N33+GEO_cms!N33, "")</f>
        <v>1402.8600000000001</v>
      </c>
    </row>
    <row r="34" spans="1:14" x14ac:dyDescent="0.2">
      <c r="A34">
        <v>1926</v>
      </c>
      <c r="B34" s="6">
        <f>IF(AND((HUR_cms!B34&gt;0),(GEO_cms!B34&gt;0)), HUR_cms!B34+GEO_cms!B34, "")</f>
        <v>1314.57</v>
      </c>
      <c r="C34" s="6">
        <f>IF(AND((HUR_cms!C34&gt;0),(GEO_cms!C34&gt;0)), HUR_cms!C34+GEO_cms!C34, "")</f>
        <v>1122.42</v>
      </c>
      <c r="D34" s="6">
        <f>IF(AND((HUR_cms!D34&gt;0),(GEO_cms!D34&gt;0)), HUR_cms!D34+GEO_cms!D34, "")</f>
        <v>1624.42</v>
      </c>
      <c r="E34" s="6">
        <f>IF(AND((HUR_cms!E34&gt;0),(GEO_cms!E34&gt;0)), HUR_cms!E34+GEO_cms!E34, "")</f>
        <v>4516.25</v>
      </c>
      <c r="F34" s="6">
        <f>IF(AND((HUR_cms!F34&gt;0),(GEO_cms!F34&gt;0)), HUR_cms!F34+GEO_cms!F34, "")</f>
        <v>3170.74</v>
      </c>
      <c r="G34" s="6">
        <f>IF(AND((HUR_cms!G34&gt;0),(GEO_cms!G34&gt;0)), HUR_cms!G34+GEO_cms!G34, "")</f>
        <v>1714.0500000000002</v>
      </c>
      <c r="H34" s="6">
        <f>IF(AND((HUR_cms!H34&gt;0),(GEO_cms!H34&gt;0)), HUR_cms!H34+GEO_cms!H34, "")</f>
        <v>1206.51</v>
      </c>
      <c r="I34" s="6">
        <f>IF(AND((HUR_cms!I34&gt;0),(GEO_cms!I34&gt;0)), HUR_cms!I34+GEO_cms!I34, "")</f>
        <v>944.33</v>
      </c>
      <c r="J34" s="6">
        <f>IF(AND((HUR_cms!J34&gt;0),(GEO_cms!J34&gt;0)), HUR_cms!J34+GEO_cms!J34, "")</f>
        <v>799.51</v>
      </c>
      <c r="K34" s="6">
        <f>IF(AND((HUR_cms!K34&gt;0),(GEO_cms!K34&gt;0)), HUR_cms!K34+GEO_cms!K34, "")</f>
        <v>1107.1199999999999</v>
      </c>
      <c r="L34" s="6">
        <f>IF(AND((HUR_cms!L34&gt;0),(GEO_cms!L34&gt;0)), HUR_cms!L34+GEO_cms!L34, "")</f>
        <v>3136.83</v>
      </c>
      <c r="M34" s="6">
        <f>IF(AND((HUR_cms!M34&gt;0),(GEO_cms!M34&gt;0)), HUR_cms!M34+GEO_cms!M34, "")</f>
        <v>1637.03</v>
      </c>
      <c r="N34" s="6">
        <f>IF(AND((HUR_cms!N34&gt;0),(GEO_cms!N34&gt;0)), HUR_cms!N34+GEO_cms!N34, "")</f>
        <v>1857.81</v>
      </c>
    </row>
    <row r="35" spans="1:14" x14ac:dyDescent="0.2">
      <c r="A35">
        <v>1927</v>
      </c>
      <c r="B35" s="6">
        <f>IF(AND((HUR_cms!B35&gt;0),(GEO_cms!B35&gt;0)), HUR_cms!B35+GEO_cms!B35, "")</f>
        <v>1106.25</v>
      </c>
      <c r="C35" s="6">
        <f>IF(AND((HUR_cms!C35&gt;0),(GEO_cms!C35&gt;0)), HUR_cms!C35+GEO_cms!C35, "")</f>
        <v>1191.6500000000001</v>
      </c>
      <c r="D35" s="6">
        <f>IF(AND((HUR_cms!D35&gt;0),(GEO_cms!D35&gt;0)), HUR_cms!D35+GEO_cms!D35, "")</f>
        <v>3817.7299999999996</v>
      </c>
      <c r="E35" s="6">
        <f>IF(AND((HUR_cms!E35&gt;0),(GEO_cms!E35&gt;0)), HUR_cms!E35+GEO_cms!E35, "")</f>
        <v>2707.46</v>
      </c>
      <c r="F35" s="6">
        <f>IF(AND((HUR_cms!F35&gt;0),(GEO_cms!F35&gt;0)), HUR_cms!F35+GEO_cms!F35, "")</f>
        <v>2709.9700000000003</v>
      </c>
      <c r="G35" s="6">
        <f>IF(AND((HUR_cms!G35&gt;0),(GEO_cms!G35&gt;0)), HUR_cms!G35+GEO_cms!G35, "")</f>
        <v>1759.8</v>
      </c>
      <c r="H35" s="6">
        <f>IF(AND((HUR_cms!H35&gt;0),(GEO_cms!H35&gt;0)), HUR_cms!H35+GEO_cms!H35, "")</f>
        <v>1069.3499999999999</v>
      </c>
      <c r="I35" s="6">
        <f>IF(AND((HUR_cms!I35&gt;0),(GEO_cms!I35&gt;0)), HUR_cms!I35+GEO_cms!I35, "")</f>
        <v>704.32</v>
      </c>
      <c r="J35" s="6">
        <f>IF(AND((HUR_cms!J35&gt;0),(GEO_cms!J35&gt;0)), HUR_cms!J35+GEO_cms!J35, "")</f>
        <v>657.80000000000007</v>
      </c>
      <c r="K35" s="6">
        <f>IF(AND((HUR_cms!K35&gt;0),(GEO_cms!K35&gt;0)), HUR_cms!K35+GEO_cms!K35, "")</f>
        <v>852.54</v>
      </c>
      <c r="L35" s="6">
        <f>IF(AND((HUR_cms!L35&gt;0),(GEO_cms!L35&gt;0)), HUR_cms!L35+GEO_cms!L35, "")</f>
        <v>1201.8</v>
      </c>
      <c r="M35" s="6">
        <f>IF(AND((HUR_cms!M35&gt;0),(GEO_cms!M35&gt;0)), HUR_cms!M35+GEO_cms!M35, "")</f>
        <v>1738.77</v>
      </c>
      <c r="N35" s="6">
        <f>IF(AND((HUR_cms!N35&gt;0),(GEO_cms!N35&gt;0)), HUR_cms!N35+GEO_cms!N35, "")</f>
        <v>1626.45</v>
      </c>
    </row>
    <row r="36" spans="1:14" x14ac:dyDescent="0.2">
      <c r="A36">
        <v>1928</v>
      </c>
      <c r="B36" s="6">
        <f>IF(AND((HUR_cms!B36&gt;0),(GEO_cms!B36&gt;0)), HUR_cms!B36+GEO_cms!B36, "")</f>
        <v>1385.27</v>
      </c>
      <c r="C36" s="6">
        <f>IF(AND((HUR_cms!C36&gt;0),(GEO_cms!C36&gt;0)), HUR_cms!C36+GEO_cms!C36, "")</f>
        <v>1395.25</v>
      </c>
      <c r="D36" s="6">
        <f>IF(AND((HUR_cms!D36&gt;0),(GEO_cms!D36&gt;0)), HUR_cms!D36+GEO_cms!D36, "")</f>
        <v>2971.1800000000003</v>
      </c>
      <c r="E36" s="6">
        <f>IF(AND((HUR_cms!E36&gt;0),(GEO_cms!E36&gt;0)), HUR_cms!E36+GEO_cms!E36, "")</f>
        <v>6488.5</v>
      </c>
      <c r="F36" s="6">
        <f>IF(AND((HUR_cms!F36&gt;0),(GEO_cms!F36&gt;0)), HUR_cms!F36+GEO_cms!F36, "")</f>
        <v>4803.5200000000004</v>
      </c>
      <c r="G36" s="6">
        <f>IF(AND((HUR_cms!G36&gt;0),(GEO_cms!G36&gt;0)), HUR_cms!G36+GEO_cms!G36, "")</f>
        <v>1840</v>
      </c>
      <c r="H36" s="6">
        <f>IF(AND((HUR_cms!H36&gt;0),(GEO_cms!H36&gt;0)), HUR_cms!H36+GEO_cms!H36, "")</f>
        <v>2080.83</v>
      </c>
      <c r="I36" s="6">
        <f>IF(AND((HUR_cms!I36&gt;0),(GEO_cms!I36&gt;0)), HUR_cms!I36+GEO_cms!I36, "")</f>
        <v>1574.99</v>
      </c>
      <c r="J36" s="6">
        <f>IF(AND((HUR_cms!J36&gt;0),(GEO_cms!J36&gt;0)), HUR_cms!J36+GEO_cms!J36, "")</f>
        <v>1567.68</v>
      </c>
      <c r="K36" s="6">
        <f>IF(AND((HUR_cms!K36&gt;0),(GEO_cms!K36&gt;0)), HUR_cms!K36+GEO_cms!K36, "")</f>
        <v>4191.3500000000004</v>
      </c>
      <c r="L36" s="6">
        <f>IF(AND((HUR_cms!L36&gt;0),(GEO_cms!L36&gt;0)), HUR_cms!L36+GEO_cms!L36, "")</f>
        <v>4087.11</v>
      </c>
      <c r="M36" s="6">
        <f>IF(AND((HUR_cms!M36&gt;0),(GEO_cms!M36&gt;0)), HUR_cms!M36+GEO_cms!M36, "")</f>
        <v>2816.77</v>
      </c>
      <c r="N36" s="6">
        <f>IF(AND((HUR_cms!N36&gt;0),(GEO_cms!N36&gt;0)), HUR_cms!N36+GEO_cms!N36, "")</f>
        <v>2933.54</v>
      </c>
    </row>
    <row r="37" spans="1:14" x14ac:dyDescent="0.2">
      <c r="A37">
        <v>1929</v>
      </c>
      <c r="B37" s="6">
        <f>IF(AND((HUR_cms!B37&gt;0),(GEO_cms!B37&gt;0)), HUR_cms!B37+GEO_cms!B37, "")</f>
        <v>2789.81</v>
      </c>
      <c r="C37" s="6">
        <f>IF(AND((HUR_cms!C37&gt;0),(GEO_cms!C37&gt;0)), HUR_cms!C37+GEO_cms!C37, "")</f>
        <v>1662.37</v>
      </c>
      <c r="D37" s="6">
        <f>IF(AND((HUR_cms!D37&gt;0),(GEO_cms!D37&gt;0)), HUR_cms!D37+GEO_cms!D37, "")</f>
        <v>4174.41</v>
      </c>
      <c r="E37" s="6">
        <f>IF(AND((HUR_cms!E37&gt;0),(GEO_cms!E37&gt;0)), HUR_cms!E37+GEO_cms!E37, "")</f>
        <v>5934.32</v>
      </c>
      <c r="F37" s="6">
        <f>IF(AND((HUR_cms!F37&gt;0),(GEO_cms!F37&gt;0)), HUR_cms!F37+GEO_cms!F37, "")</f>
        <v>4523.3500000000004</v>
      </c>
      <c r="G37" s="6">
        <f>IF(AND((HUR_cms!G37&gt;0),(GEO_cms!G37&gt;0)), HUR_cms!G37+GEO_cms!G37, "")</f>
        <v>1833.8400000000001</v>
      </c>
      <c r="H37" s="6">
        <f>IF(AND((HUR_cms!H37&gt;0),(GEO_cms!H37&gt;0)), HUR_cms!H37+GEO_cms!H37, "")</f>
        <v>1416.22</v>
      </c>
      <c r="I37" s="6">
        <f>IF(AND((HUR_cms!I37&gt;0),(GEO_cms!I37&gt;0)), HUR_cms!I37+GEO_cms!I37, "")</f>
        <v>860.68999999999994</v>
      </c>
      <c r="J37" s="6">
        <f>IF(AND((HUR_cms!J37&gt;0),(GEO_cms!J37&gt;0)), HUR_cms!J37+GEO_cms!J37, "")</f>
        <v>700.6</v>
      </c>
      <c r="K37" s="6">
        <f>IF(AND((HUR_cms!K37&gt;0),(GEO_cms!K37&gt;0)), HUR_cms!K37+GEO_cms!K37, "")</f>
        <v>784.25</v>
      </c>
      <c r="L37" s="6">
        <f>IF(AND((HUR_cms!L37&gt;0),(GEO_cms!L37&gt;0)), HUR_cms!L37+GEO_cms!L37, "")</f>
        <v>1053.74</v>
      </c>
      <c r="M37" s="6">
        <f>IF(AND((HUR_cms!M37&gt;0),(GEO_cms!M37&gt;0)), HUR_cms!M37+GEO_cms!M37, "")</f>
        <v>805.5</v>
      </c>
      <c r="N37" s="6">
        <f>IF(AND((HUR_cms!N37&gt;0),(GEO_cms!N37&gt;0)), HUR_cms!N37+GEO_cms!N37, "")</f>
        <v>2211.59</v>
      </c>
    </row>
    <row r="38" spans="1:14" x14ac:dyDescent="0.2">
      <c r="A38">
        <v>1930</v>
      </c>
      <c r="B38" s="6">
        <f>IF(AND((HUR_cms!B38&gt;0),(GEO_cms!B38&gt;0)), HUR_cms!B38+GEO_cms!B38, "")</f>
        <v>1739.6100000000001</v>
      </c>
      <c r="C38" s="6">
        <f>IF(AND((HUR_cms!C38&gt;0),(GEO_cms!C38&gt;0)), HUR_cms!C38+GEO_cms!C38, "")</f>
        <v>2466.91</v>
      </c>
      <c r="D38" s="6">
        <f>IF(AND((HUR_cms!D38&gt;0),(GEO_cms!D38&gt;0)), HUR_cms!D38+GEO_cms!D38, "")</f>
        <v>2339.92</v>
      </c>
      <c r="E38" s="6">
        <f>IF(AND((HUR_cms!E38&gt;0),(GEO_cms!E38&gt;0)), HUR_cms!E38+GEO_cms!E38, "")</f>
        <v>3725.33</v>
      </c>
      <c r="F38" s="6">
        <f>IF(AND((HUR_cms!F38&gt;0),(GEO_cms!F38&gt;0)), HUR_cms!F38+GEO_cms!F38, "")</f>
        <v>2610.5299999999997</v>
      </c>
      <c r="G38" s="6">
        <f>IF(AND((HUR_cms!G38&gt;0),(GEO_cms!G38&gt;0)), HUR_cms!G38+GEO_cms!G38, "")</f>
        <v>3001.92</v>
      </c>
      <c r="H38" s="6">
        <f>IF(AND((HUR_cms!H38&gt;0),(GEO_cms!H38&gt;0)), HUR_cms!H38+GEO_cms!H38, "")</f>
        <v>2721.82</v>
      </c>
      <c r="I38" s="6">
        <f>IF(AND((HUR_cms!I38&gt;0),(GEO_cms!I38&gt;0)), HUR_cms!I38+GEO_cms!I38, "")</f>
        <v>840.97</v>
      </c>
      <c r="J38" s="6">
        <f>IF(AND((HUR_cms!J38&gt;0),(GEO_cms!J38&gt;0)), HUR_cms!J38+GEO_cms!J38, "")</f>
        <v>665.18</v>
      </c>
      <c r="K38" s="6">
        <f>IF(AND((HUR_cms!K38&gt;0),(GEO_cms!K38&gt;0)), HUR_cms!K38+GEO_cms!K38, "")</f>
        <v>661.07</v>
      </c>
      <c r="L38" s="6">
        <f>IF(AND((HUR_cms!L38&gt;0),(GEO_cms!L38&gt;0)), HUR_cms!L38+GEO_cms!L38, "")</f>
        <v>694.5</v>
      </c>
      <c r="M38" s="6">
        <f>IF(AND((HUR_cms!M38&gt;0),(GEO_cms!M38&gt;0)), HUR_cms!M38+GEO_cms!M38, "")</f>
        <v>679.92000000000007</v>
      </c>
      <c r="N38" s="6">
        <f>IF(AND((HUR_cms!N38&gt;0),(GEO_cms!N38&gt;0)), HUR_cms!N38+GEO_cms!N38, "")</f>
        <v>1845.6399999999999</v>
      </c>
    </row>
    <row r="39" spans="1:14" x14ac:dyDescent="0.2">
      <c r="A39">
        <v>1931</v>
      </c>
      <c r="B39" s="6">
        <f>IF(AND((HUR_cms!B39&gt;0),(GEO_cms!B39&gt;0)), HUR_cms!B39+GEO_cms!B39, "")</f>
        <v>509.09000000000003</v>
      </c>
      <c r="C39" s="6">
        <f>IF(AND((HUR_cms!C39&gt;0),(GEO_cms!C39&gt;0)), HUR_cms!C39+GEO_cms!C39, "")</f>
        <v>634</v>
      </c>
      <c r="D39" s="6">
        <f>IF(AND((HUR_cms!D39&gt;0),(GEO_cms!D39&gt;0)), HUR_cms!D39+GEO_cms!D39, "")</f>
        <v>842.2</v>
      </c>
      <c r="E39" s="6">
        <f>IF(AND((HUR_cms!E39&gt;0),(GEO_cms!E39&gt;0)), HUR_cms!E39+GEO_cms!E39, "")</f>
        <v>2235.79</v>
      </c>
      <c r="F39" s="6">
        <f>IF(AND((HUR_cms!F39&gt;0),(GEO_cms!F39&gt;0)), HUR_cms!F39+GEO_cms!F39, "")</f>
        <v>1875.32</v>
      </c>
      <c r="G39" s="6">
        <f>IF(AND((HUR_cms!G39&gt;0),(GEO_cms!G39&gt;0)), HUR_cms!G39+GEO_cms!G39, "")</f>
        <v>894.41</v>
      </c>
      <c r="H39" s="6">
        <f>IF(AND((HUR_cms!H39&gt;0),(GEO_cms!H39&gt;0)), HUR_cms!H39+GEO_cms!H39, "")</f>
        <v>518.78</v>
      </c>
      <c r="I39" s="6">
        <f>IF(AND((HUR_cms!I39&gt;0),(GEO_cms!I39&gt;0)), HUR_cms!I39+GEO_cms!I39, "")</f>
        <v>467.83000000000004</v>
      </c>
      <c r="J39" s="6">
        <f>IF(AND((HUR_cms!J39&gt;0),(GEO_cms!J39&gt;0)), HUR_cms!J39+GEO_cms!J39, "")</f>
        <v>526.36</v>
      </c>
      <c r="K39" s="6">
        <f>IF(AND((HUR_cms!K39&gt;0),(GEO_cms!K39&gt;0)), HUR_cms!K39+GEO_cms!K39, "")</f>
        <v>659.49</v>
      </c>
      <c r="L39" s="6">
        <f>IF(AND((HUR_cms!L39&gt;0),(GEO_cms!L39&gt;0)), HUR_cms!L39+GEO_cms!L39, "")</f>
        <v>1604.16</v>
      </c>
      <c r="M39" s="6">
        <f>IF(AND((HUR_cms!M39&gt;0),(GEO_cms!M39&gt;0)), HUR_cms!M39+GEO_cms!M39, "")</f>
        <v>1550.75</v>
      </c>
      <c r="N39" s="6">
        <f>IF(AND((HUR_cms!N39&gt;0),(GEO_cms!N39&gt;0)), HUR_cms!N39+GEO_cms!N39, "")</f>
        <v>1026.52</v>
      </c>
    </row>
    <row r="40" spans="1:14" x14ac:dyDescent="0.2">
      <c r="A40">
        <v>1932</v>
      </c>
      <c r="B40" s="6">
        <f>IF(AND((HUR_cms!B40&gt;0),(GEO_cms!B40&gt;0)), HUR_cms!B40+GEO_cms!B40, "")</f>
        <v>1977.13</v>
      </c>
      <c r="C40" s="6">
        <f>IF(AND((HUR_cms!C40&gt;0),(GEO_cms!C40&gt;0)), HUR_cms!C40+GEO_cms!C40, "")</f>
        <v>1789.17</v>
      </c>
      <c r="D40" s="6">
        <f>IF(AND((HUR_cms!D40&gt;0),(GEO_cms!D40&gt;0)), HUR_cms!D40+GEO_cms!D40, "")</f>
        <v>1550.1</v>
      </c>
      <c r="E40" s="6">
        <f>IF(AND((HUR_cms!E40&gt;0),(GEO_cms!E40&gt;0)), HUR_cms!E40+GEO_cms!E40, "")</f>
        <v>3389.57</v>
      </c>
      <c r="F40" s="6">
        <f>IF(AND((HUR_cms!F40&gt;0),(GEO_cms!F40&gt;0)), HUR_cms!F40+GEO_cms!F40, "")</f>
        <v>1990.18</v>
      </c>
      <c r="G40" s="6">
        <f>IF(AND((HUR_cms!G40&gt;0),(GEO_cms!G40&gt;0)), HUR_cms!G40+GEO_cms!G40, "")</f>
        <v>799.58</v>
      </c>
      <c r="H40" s="6">
        <f>IF(AND((HUR_cms!H40&gt;0),(GEO_cms!H40&gt;0)), HUR_cms!H40+GEO_cms!H40, "")</f>
        <v>637.20000000000005</v>
      </c>
      <c r="I40" s="6">
        <f>IF(AND((HUR_cms!I40&gt;0),(GEO_cms!I40&gt;0)), HUR_cms!I40+GEO_cms!I40, "")</f>
        <v>471.37</v>
      </c>
      <c r="J40" s="6">
        <f>IF(AND((HUR_cms!J40&gt;0),(GEO_cms!J40&gt;0)), HUR_cms!J40+GEO_cms!J40, "")</f>
        <v>840.27</v>
      </c>
      <c r="K40" s="6">
        <f>IF(AND((HUR_cms!K40&gt;0),(GEO_cms!K40&gt;0)), HUR_cms!K40+GEO_cms!K40, "")</f>
        <v>1139.56</v>
      </c>
      <c r="L40" s="6">
        <f>IF(AND((HUR_cms!L40&gt;0),(GEO_cms!L40&gt;0)), HUR_cms!L40+GEO_cms!L40, "")</f>
        <v>2219.83</v>
      </c>
      <c r="M40" s="6">
        <f>IF(AND((HUR_cms!M40&gt;0),(GEO_cms!M40&gt;0)), HUR_cms!M40+GEO_cms!M40, "")</f>
        <v>1645.63</v>
      </c>
      <c r="N40" s="6">
        <f>IF(AND((HUR_cms!N40&gt;0),(GEO_cms!N40&gt;0)), HUR_cms!N40+GEO_cms!N40, "")</f>
        <v>1537.47</v>
      </c>
    </row>
    <row r="41" spans="1:14" x14ac:dyDescent="0.2">
      <c r="A41">
        <v>1933</v>
      </c>
      <c r="B41" s="6">
        <f>IF(AND((HUR_cms!B41&gt;0),(GEO_cms!B41&gt;0)), HUR_cms!B41+GEO_cms!B41, "")</f>
        <v>1563.66</v>
      </c>
      <c r="C41" s="6">
        <f>IF(AND((HUR_cms!C41&gt;0),(GEO_cms!C41&gt;0)), HUR_cms!C41+GEO_cms!C41, "")</f>
        <v>1195.44</v>
      </c>
      <c r="D41" s="6">
        <f>IF(AND((HUR_cms!D41&gt;0),(GEO_cms!D41&gt;0)), HUR_cms!D41+GEO_cms!D41, "")</f>
        <v>1108.54</v>
      </c>
      <c r="E41" s="6">
        <f>IF(AND((HUR_cms!E41&gt;0),(GEO_cms!E41&gt;0)), HUR_cms!E41+GEO_cms!E41, "")</f>
        <v>4626.7699999999995</v>
      </c>
      <c r="F41" s="6">
        <f>IF(AND((HUR_cms!F41&gt;0),(GEO_cms!F41&gt;0)), HUR_cms!F41+GEO_cms!F41, "")</f>
        <v>2958.7799999999997</v>
      </c>
      <c r="G41" s="6">
        <f>IF(AND((HUR_cms!G41&gt;0),(GEO_cms!G41&gt;0)), HUR_cms!G41+GEO_cms!G41, "")</f>
        <v>1316.44</v>
      </c>
      <c r="H41" s="6">
        <f>IF(AND((HUR_cms!H41&gt;0),(GEO_cms!H41&gt;0)), HUR_cms!H41+GEO_cms!H41, "")</f>
        <v>820.53</v>
      </c>
      <c r="I41" s="6">
        <f>IF(AND((HUR_cms!I41&gt;0),(GEO_cms!I41&gt;0)), HUR_cms!I41+GEO_cms!I41, "")</f>
        <v>739.1</v>
      </c>
      <c r="J41" s="6">
        <f>IF(AND((HUR_cms!J41&gt;0),(GEO_cms!J41&gt;0)), HUR_cms!J41+GEO_cms!J41, "")</f>
        <v>469.77</v>
      </c>
      <c r="K41" s="6">
        <f>IF(AND((HUR_cms!K41&gt;0),(GEO_cms!K41&gt;0)), HUR_cms!K41+GEO_cms!K41, "")</f>
        <v>582.01</v>
      </c>
      <c r="L41" s="6">
        <f>IF(AND((HUR_cms!L41&gt;0),(GEO_cms!L41&gt;0)), HUR_cms!L41+GEO_cms!L41, "")</f>
        <v>701.61</v>
      </c>
      <c r="M41" s="6">
        <f>IF(AND((HUR_cms!M41&gt;0),(GEO_cms!M41&gt;0)), HUR_cms!M41+GEO_cms!M41, "")</f>
        <v>928.22</v>
      </c>
      <c r="N41" s="6">
        <f>IF(AND((HUR_cms!N41&gt;0),(GEO_cms!N41&gt;0)), HUR_cms!N41+GEO_cms!N41, "")</f>
        <v>1417.58</v>
      </c>
    </row>
    <row r="42" spans="1:14" x14ac:dyDescent="0.2">
      <c r="A42">
        <v>1934</v>
      </c>
      <c r="B42" s="6">
        <f>IF(AND((HUR_cms!B42&gt;0),(GEO_cms!B42&gt;0)), HUR_cms!B42+GEO_cms!B42, "")</f>
        <v>951.98</v>
      </c>
      <c r="C42" s="6">
        <f>IF(AND((HUR_cms!C42&gt;0),(GEO_cms!C42&gt;0)), HUR_cms!C42+GEO_cms!C42, "")</f>
        <v>700.06999999999994</v>
      </c>
      <c r="D42" s="6">
        <f>IF(AND((HUR_cms!D42&gt;0),(GEO_cms!D42&gt;0)), HUR_cms!D42+GEO_cms!D42, "")</f>
        <v>1102.43</v>
      </c>
      <c r="E42" s="6">
        <f>IF(AND((HUR_cms!E42&gt;0),(GEO_cms!E42&gt;0)), HUR_cms!E42+GEO_cms!E42, "")</f>
        <v>3223.12</v>
      </c>
      <c r="F42" s="6">
        <f>IF(AND((HUR_cms!F42&gt;0),(GEO_cms!F42&gt;0)), HUR_cms!F42+GEO_cms!F42, "")</f>
        <v>2463.02</v>
      </c>
      <c r="G42" s="6">
        <f>IF(AND((HUR_cms!G42&gt;0),(GEO_cms!G42&gt;0)), HUR_cms!G42+GEO_cms!G42, "")</f>
        <v>728.76</v>
      </c>
      <c r="H42" s="6">
        <f>IF(AND((HUR_cms!H42&gt;0),(GEO_cms!H42&gt;0)), HUR_cms!H42+GEO_cms!H42, "")</f>
        <v>532.29999999999995</v>
      </c>
      <c r="I42" s="6">
        <f>IF(AND((HUR_cms!I42&gt;0),(GEO_cms!I42&gt;0)), HUR_cms!I42+GEO_cms!I42, "")</f>
        <v>485.31</v>
      </c>
      <c r="J42" s="6">
        <f>IF(AND((HUR_cms!J42&gt;0),(GEO_cms!J42&gt;0)), HUR_cms!J42+GEO_cms!J42, "")</f>
        <v>544.19000000000005</v>
      </c>
      <c r="K42" s="6">
        <f>IF(AND((HUR_cms!K42&gt;0),(GEO_cms!K42&gt;0)), HUR_cms!K42+GEO_cms!K42, "")</f>
        <v>618.26</v>
      </c>
      <c r="L42" s="6">
        <f>IF(AND((HUR_cms!L42&gt;0),(GEO_cms!L42&gt;0)), HUR_cms!L42+GEO_cms!L42, "")</f>
        <v>1660.63</v>
      </c>
      <c r="M42" s="6">
        <f>IF(AND((HUR_cms!M42&gt;0),(GEO_cms!M42&gt;0)), HUR_cms!M42+GEO_cms!M42, "")</f>
        <v>1374.8999999999999</v>
      </c>
      <c r="N42" s="6">
        <f>IF(AND((HUR_cms!N42&gt;0),(GEO_cms!N42&gt;0)), HUR_cms!N42+GEO_cms!N42, "")</f>
        <v>1198.75</v>
      </c>
    </row>
    <row r="43" spans="1:14" x14ac:dyDescent="0.2">
      <c r="A43">
        <v>1935</v>
      </c>
      <c r="B43" s="6">
        <f>IF(AND((HUR_cms!B43&gt;0),(GEO_cms!B43&gt;0)), HUR_cms!B43+GEO_cms!B43, "")</f>
        <v>1012.77</v>
      </c>
      <c r="C43" s="6">
        <f>IF(AND((HUR_cms!C43&gt;0),(GEO_cms!C43&gt;0)), HUR_cms!C43+GEO_cms!C43, "")</f>
        <v>831.41</v>
      </c>
      <c r="D43" s="6">
        <f>IF(AND((HUR_cms!D43&gt;0),(GEO_cms!D43&gt;0)), HUR_cms!D43+GEO_cms!D43, "")</f>
        <v>2430.12</v>
      </c>
      <c r="E43" s="6">
        <f>IF(AND((HUR_cms!E43&gt;0),(GEO_cms!E43&gt;0)), HUR_cms!E43+GEO_cms!E43, "")</f>
        <v>1947.41</v>
      </c>
      <c r="F43" s="6">
        <f>IF(AND((HUR_cms!F43&gt;0),(GEO_cms!F43&gt;0)), HUR_cms!F43+GEO_cms!F43, "")</f>
        <v>1222.6499999999999</v>
      </c>
      <c r="G43" s="6">
        <f>IF(AND((HUR_cms!G43&gt;0),(GEO_cms!G43&gt;0)), HUR_cms!G43+GEO_cms!G43, "")</f>
        <v>1131.3200000000002</v>
      </c>
      <c r="H43" s="6">
        <f>IF(AND((HUR_cms!H43&gt;0),(GEO_cms!H43&gt;0)), HUR_cms!H43+GEO_cms!H43, "")</f>
        <v>764.03</v>
      </c>
      <c r="I43" s="6">
        <f>IF(AND((HUR_cms!I43&gt;0),(GEO_cms!I43&gt;0)), HUR_cms!I43+GEO_cms!I43, "")</f>
        <v>547.37</v>
      </c>
      <c r="J43" s="6">
        <f>IF(AND((HUR_cms!J43&gt;0),(GEO_cms!J43&gt;0)), HUR_cms!J43+GEO_cms!J43, "")</f>
        <v>544.41999999999996</v>
      </c>
      <c r="K43" s="6">
        <f>IF(AND((HUR_cms!K43&gt;0),(GEO_cms!K43&gt;0)), HUR_cms!K43+GEO_cms!K43, "")</f>
        <v>673.65</v>
      </c>
      <c r="L43" s="6">
        <f>IF(AND((HUR_cms!L43&gt;0),(GEO_cms!L43&gt;0)), HUR_cms!L43+GEO_cms!L43, "")</f>
        <v>988.72</v>
      </c>
      <c r="M43" s="6">
        <f>IF(AND((HUR_cms!M43&gt;0),(GEO_cms!M43&gt;0)), HUR_cms!M43+GEO_cms!M43, "")</f>
        <v>866.2</v>
      </c>
      <c r="N43" s="6">
        <f>IF(AND((HUR_cms!N43&gt;0),(GEO_cms!N43&gt;0)), HUR_cms!N43+GEO_cms!N43, "")</f>
        <v>1080</v>
      </c>
    </row>
    <row r="44" spans="1:14" x14ac:dyDescent="0.2">
      <c r="A44">
        <v>1936</v>
      </c>
      <c r="B44" s="6">
        <f>IF(AND((HUR_cms!B44&gt;0),(GEO_cms!B44&gt;0)), HUR_cms!B44+GEO_cms!B44, "")</f>
        <v>664</v>
      </c>
      <c r="C44" s="6">
        <f>IF(AND((HUR_cms!C44&gt;0),(GEO_cms!C44&gt;0)), HUR_cms!C44+GEO_cms!C44, "")</f>
        <v>687.61</v>
      </c>
      <c r="D44" s="6">
        <f>IF(AND((HUR_cms!D44&gt;0),(GEO_cms!D44&gt;0)), HUR_cms!D44+GEO_cms!D44, "")</f>
        <v>1791.96</v>
      </c>
      <c r="E44" s="6">
        <f>IF(AND((HUR_cms!E44&gt;0),(GEO_cms!E44&gt;0)), HUR_cms!E44+GEO_cms!E44, "")</f>
        <v>2590.2600000000002</v>
      </c>
      <c r="F44" s="6">
        <f>IF(AND((HUR_cms!F44&gt;0),(GEO_cms!F44&gt;0)), HUR_cms!F44+GEO_cms!F44, "")</f>
        <v>3198.3</v>
      </c>
      <c r="G44" s="6">
        <f>IF(AND((HUR_cms!G44&gt;0),(GEO_cms!G44&gt;0)), HUR_cms!G44+GEO_cms!G44, "")</f>
        <v>1113.72</v>
      </c>
      <c r="H44" s="6">
        <f>IF(AND((HUR_cms!H44&gt;0),(GEO_cms!H44&gt;0)), HUR_cms!H44+GEO_cms!H44, "")</f>
        <v>627.04999999999995</v>
      </c>
      <c r="I44" s="6">
        <f>IF(AND((HUR_cms!I44&gt;0),(GEO_cms!I44&gt;0)), HUR_cms!I44+GEO_cms!I44, "")</f>
        <v>526.48</v>
      </c>
      <c r="J44" s="6">
        <f>IF(AND((HUR_cms!J44&gt;0),(GEO_cms!J44&gt;0)), HUR_cms!J44+GEO_cms!J44, "")</f>
        <v>606.80000000000007</v>
      </c>
      <c r="K44" s="6">
        <f>IF(AND((HUR_cms!K44&gt;0),(GEO_cms!K44&gt;0)), HUR_cms!K44+GEO_cms!K44, "")</f>
        <v>779.29000000000008</v>
      </c>
      <c r="L44" s="6">
        <f>IF(AND((HUR_cms!L44&gt;0),(GEO_cms!L44&gt;0)), HUR_cms!L44+GEO_cms!L44, "")</f>
        <v>965.08</v>
      </c>
      <c r="M44" s="6">
        <f>IF(AND((HUR_cms!M44&gt;0),(GEO_cms!M44&gt;0)), HUR_cms!M44+GEO_cms!M44, "")</f>
        <v>956.22</v>
      </c>
      <c r="N44" s="6">
        <f>IF(AND((HUR_cms!N44&gt;0),(GEO_cms!N44&gt;0)), HUR_cms!N44+GEO_cms!N44, "")</f>
        <v>1208.9000000000001</v>
      </c>
    </row>
    <row r="45" spans="1:14" x14ac:dyDescent="0.2">
      <c r="A45">
        <v>1937</v>
      </c>
      <c r="B45" s="6">
        <f>IF(AND((HUR_cms!B45&gt;0),(GEO_cms!B45&gt;0)), HUR_cms!B45+GEO_cms!B45, "")</f>
        <v>1787.6</v>
      </c>
      <c r="C45" s="6">
        <f>IF(AND((HUR_cms!C45&gt;0),(GEO_cms!C45&gt;0)), HUR_cms!C45+GEO_cms!C45, "")</f>
        <v>1394.87</v>
      </c>
      <c r="D45" s="6">
        <f>IF(AND((HUR_cms!D45&gt;0),(GEO_cms!D45&gt;0)), HUR_cms!D45+GEO_cms!D45, "")</f>
        <v>1171.68</v>
      </c>
      <c r="E45" s="6">
        <f>IF(AND((HUR_cms!E45&gt;0),(GEO_cms!E45&gt;0)), HUR_cms!E45+GEO_cms!E45, "")</f>
        <v>3329.8199999999997</v>
      </c>
      <c r="F45" s="6">
        <f>IF(AND((HUR_cms!F45&gt;0),(GEO_cms!F45&gt;0)), HUR_cms!F45+GEO_cms!F45, "")</f>
        <v>2301.3000000000002</v>
      </c>
      <c r="G45" s="6">
        <f>IF(AND((HUR_cms!G45&gt;0),(GEO_cms!G45&gt;0)), HUR_cms!G45+GEO_cms!G45, "")</f>
        <v>933.94</v>
      </c>
      <c r="H45" s="6">
        <f>IF(AND((HUR_cms!H45&gt;0),(GEO_cms!H45&gt;0)), HUR_cms!H45+GEO_cms!H45, "")</f>
        <v>606.38</v>
      </c>
      <c r="I45" s="6">
        <f>IF(AND((HUR_cms!I45&gt;0),(GEO_cms!I45&gt;0)), HUR_cms!I45+GEO_cms!I45, "")</f>
        <v>769</v>
      </c>
      <c r="J45" s="6">
        <f>IF(AND((HUR_cms!J45&gt;0),(GEO_cms!J45&gt;0)), HUR_cms!J45+GEO_cms!J45, "")</f>
        <v>809.96</v>
      </c>
      <c r="K45" s="6">
        <f>IF(AND((HUR_cms!K45&gt;0),(GEO_cms!K45&gt;0)), HUR_cms!K45+GEO_cms!K45, "")</f>
        <v>984.78</v>
      </c>
      <c r="L45" s="6">
        <f>IF(AND((HUR_cms!L45&gt;0),(GEO_cms!L45&gt;0)), HUR_cms!L45+GEO_cms!L45, "")</f>
        <v>1443.93</v>
      </c>
      <c r="M45" s="6">
        <f>IF(AND((HUR_cms!M45&gt;0),(GEO_cms!M45&gt;0)), HUR_cms!M45+GEO_cms!M45, "")</f>
        <v>1174.17</v>
      </c>
      <c r="N45" s="6">
        <f>IF(AND((HUR_cms!N45&gt;0),(GEO_cms!N45&gt;0)), HUR_cms!N45+GEO_cms!N45, "")</f>
        <v>1392.28</v>
      </c>
    </row>
    <row r="46" spans="1:14" x14ac:dyDescent="0.2">
      <c r="A46">
        <v>1938</v>
      </c>
      <c r="B46" s="6">
        <f>IF(AND((HUR_cms!B46&gt;0),(GEO_cms!B46&gt;0)), HUR_cms!B46+GEO_cms!B46, "")</f>
        <v>983.51</v>
      </c>
      <c r="C46" s="6">
        <f>IF(AND((HUR_cms!C46&gt;0),(GEO_cms!C46&gt;0)), HUR_cms!C46+GEO_cms!C46, "")</f>
        <v>2393.44</v>
      </c>
      <c r="D46" s="6">
        <f>IF(AND((HUR_cms!D46&gt;0),(GEO_cms!D46&gt;0)), HUR_cms!D46+GEO_cms!D46, "")</f>
        <v>2902.4</v>
      </c>
      <c r="E46" s="6">
        <f>IF(AND((HUR_cms!E46&gt;0),(GEO_cms!E46&gt;0)), HUR_cms!E46+GEO_cms!E46, "")</f>
        <v>4824.8900000000003</v>
      </c>
      <c r="F46" s="6">
        <f>IF(AND((HUR_cms!F46&gt;0),(GEO_cms!F46&gt;0)), HUR_cms!F46+GEO_cms!F46, "")</f>
        <v>2767.53</v>
      </c>
      <c r="G46" s="6">
        <f>IF(AND((HUR_cms!G46&gt;0),(GEO_cms!G46&gt;0)), HUR_cms!G46+GEO_cms!G46, "")</f>
        <v>1350.87</v>
      </c>
      <c r="H46" s="6">
        <f>IF(AND((HUR_cms!H46&gt;0),(GEO_cms!H46&gt;0)), HUR_cms!H46+GEO_cms!H46, "")</f>
        <v>656.15</v>
      </c>
      <c r="I46" s="6">
        <f>IF(AND((HUR_cms!I46&gt;0),(GEO_cms!I46&gt;0)), HUR_cms!I46+GEO_cms!I46, "")</f>
        <v>647.02</v>
      </c>
      <c r="J46" s="6">
        <f>IF(AND((HUR_cms!J46&gt;0),(GEO_cms!J46&gt;0)), HUR_cms!J46+GEO_cms!J46, "")</f>
        <v>659.61</v>
      </c>
      <c r="K46" s="6">
        <f>IF(AND((HUR_cms!K46&gt;0),(GEO_cms!K46&gt;0)), HUR_cms!K46+GEO_cms!K46, "")</f>
        <v>653.15</v>
      </c>
      <c r="L46" s="6">
        <f>IF(AND((HUR_cms!L46&gt;0),(GEO_cms!L46&gt;0)), HUR_cms!L46+GEO_cms!L46, "")</f>
        <v>758.55</v>
      </c>
      <c r="M46" s="6">
        <f>IF(AND((HUR_cms!M46&gt;0),(GEO_cms!M46&gt;0)), HUR_cms!M46+GEO_cms!M46, "")</f>
        <v>871.07</v>
      </c>
      <c r="N46" s="6">
        <f>IF(AND((HUR_cms!N46&gt;0),(GEO_cms!N46&gt;0)), HUR_cms!N46+GEO_cms!N46, "")</f>
        <v>1622.35</v>
      </c>
    </row>
    <row r="47" spans="1:14" x14ac:dyDescent="0.2">
      <c r="A47">
        <v>1939</v>
      </c>
      <c r="B47" s="6">
        <f>IF(AND((HUR_cms!B47&gt;0),(GEO_cms!B47&gt;0)), HUR_cms!B47+GEO_cms!B47, "")</f>
        <v>883.01</v>
      </c>
      <c r="C47" s="6">
        <f>IF(AND((HUR_cms!C47&gt;0),(GEO_cms!C47&gt;0)), HUR_cms!C47+GEO_cms!C47, "")</f>
        <v>922.41000000000008</v>
      </c>
      <c r="D47" s="6">
        <f>IF(AND((HUR_cms!D47&gt;0),(GEO_cms!D47&gt;0)), HUR_cms!D47+GEO_cms!D47, "")</f>
        <v>1473.56</v>
      </c>
      <c r="E47" s="6">
        <f>IF(AND((HUR_cms!E47&gt;0),(GEO_cms!E47&gt;0)), HUR_cms!E47+GEO_cms!E47, "")</f>
        <v>2740.55</v>
      </c>
      <c r="F47" s="6">
        <f>IF(AND((HUR_cms!F47&gt;0),(GEO_cms!F47&gt;0)), HUR_cms!F47+GEO_cms!F47, "")</f>
        <v>2854.72</v>
      </c>
      <c r="G47" s="6">
        <f>IF(AND((HUR_cms!G47&gt;0),(GEO_cms!G47&gt;0)), HUR_cms!G47+GEO_cms!G47, "")</f>
        <v>1847.9299999999998</v>
      </c>
      <c r="H47" s="6">
        <f>IF(AND((HUR_cms!H47&gt;0),(GEO_cms!H47&gt;0)), HUR_cms!H47+GEO_cms!H47, "")</f>
        <v>865.68999999999994</v>
      </c>
      <c r="I47" s="6">
        <f>IF(AND((HUR_cms!I47&gt;0),(GEO_cms!I47&gt;0)), HUR_cms!I47+GEO_cms!I47, "")</f>
        <v>696.68999999999994</v>
      </c>
      <c r="J47" s="6">
        <f>IF(AND((HUR_cms!J47&gt;0),(GEO_cms!J47&gt;0)), HUR_cms!J47+GEO_cms!J47, "")</f>
        <v>689.39</v>
      </c>
      <c r="K47" s="6">
        <f>IF(AND((HUR_cms!K47&gt;0),(GEO_cms!K47&gt;0)), HUR_cms!K47+GEO_cms!K47, "")</f>
        <v>730.37</v>
      </c>
      <c r="L47" s="6">
        <f>IF(AND((HUR_cms!L47&gt;0),(GEO_cms!L47&gt;0)), HUR_cms!L47+GEO_cms!L47, "")</f>
        <v>883.17</v>
      </c>
      <c r="M47" s="6">
        <f>IF(AND((HUR_cms!M47&gt;0),(GEO_cms!M47&gt;0)), HUR_cms!M47+GEO_cms!M47, "")</f>
        <v>723.16000000000008</v>
      </c>
      <c r="N47" s="6">
        <f>IF(AND((HUR_cms!N47&gt;0),(GEO_cms!N47&gt;0)), HUR_cms!N47+GEO_cms!N47, "")</f>
        <v>1275.8899999999999</v>
      </c>
    </row>
    <row r="48" spans="1:14" x14ac:dyDescent="0.2">
      <c r="A48">
        <v>1940</v>
      </c>
      <c r="B48" s="6">
        <f>IF(AND((HUR_cms!B48&gt;0),(GEO_cms!B48&gt;0)), HUR_cms!B48+GEO_cms!B48, "")</f>
        <v>655.19000000000005</v>
      </c>
      <c r="C48" s="6">
        <f>IF(AND((HUR_cms!C48&gt;0),(GEO_cms!C48&gt;0)), HUR_cms!C48+GEO_cms!C48, "")</f>
        <v>628.79</v>
      </c>
      <c r="D48" s="6">
        <f>IF(AND((HUR_cms!D48&gt;0),(GEO_cms!D48&gt;0)), HUR_cms!D48+GEO_cms!D48, "")</f>
        <v>771.32999999999993</v>
      </c>
      <c r="E48" s="6">
        <f>IF(AND((HUR_cms!E48&gt;0),(GEO_cms!E48&gt;0)), HUR_cms!E48+GEO_cms!E48, "")</f>
        <v>1918.98</v>
      </c>
      <c r="F48" s="6">
        <f>IF(AND((HUR_cms!F48&gt;0),(GEO_cms!F48&gt;0)), HUR_cms!F48+GEO_cms!F48, "")</f>
        <v>1879.6599999999999</v>
      </c>
      <c r="G48" s="6">
        <f>IF(AND((HUR_cms!G48&gt;0),(GEO_cms!G48&gt;0)), HUR_cms!G48+GEO_cms!G48, "")</f>
        <v>1741.17</v>
      </c>
      <c r="H48" s="6">
        <f>IF(AND((HUR_cms!H48&gt;0),(GEO_cms!H48&gt;0)), HUR_cms!H48+GEO_cms!H48, "")</f>
        <v>943.99</v>
      </c>
      <c r="I48" s="6">
        <f>IF(AND((HUR_cms!I48&gt;0),(GEO_cms!I48&gt;0)), HUR_cms!I48+GEO_cms!I48, "")</f>
        <v>745.57</v>
      </c>
      <c r="J48" s="6">
        <f>IF(AND((HUR_cms!J48&gt;0),(GEO_cms!J48&gt;0)), HUR_cms!J48+GEO_cms!J48, "")</f>
        <v>943.99</v>
      </c>
      <c r="K48" s="6">
        <f>IF(AND((HUR_cms!K48&gt;0),(GEO_cms!K48&gt;0)), HUR_cms!K48+GEO_cms!K48, "")</f>
        <v>784.81</v>
      </c>
      <c r="L48" s="6">
        <f>IF(AND((HUR_cms!L48&gt;0),(GEO_cms!L48&gt;0)), HUR_cms!L48+GEO_cms!L48, "")</f>
        <v>1270.3499999999999</v>
      </c>
      <c r="M48" s="6">
        <f>IF(AND((HUR_cms!M48&gt;0),(GEO_cms!M48&gt;0)), HUR_cms!M48+GEO_cms!M48, "")</f>
        <v>1535.19</v>
      </c>
      <c r="N48" s="6">
        <f>IF(AND((HUR_cms!N48&gt;0),(GEO_cms!N48&gt;0)), HUR_cms!N48+GEO_cms!N48, "")</f>
        <v>1151.5899999999999</v>
      </c>
    </row>
    <row r="49" spans="1:14" x14ac:dyDescent="0.2">
      <c r="A49">
        <v>1941</v>
      </c>
      <c r="B49" s="6">
        <f>IF(AND((HUR_cms!B49&gt;0),(GEO_cms!B49&gt;0)), HUR_cms!B49+GEO_cms!B49, "")</f>
        <v>1402.1100000000001</v>
      </c>
      <c r="C49" s="6">
        <f>IF(AND((HUR_cms!C49&gt;0),(GEO_cms!C49&gt;0)), HUR_cms!C49+GEO_cms!C49, "")</f>
        <v>1119.6199999999999</v>
      </c>
      <c r="D49" s="6">
        <f>IF(AND((HUR_cms!D49&gt;0),(GEO_cms!D49&gt;0)), HUR_cms!D49+GEO_cms!D49, "")</f>
        <v>1325.3</v>
      </c>
      <c r="E49" s="6">
        <f>IF(AND((HUR_cms!E49&gt;0),(GEO_cms!E49&gt;0)), HUR_cms!E49+GEO_cms!E49, "")</f>
        <v>3234.15</v>
      </c>
      <c r="F49" s="6">
        <f>IF(AND((HUR_cms!F49&gt;0),(GEO_cms!F49&gt;0)), HUR_cms!F49+GEO_cms!F49, "")</f>
        <v>1712.3500000000001</v>
      </c>
      <c r="G49" s="6">
        <f>IF(AND((HUR_cms!G49&gt;0),(GEO_cms!G49&gt;0)), HUR_cms!G49+GEO_cms!G49, "")</f>
        <v>765.86</v>
      </c>
      <c r="H49" s="6">
        <f>IF(AND((HUR_cms!H49&gt;0),(GEO_cms!H49&gt;0)), HUR_cms!H49+GEO_cms!H49, "")</f>
        <v>743.90000000000009</v>
      </c>
      <c r="I49" s="6">
        <f>IF(AND((HUR_cms!I49&gt;0),(GEO_cms!I49&gt;0)), HUR_cms!I49+GEO_cms!I49, "")</f>
        <v>616.58000000000004</v>
      </c>
      <c r="J49" s="6">
        <f>IF(AND((HUR_cms!J49&gt;0),(GEO_cms!J49&gt;0)), HUR_cms!J49+GEO_cms!J49, "")</f>
        <v>622.91</v>
      </c>
      <c r="K49" s="6">
        <f>IF(AND((HUR_cms!K49&gt;0),(GEO_cms!K49&gt;0)), HUR_cms!K49+GEO_cms!K49, "")</f>
        <v>1528.75</v>
      </c>
      <c r="L49" s="6">
        <f>IF(AND((HUR_cms!L49&gt;0),(GEO_cms!L49&gt;0)), HUR_cms!L49+GEO_cms!L49, "")</f>
        <v>2647.41</v>
      </c>
      <c r="M49" s="6">
        <f>IF(AND((HUR_cms!M49&gt;0),(GEO_cms!M49&gt;0)), HUR_cms!M49+GEO_cms!M49, "")</f>
        <v>1850.84</v>
      </c>
      <c r="N49" s="6">
        <f>IF(AND((HUR_cms!N49&gt;0),(GEO_cms!N49&gt;0)), HUR_cms!N49+GEO_cms!N49, "")</f>
        <v>1464.15</v>
      </c>
    </row>
    <row r="50" spans="1:14" x14ac:dyDescent="0.2">
      <c r="A50">
        <v>1942</v>
      </c>
      <c r="B50" s="6">
        <f>IF(AND((HUR_cms!B50&gt;0),(GEO_cms!B50&gt;0)), HUR_cms!B50+GEO_cms!B50, "")</f>
        <v>1343.56</v>
      </c>
      <c r="C50" s="6">
        <f>IF(AND((HUR_cms!C50&gt;0),(GEO_cms!C50&gt;0)), HUR_cms!C50+GEO_cms!C50, "")</f>
        <v>1089.97</v>
      </c>
      <c r="D50" s="6">
        <f>IF(AND((HUR_cms!D50&gt;0),(GEO_cms!D50&gt;0)), HUR_cms!D50+GEO_cms!D50, "")</f>
        <v>3089.63</v>
      </c>
      <c r="E50" s="6">
        <f>IF(AND((HUR_cms!E50&gt;0),(GEO_cms!E50&gt;0)), HUR_cms!E50+GEO_cms!E50, "")</f>
        <v>3588.28</v>
      </c>
      <c r="F50" s="6">
        <f>IF(AND((HUR_cms!F50&gt;0),(GEO_cms!F50&gt;0)), HUR_cms!F50+GEO_cms!F50, "")</f>
        <v>2193.3999999999996</v>
      </c>
      <c r="G50" s="6">
        <f>IF(AND((HUR_cms!G50&gt;0),(GEO_cms!G50&gt;0)), HUR_cms!G50+GEO_cms!G50, "")</f>
        <v>1586.3600000000001</v>
      </c>
      <c r="H50" s="6">
        <f>IF(AND((HUR_cms!H50&gt;0),(GEO_cms!H50&gt;0)), HUR_cms!H50+GEO_cms!H50, "")</f>
        <v>772.32999999999993</v>
      </c>
      <c r="I50" s="6">
        <f>IF(AND((HUR_cms!I50&gt;0),(GEO_cms!I50&gt;0)), HUR_cms!I50+GEO_cms!I50, "")</f>
        <v>692.24</v>
      </c>
      <c r="J50" s="6">
        <f>IF(AND((HUR_cms!J50&gt;0),(GEO_cms!J50&gt;0)), HUR_cms!J50+GEO_cms!J50, "")</f>
        <v>701.44</v>
      </c>
      <c r="K50" s="6">
        <f>IF(AND((HUR_cms!K50&gt;0),(GEO_cms!K50&gt;0)), HUR_cms!K50+GEO_cms!K50, "")</f>
        <v>915.48</v>
      </c>
      <c r="L50" s="6">
        <f>IF(AND((HUR_cms!L50&gt;0),(GEO_cms!L50&gt;0)), HUR_cms!L50+GEO_cms!L50, "")</f>
        <v>1579.5099999999998</v>
      </c>
      <c r="M50" s="6">
        <f>IF(AND((HUR_cms!M50&gt;0),(GEO_cms!M50&gt;0)), HUR_cms!M50+GEO_cms!M50, "")</f>
        <v>1277.67</v>
      </c>
      <c r="N50" s="6">
        <f>IF(AND((HUR_cms!N50&gt;0),(GEO_cms!N50&gt;0)), HUR_cms!N50+GEO_cms!N50, "")</f>
        <v>1569.1599999999999</v>
      </c>
    </row>
    <row r="51" spans="1:14" x14ac:dyDescent="0.2">
      <c r="A51">
        <v>1943</v>
      </c>
      <c r="B51" s="6">
        <f>IF(AND((HUR_cms!B51&gt;0),(GEO_cms!B51&gt;0)), HUR_cms!B51+GEO_cms!B51, "")</f>
        <v>1296.47</v>
      </c>
      <c r="C51" s="6">
        <f>IF(AND((HUR_cms!C51&gt;0),(GEO_cms!C51&gt;0)), HUR_cms!C51+GEO_cms!C51, "")</f>
        <v>1675.19</v>
      </c>
      <c r="D51" s="6">
        <f>IF(AND((HUR_cms!D51&gt;0),(GEO_cms!D51&gt;0)), HUR_cms!D51+GEO_cms!D51, "")</f>
        <v>2452.62</v>
      </c>
      <c r="E51" s="6">
        <f>IF(AND((HUR_cms!E51&gt;0),(GEO_cms!E51&gt;0)), HUR_cms!E51+GEO_cms!E51, "")</f>
        <v>3148.1099999999997</v>
      </c>
      <c r="F51" s="6">
        <f>IF(AND((HUR_cms!F51&gt;0),(GEO_cms!F51&gt;0)), HUR_cms!F51+GEO_cms!F51, "")</f>
        <v>3838.1499999999996</v>
      </c>
      <c r="G51" s="6">
        <f>IF(AND((HUR_cms!G51&gt;0),(GEO_cms!G51&gt;0)), HUR_cms!G51+GEO_cms!G51, "")</f>
        <v>3060.95</v>
      </c>
      <c r="H51" s="6">
        <f>IF(AND((HUR_cms!H51&gt;0),(GEO_cms!H51&gt;0)), HUR_cms!H51+GEO_cms!H51, "")</f>
        <v>1220.1100000000001</v>
      </c>
      <c r="I51" s="6">
        <f>IF(AND((HUR_cms!I51&gt;0),(GEO_cms!I51&gt;0)), HUR_cms!I51+GEO_cms!I51, "")</f>
        <v>858.29000000000008</v>
      </c>
      <c r="J51" s="6">
        <f>IF(AND((HUR_cms!J51&gt;0),(GEO_cms!J51&gt;0)), HUR_cms!J51+GEO_cms!J51, "")</f>
        <v>1239.32</v>
      </c>
      <c r="K51" s="6">
        <f>IF(AND((HUR_cms!K51&gt;0),(GEO_cms!K51&gt;0)), HUR_cms!K51+GEO_cms!K51, "")</f>
        <v>748.12</v>
      </c>
      <c r="L51" s="6">
        <f>IF(AND((HUR_cms!L51&gt;0),(GEO_cms!L51&gt;0)), HUR_cms!L51+GEO_cms!L51, "")</f>
        <v>1099.4100000000001</v>
      </c>
      <c r="M51" s="6">
        <f>IF(AND((HUR_cms!M51&gt;0),(GEO_cms!M51&gt;0)), HUR_cms!M51+GEO_cms!M51, "")</f>
        <v>919.81999999999994</v>
      </c>
      <c r="N51" s="6">
        <f>IF(AND((HUR_cms!N51&gt;0),(GEO_cms!N51&gt;0)), HUR_cms!N51+GEO_cms!N51, "")</f>
        <v>1796.3799999999999</v>
      </c>
    </row>
    <row r="52" spans="1:14" x14ac:dyDescent="0.2">
      <c r="A52">
        <v>1944</v>
      </c>
      <c r="B52" s="6">
        <f>IF(AND((HUR_cms!B52&gt;0),(GEO_cms!B52&gt;0)), HUR_cms!B52+GEO_cms!B52, "")</f>
        <v>853.2</v>
      </c>
      <c r="C52" s="6">
        <f>IF(AND((HUR_cms!C52&gt;0),(GEO_cms!C52&gt;0)), HUR_cms!C52+GEO_cms!C52, "")</f>
        <v>1065.9099999999999</v>
      </c>
      <c r="D52" s="6">
        <f>IF(AND((HUR_cms!D52&gt;0),(GEO_cms!D52&gt;0)), HUR_cms!D52+GEO_cms!D52, "")</f>
        <v>1361.56</v>
      </c>
      <c r="E52" s="6">
        <f>IF(AND((HUR_cms!E52&gt;0),(GEO_cms!E52&gt;0)), HUR_cms!E52+GEO_cms!E52, "")</f>
        <v>2180.16</v>
      </c>
      <c r="F52" s="6">
        <f>IF(AND((HUR_cms!F52&gt;0),(GEO_cms!F52&gt;0)), HUR_cms!F52+GEO_cms!F52, "")</f>
        <v>2269.7000000000003</v>
      </c>
      <c r="G52" s="6">
        <f>IF(AND((HUR_cms!G52&gt;0),(GEO_cms!G52&gt;0)), HUR_cms!G52+GEO_cms!G52, "")</f>
        <v>1071.93</v>
      </c>
      <c r="H52" s="6">
        <f>IF(AND((HUR_cms!H52&gt;0),(GEO_cms!H52&gt;0)), HUR_cms!H52+GEO_cms!H52, "")</f>
        <v>703.76</v>
      </c>
      <c r="I52" s="6">
        <f>IF(AND((HUR_cms!I52&gt;0),(GEO_cms!I52&gt;0)), HUR_cms!I52+GEO_cms!I52, "")</f>
        <v>632.64</v>
      </c>
      <c r="J52" s="6">
        <f>IF(AND((HUR_cms!J52&gt;0),(GEO_cms!J52&gt;0)), HUR_cms!J52+GEO_cms!J52, "")</f>
        <v>632.30999999999995</v>
      </c>
      <c r="K52" s="6">
        <f>IF(AND((HUR_cms!K52&gt;0),(GEO_cms!K52&gt;0)), HUR_cms!K52+GEO_cms!K52, "")</f>
        <v>719.89</v>
      </c>
      <c r="L52" s="6">
        <f>IF(AND((HUR_cms!L52&gt;0),(GEO_cms!L52&gt;0)), HUR_cms!L52+GEO_cms!L52, "")</f>
        <v>860.43</v>
      </c>
      <c r="M52" s="6">
        <f>IF(AND((HUR_cms!M52&gt;0),(GEO_cms!M52&gt;0)), HUR_cms!M52+GEO_cms!M52, "")</f>
        <v>870.18</v>
      </c>
      <c r="N52" s="6">
        <f>IF(AND((HUR_cms!N52&gt;0),(GEO_cms!N52&gt;0)), HUR_cms!N52+GEO_cms!N52, "")</f>
        <v>1101.8</v>
      </c>
    </row>
    <row r="53" spans="1:14" x14ac:dyDescent="0.2">
      <c r="A53">
        <v>1945</v>
      </c>
      <c r="B53" s="6">
        <f>IF(AND((HUR_cms!B53&gt;0),(GEO_cms!B53&gt;0)), HUR_cms!B53+GEO_cms!B53, "")</f>
        <v>726.62</v>
      </c>
      <c r="C53" s="6">
        <f>IF(AND((HUR_cms!C53&gt;0),(GEO_cms!C53&gt;0)), HUR_cms!C53+GEO_cms!C53, "")</f>
        <v>739.23</v>
      </c>
      <c r="D53" s="6">
        <f>IF(AND((HUR_cms!D53&gt;0),(GEO_cms!D53&gt;0)), HUR_cms!D53+GEO_cms!D53, "")</f>
        <v>2014.6100000000001</v>
      </c>
      <c r="E53" s="6">
        <f>IF(AND((HUR_cms!E53&gt;0),(GEO_cms!E53&gt;0)), HUR_cms!E53+GEO_cms!E53, "")</f>
        <v>2373.48</v>
      </c>
      <c r="F53" s="6">
        <f>IF(AND((HUR_cms!F53&gt;0),(GEO_cms!F53&gt;0)), HUR_cms!F53+GEO_cms!F53, "")</f>
        <v>2522.3000000000002</v>
      </c>
      <c r="G53" s="6">
        <f>IF(AND((HUR_cms!G53&gt;0),(GEO_cms!G53&gt;0)), HUR_cms!G53+GEO_cms!G53, "")</f>
        <v>2843.15</v>
      </c>
      <c r="H53" s="6">
        <f>IF(AND((HUR_cms!H53&gt;0),(GEO_cms!H53&gt;0)), HUR_cms!H53+GEO_cms!H53, "")</f>
        <v>1002.56</v>
      </c>
      <c r="I53" s="6">
        <f>IF(AND((HUR_cms!I53&gt;0),(GEO_cms!I53&gt;0)), HUR_cms!I53+GEO_cms!I53, "")</f>
        <v>725.31</v>
      </c>
      <c r="J53" s="6">
        <f>IF(AND((HUR_cms!J53&gt;0),(GEO_cms!J53&gt;0)), HUR_cms!J53+GEO_cms!J53, "")</f>
        <v>872.04</v>
      </c>
      <c r="K53" s="6">
        <f>IF(AND((HUR_cms!K53&gt;0),(GEO_cms!K53&gt;0)), HUR_cms!K53+GEO_cms!K53, "")</f>
        <v>1390.0900000000001</v>
      </c>
      <c r="L53" s="6">
        <f>IF(AND((HUR_cms!L53&gt;0),(GEO_cms!L53&gt;0)), HUR_cms!L53+GEO_cms!L53, "")</f>
        <v>1853.55</v>
      </c>
      <c r="M53" s="6">
        <f>IF(AND((HUR_cms!M53&gt;0),(GEO_cms!M53&gt;0)), HUR_cms!M53+GEO_cms!M53, "")</f>
        <v>1179.93</v>
      </c>
      <c r="N53" s="6">
        <f>IF(AND((HUR_cms!N53&gt;0),(GEO_cms!N53&gt;0)), HUR_cms!N53+GEO_cms!N53, "")</f>
        <v>1520.24</v>
      </c>
    </row>
    <row r="54" spans="1:14" x14ac:dyDescent="0.2">
      <c r="A54">
        <v>1946</v>
      </c>
      <c r="B54" s="6">
        <f>IF(AND((HUR_cms!B54&gt;0),(GEO_cms!B54&gt;0)), HUR_cms!B54+GEO_cms!B54, "")</f>
        <v>1675.51</v>
      </c>
      <c r="C54" s="6">
        <f>IF(AND((HUR_cms!C54&gt;0),(GEO_cms!C54&gt;0)), HUR_cms!C54+GEO_cms!C54, "")</f>
        <v>1330.03</v>
      </c>
      <c r="D54" s="6">
        <f>IF(AND((HUR_cms!D54&gt;0),(GEO_cms!D54&gt;0)), HUR_cms!D54+GEO_cms!D54, "")</f>
        <v>4084.49</v>
      </c>
      <c r="E54" s="6">
        <f>IF(AND((HUR_cms!E54&gt;0),(GEO_cms!E54&gt;0)), HUR_cms!E54+GEO_cms!E54, "")</f>
        <v>1796</v>
      </c>
      <c r="F54" s="6">
        <f>IF(AND((HUR_cms!F54&gt;0),(GEO_cms!F54&gt;0)), HUR_cms!F54+GEO_cms!F54, "")</f>
        <v>1472.1</v>
      </c>
      <c r="G54" s="6">
        <f>IF(AND((HUR_cms!G54&gt;0),(GEO_cms!G54&gt;0)), HUR_cms!G54+GEO_cms!G54, "")</f>
        <v>1345.6399999999999</v>
      </c>
      <c r="H54" s="6">
        <f>IF(AND((HUR_cms!H54&gt;0),(GEO_cms!H54&gt;0)), HUR_cms!H54+GEO_cms!H54, "")</f>
        <v>798.93999999999994</v>
      </c>
      <c r="I54" s="6">
        <f>IF(AND((HUR_cms!I54&gt;0),(GEO_cms!I54&gt;0)), HUR_cms!I54+GEO_cms!I54, "")</f>
        <v>628.97</v>
      </c>
      <c r="J54" s="6">
        <f>IF(AND((HUR_cms!J54&gt;0),(GEO_cms!J54&gt;0)), HUR_cms!J54+GEO_cms!J54, "")</f>
        <v>614.36</v>
      </c>
      <c r="K54" s="6">
        <f>IF(AND((HUR_cms!K54&gt;0),(GEO_cms!K54&gt;0)), HUR_cms!K54+GEO_cms!K54, "")</f>
        <v>613.29999999999995</v>
      </c>
      <c r="L54" s="6">
        <f>IF(AND((HUR_cms!L54&gt;0),(GEO_cms!L54&gt;0)), HUR_cms!L54+GEO_cms!L54, "")</f>
        <v>795.02</v>
      </c>
      <c r="M54" s="6">
        <f>IF(AND((HUR_cms!M54&gt;0),(GEO_cms!M54&gt;0)), HUR_cms!M54+GEO_cms!M54, "")</f>
        <v>1046.52</v>
      </c>
      <c r="N54" s="6">
        <f>IF(AND((HUR_cms!N54&gt;0),(GEO_cms!N54&gt;0)), HUR_cms!N54+GEO_cms!N54, "")</f>
        <v>1350.07</v>
      </c>
    </row>
    <row r="55" spans="1:14" x14ac:dyDescent="0.2">
      <c r="A55">
        <v>1947</v>
      </c>
      <c r="B55" s="6">
        <f>IF(AND((HUR_cms!B55&gt;0),(GEO_cms!B55&gt;0)), HUR_cms!B55+GEO_cms!B55, "")</f>
        <v>1100.5899999999999</v>
      </c>
      <c r="C55" s="6">
        <f>IF(AND((HUR_cms!C55&gt;0),(GEO_cms!C55&gt;0)), HUR_cms!C55+GEO_cms!C55, "")</f>
        <v>1075.1300000000001</v>
      </c>
      <c r="D55" s="6">
        <f>IF(AND((HUR_cms!D55&gt;0),(GEO_cms!D55&gt;0)), HUR_cms!D55+GEO_cms!D55, "")</f>
        <v>1652.69</v>
      </c>
      <c r="E55" s="6">
        <f>IF(AND((HUR_cms!E55&gt;0),(GEO_cms!E55&gt;0)), HUR_cms!E55+GEO_cms!E55, "")</f>
        <v>4813.2199999999993</v>
      </c>
      <c r="F55" s="6">
        <f>IF(AND((HUR_cms!F55&gt;0),(GEO_cms!F55&gt;0)), HUR_cms!F55+GEO_cms!F55, "")</f>
        <v>4447.91</v>
      </c>
      <c r="G55" s="6">
        <f>IF(AND((HUR_cms!G55&gt;0),(GEO_cms!G55&gt;0)), HUR_cms!G55+GEO_cms!G55, "")</f>
        <v>3809.1400000000003</v>
      </c>
      <c r="H55" s="6">
        <f>IF(AND((HUR_cms!H55&gt;0),(GEO_cms!H55&gt;0)), HUR_cms!H55+GEO_cms!H55, "")</f>
        <v>1198.1600000000001</v>
      </c>
      <c r="I55" s="6">
        <f>IF(AND((HUR_cms!I55&gt;0),(GEO_cms!I55&gt;0)), HUR_cms!I55+GEO_cms!I55, "")</f>
        <v>797.37</v>
      </c>
      <c r="J55" s="6">
        <f>IF(AND((HUR_cms!J55&gt;0),(GEO_cms!J55&gt;0)), HUR_cms!J55+GEO_cms!J55, "")</f>
        <v>742.19</v>
      </c>
      <c r="K55" s="6">
        <f>IF(AND((HUR_cms!K55&gt;0),(GEO_cms!K55&gt;0)), HUR_cms!K55+GEO_cms!K55, "")</f>
        <v>705.2</v>
      </c>
      <c r="L55" s="6">
        <f>IF(AND((HUR_cms!L55&gt;0),(GEO_cms!L55&gt;0)), HUR_cms!L55+GEO_cms!L55, "")</f>
        <v>702.86</v>
      </c>
      <c r="M55" s="6">
        <f>IF(AND((HUR_cms!M55&gt;0),(GEO_cms!M55&gt;0)), HUR_cms!M55+GEO_cms!M55, "")</f>
        <v>964.68000000000006</v>
      </c>
      <c r="N55" s="6">
        <f>IF(AND((HUR_cms!N55&gt;0),(GEO_cms!N55&gt;0)), HUR_cms!N55+GEO_cms!N55, "")</f>
        <v>1834.09</v>
      </c>
    </row>
    <row r="56" spans="1:14" x14ac:dyDescent="0.2">
      <c r="A56">
        <v>1948</v>
      </c>
      <c r="B56" s="6">
        <f>IF(AND((HUR_cms!B56&gt;0),(GEO_cms!B56&gt;0)), HUR_cms!B56+GEO_cms!B56, "")</f>
        <v>795.66000000000008</v>
      </c>
      <c r="C56" s="6">
        <f>IF(AND((HUR_cms!C56&gt;0),(GEO_cms!C56&gt;0)), HUR_cms!C56+GEO_cms!C56, "")</f>
        <v>1007.4200000000001</v>
      </c>
      <c r="D56" s="6">
        <f>IF(AND((HUR_cms!D56&gt;0),(GEO_cms!D56&gt;0)), HUR_cms!D56+GEO_cms!D56, "")</f>
        <v>3380.08</v>
      </c>
      <c r="E56" s="6">
        <f>IF(AND((HUR_cms!E56&gt;0),(GEO_cms!E56&gt;0)), HUR_cms!E56+GEO_cms!E56, "")</f>
        <v>3013.52</v>
      </c>
      <c r="F56" s="6">
        <f>IF(AND((HUR_cms!F56&gt;0),(GEO_cms!F56&gt;0)), HUR_cms!F56+GEO_cms!F56, "")</f>
        <v>1899.2199999999998</v>
      </c>
      <c r="G56" s="6">
        <f>IF(AND((HUR_cms!G56&gt;0),(GEO_cms!G56&gt;0)), HUR_cms!G56+GEO_cms!G56, "")</f>
        <v>886.49</v>
      </c>
      <c r="H56" s="6">
        <f>IF(AND((HUR_cms!H56&gt;0),(GEO_cms!H56&gt;0)), HUR_cms!H56+GEO_cms!H56, "")</f>
        <v>686.13</v>
      </c>
      <c r="I56" s="6">
        <f>IF(AND((HUR_cms!I56&gt;0),(GEO_cms!I56&gt;0)), HUR_cms!I56+GEO_cms!I56, "")</f>
        <v>580.02</v>
      </c>
      <c r="J56" s="6">
        <f>IF(AND((HUR_cms!J56&gt;0),(GEO_cms!J56&gt;0)), HUR_cms!J56+GEO_cms!J56, "")</f>
        <v>472.32</v>
      </c>
      <c r="K56" s="6">
        <f>IF(AND((HUR_cms!K56&gt;0),(GEO_cms!K56&gt;0)), HUR_cms!K56+GEO_cms!K56, "")</f>
        <v>438.95</v>
      </c>
      <c r="L56" s="6">
        <f>IF(AND((HUR_cms!L56&gt;0),(GEO_cms!L56&gt;0)), HUR_cms!L56+GEO_cms!L56, "")</f>
        <v>734.51</v>
      </c>
      <c r="M56" s="6">
        <f>IF(AND((HUR_cms!M56&gt;0),(GEO_cms!M56&gt;0)), HUR_cms!M56+GEO_cms!M56, "")</f>
        <v>870.87</v>
      </c>
      <c r="N56" s="6">
        <f>IF(AND((HUR_cms!N56&gt;0),(GEO_cms!N56&gt;0)), HUR_cms!N56+GEO_cms!N56, "")</f>
        <v>1230.43</v>
      </c>
    </row>
    <row r="57" spans="1:14" x14ac:dyDescent="0.2">
      <c r="A57">
        <v>1949</v>
      </c>
      <c r="B57" s="6">
        <f>IF(AND((HUR_cms!B57&gt;0),(GEO_cms!B57&gt;0)), HUR_cms!B57+GEO_cms!B57, "")</f>
        <v>1265.4099999999999</v>
      </c>
      <c r="C57" s="6">
        <f>IF(AND((HUR_cms!C57&gt;0),(GEO_cms!C57&gt;0)), HUR_cms!C57+GEO_cms!C57, "")</f>
        <v>1654.13</v>
      </c>
      <c r="D57" s="6">
        <f>IF(AND((HUR_cms!D57&gt;0),(GEO_cms!D57&gt;0)), HUR_cms!D57+GEO_cms!D57, "")</f>
        <v>2022.3200000000002</v>
      </c>
      <c r="E57" s="6">
        <f>IF(AND((HUR_cms!E57&gt;0),(GEO_cms!E57&gt;0)), HUR_cms!E57+GEO_cms!E57, "")</f>
        <v>2718.75</v>
      </c>
      <c r="F57" s="6">
        <f>IF(AND((HUR_cms!F57&gt;0),(GEO_cms!F57&gt;0)), HUR_cms!F57+GEO_cms!F57, "")</f>
        <v>1495.63</v>
      </c>
      <c r="G57" s="6">
        <f>IF(AND((HUR_cms!G57&gt;0),(GEO_cms!G57&gt;0)), HUR_cms!G57+GEO_cms!G57, "")</f>
        <v>1092.26</v>
      </c>
      <c r="H57" s="6">
        <f>IF(AND((HUR_cms!H57&gt;0),(GEO_cms!H57&gt;0)), HUR_cms!H57+GEO_cms!H57, "")</f>
        <v>856.48</v>
      </c>
      <c r="I57" s="6">
        <f>IF(AND((HUR_cms!I57&gt;0),(GEO_cms!I57&gt;0)), HUR_cms!I57+GEO_cms!I57, "")</f>
        <v>630.32999999999993</v>
      </c>
      <c r="J57" s="6">
        <f>IF(AND((HUR_cms!J57&gt;0),(GEO_cms!J57&gt;0)), HUR_cms!J57+GEO_cms!J57, "")</f>
        <v>585.78</v>
      </c>
      <c r="K57" s="6">
        <f>IF(AND((HUR_cms!K57&gt;0),(GEO_cms!K57&gt;0)), HUR_cms!K57+GEO_cms!K57, "")</f>
        <v>646.19000000000005</v>
      </c>
      <c r="L57" s="6">
        <f>IF(AND((HUR_cms!L57&gt;0),(GEO_cms!L57&gt;0)), HUR_cms!L57+GEO_cms!L57, "")</f>
        <v>594.90000000000009</v>
      </c>
      <c r="M57" s="6">
        <f>IF(AND((HUR_cms!M57&gt;0),(GEO_cms!M57&gt;0)), HUR_cms!M57+GEO_cms!M57, "")</f>
        <v>1371.15</v>
      </c>
      <c r="N57" s="6">
        <f>IF(AND((HUR_cms!N57&gt;0),(GEO_cms!N57&gt;0)), HUR_cms!N57+GEO_cms!N57, "")</f>
        <v>1244.44</v>
      </c>
    </row>
    <row r="58" spans="1:14" x14ac:dyDescent="0.2">
      <c r="A58">
        <v>1950</v>
      </c>
      <c r="B58" s="6">
        <f>IF(AND((HUR_cms!B58&gt;0),(GEO_cms!B58&gt;0)), HUR_cms!B58+GEO_cms!B58, "")</f>
        <v>1965.3799999999999</v>
      </c>
      <c r="C58" s="6">
        <f>IF(AND((HUR_cms!C58&gt;0),(GEO_cms!C58&gt;0)), HUR_cms!C58+GEO_cms!C58, "")</f>
        <v>1419.69</v>
      </c>
      <c r="D58" s="6">
        <f>IF(AND((HUR_cms!D58&gt;0),(GEO_cms!D58&gt;0)), HUR_cms!D58+GEO_cms!D58, "")</f>
        <v>2509.31</v>
      </c>
      <c r="E58" s="6">
        <f>IF(AND((HUR_cms!E58&gt;0),(GEO_cms!E58&gt;0)), HUR_cms!E58+GEO_cms!E58, "")</f>
        <v>3871.88</v>
      </c>
      <c r="F58" s="6">
        <f>IF(AND((HUR_cms!F58&gt;0),(GEO_cms!F58&gt;0)), HUR_cms!F58+GEO_cms!F58, "")</f>
        <v>2480.5499999999997</v>
      </c>
      <c r="G58" s="6">
        <f>IF(AND((HUR_cms!G58&gt;0),(GEO_cms!G58&gt;0)), HUR_cms!G58+GEO_cms!G58, "")</f>
        <v>1078.6099999999999</v>
      </c>
      <c r="H58" s="6">
        <f>IF(AND((HUR_cms!H58&gt;0),(GEO_cms!H58&gt;0)), HUR_cms!H58+GEO_cms!H58, "")</f>
        <v>753.7</v>
      </c>
      <c r="I58" s="6">
        <f>IF(AND((HUR_cms!I58&gt;0),(GEO_cms!I58&gt;0)), HUR_cms!I58+GEO_cms!I58, "")</f>
        <v>636.96</v>
      </c>
      <c r="J58" s="6">
        <f>IF(AND((HUR_cms!J58&gt;0),(GEO_cms!J58&gt;0)), HUR_cms!J58+GEO_cms!J58, "")</f>
        <v>735.92</v>
      </c>
      <c r="K58" s="6">
        <f>IF(AND((HUR_cms!K58&gt;0),(GEO_cms!K58&gt;0)), HUR_cms!K58+GEO_cms!K58, "")</f>
        <v>672.73</v>
      </c>
      <c r="L58" s="6">
        <f>IF(AND((HUR_cms!L58&gt;0),(GEO_cms!L58&gt;0)), HUR_cms!L58+GEO_cms!L58, "")</f>
        <v>1038.9000000000001</v>
      </c>
      <c r="M58" s="6">
        <f>IF(AND((HUR_cms!M58&gt;0),(GEO_cms!M58&gt;0)), HUR_cms!M58+GEO_cms!M58, "")</f>
        <v>1632.6</v>
      </c>
      <c r="N58" s="6">
        <f>IF(AND((HUR_cms!N58&gt;0),(GEO_cms!N58&gt;0)), HUR_cms!N58+GEO_cms!N58, "")</f>
        <v>1566.35</v>
      </c>
    </row>
    <row r="59" spans="1:14" x14ac:dyDescent="0.2">
      <c r="A59">
        <v>1951</v>
      </c>
      <c r="B59" s="6">
        <f>IF(AND((HUR_cms!B59&gt;0),(GEO_cms!B59&gt;0)), HUR_cms!B59+GEO_cms!B59, "")</f>
        <v>1655.6</v>
      </c>
      <c r="C59" s="6">
        <f>IF(AND((HUR_cms!C59&gt;0),(GEO_cms!C59&gt;0)), HUR_cms!C59+GEO_cms!C59, "")</f>
        <v>1739.19</v>
      </c>
      <c r="D59" s="6">
        <f>IF(AND((HUR_cms!D59&gt;0),(GEO_cms!D59&gt;0)), HUR_cms!D59+GEO_cms!D59, "")</f>
        <v>2530.42</v>
      </c>
      <c r="E59" s="6">
        <f>IF(AND((HUR_cms!E59&gt;0),(GEO_cms!E59&gt;0)), HUR_cms!E59+GEO_cms!E59, "")</f>
        <v>5586.8099999999995</v>
      </c>
      <c r="F59" s="6">
        <f>IF(AND((HUR_cms!F59&gt;0),(GEO_cms!F59&gt;0)), HUR_cms!F59+GEO_cms!F59, "")</f>
        <v>2254.88</v>
      </c>
      <c r="G59" s="6">
        <f>IF(AND((HUR_cms!G59&gt;0),(GEO_cms!G59&gt;0)), HUR_cms!G59+GEO_cms!G59, "")</f>
        <v>1009.8</v>
      </c>
      <c r="H59" s="6">
        <f>IF(AND((HUR_cms!H59&gt;0),(GEO_cms!H59&gt;0)), HUR_cms!H59+GEO_cms!H59, "")</f>
        <v>889.99</v>
      </c>
      <c r="I59" s="6">
        <f>IF(AND((HUR_cms!I59&gt;0),(GEO_cms!I59&gt;0)), HUR_cms!I59+GEO_cms!I59, "")</f>
        <v>668.68000000000006</v>
      </c>
      <c r="J59" s="6">
        <f>IF(AND((HUR_cms!J59&gt;0),(GEO_cms!J59&gt;0)), HUR_cms!J59+GEO_cms!J59, "")</f>
        <v>707.47</v>
      </c>
      <c r="K59" s="6">
        <f>IF(AND((HUR_cms!K59&gt;0),(GEO_cms!K59&gt;0)), HUR_cms!K59+GEO_cms!K59, "")</f>
        <v>1586.3899999999999</v>
      </c>
      <c r="L59" s="6">
        <f>IF(AND((HUR_cms!L59&gt;0),(GEO_cms!L59&gt;0)), HUR_cms!L59+GEO_cms!L59, "")</f>
        <v>2683.45</v>
      </c>
      <c r="M59" s="6">
        <f>IF(AND((HUR_cms!M59&gt;0),(GEO_cms!M59&gt;0)), HUR_cms!M59+GEO_cms!M59, "")</f>
        <v>1966.97</v>
      </c>
      <c r="N59" s="6">
        <f>IF(AND((HUR_cms!N59&gt;0),(GEO_cms!N59&gt;0)), HUR_cms!N59+GEO_cms!N59, "")</f>
        <v>1939.96</v>
      </c>
    </row>
    <row r="60" spans="1:14" x14ac:dyDescent="0.2">
      <c r="A60">
        <v>1952</v>
      </c>
      <c r="B60" s="6">
        <f>IF(AND((HUR_cms!B60&gt;0),(GEO_cms!B60&gt;0)), HUR_cms!B60+GEO_cms!B60, "")</f>
        <v>2282.0100000000002</v>
      </c>
      <c r="C60" s="6">
        <f>IF(AND((HUR_cms!C60&gt;0),(GEO_cms!C60&gt;0)), HUR_cms!C60+GEO_cms!C60, "")</f>
        <v>1700.88</v>
      </c>
      <c r="D60" s="6">
        <f>IF(AND((HUR_cms!D60&gt;0),(GEO_cms!D60&gt;0)), HUR_cms!D60+GEO_cms!D60, "")</f>
        <v>2188.31</v>
      </c>
      <c r="E60" s="6">
        <f>IF(AND((HUR_cms!E60&gt;0),(GEO_cms!E60&gt;0)), HUR_cms!E60+GEO_cms!E60, "")</f>
        <v>4187.21</v>
      </c>
      <c r="F60" s="6">
        <f>IF(AND((HUR_cms!F60&gt;0),(GEO_cms!F60&gt;0)), HUR_cms!F60+GEO_cms!F60, "")</f>
        <v>1955.94</v>
      </c>
      <c r="G60" s="6">
        <f>IF(AND((HUR_cms!G60&gt;0),(GEO_cms!G60&gt;0)), HUR_cms!G60+GEO_cms!G60, "")</f>
        <v>940.42000000000007</v>
      </c>
      <c r="H60" s="6">
        <f>IF(AND((HUR_cms!H60&gt;0),(GEO_cms!H60&gt;0)), HUR_cms!H60+GEO_cms!H60, "")</f>
        <v>777.88</v>
      </c>
      <c r="I60" s="6">
        <f>IF(AND((HUR_cms!I60&gt;0),(GEO_cms!I60&gt;0)), HUR_cms!I60+GEO_cms!I60, "")</f>
        <v>751.34</v>
      </c>
      <c r="J60" s="6">
        <f>IF(AND((HUR_cms!J60&gt;0),(GEO_cms!J60&gt;0)), HUR_cms!J60+GEO_cms!J60, "")</f>
        <v>749.5</v>
      </c>
      <c r="K60" s="6">
        <f>IF(AND((HUR_cms!K60&gt;0),(GEO_cms!K60&gt;0)), HUR_cms!K60+GEO_cms!K60, "")</f>
        <v>624.39</v>
      </c>
      <c r="L60" s="6">
        <f>IF(AND((HUR_cms!L60&gt;0),(GEO_cms!L60&gt;0)), HUR_cms!L60+GEO_cms!L60, "")</f>
        <v>820.42</v>
      </c>
      <c r="M60" s="6">
        <f>IF(AND((HUR_cms!M60&gt;0),(GEO_cms!M60&gt;0)), HUR_cms!M60+GEO_cms!M60, "")</f>
        <v>1294.92</v>
      </c>
      <c r="N60" s="6">
        <f>IF(AND((HUR_cms!N60&gt;0),(GEO_cms!N60&gt;0)), HUR_cms!N60+GEO_cms!N60, "")</f>
        <v>1522.77</v>
      </c>
    </row>
    <row r="61" spans="1:14" x14ac:dyDescent="0.2">
      <c r="A61">
        <v>1953</v>
      </c>
      <c r="B61" s="6">
        <f>IF(AND((HUR_cms!B61&gt;0),(GEO_cms!B61&gt;0)), HUR_cms!B61+GEO_cms!B61, "")</f>
        <v>1138.3800000000001</v>
      </c>
      <c r="C61" s="6">
        <f>IF(AND((HUR_cms!C61&gt;0),(GEO_cms!C61&gt;0)), HUR_cms!C61+GEO_cms!C61, "")</f>
        <v>1320.26</v>
      </c>
      <c r="D61" s="6">
        <f>IF(AND((HUR_cms!D61&gt;0),(GEO_cms!D61&gt;0)), HUR_cms!D61+GEO_cms!D61, "")</f>
        <v>2777.4</v>
      </c>
      <c r="E61" s="6">
        <f>IF(AND((HUR_cms!E61&gt;0),(GEO_cms!E61&gt;0)), HUR_cms!E61+GEO_cms!E61, "")</f>
        <v>2946.23</v>
      </c>
      <c r="F61" s="6">
        <f>IF(AND((HUR_cms!F61&gt;0),(GEO_cms!F61&gt;0)), HUR_cms!F61+GEO_cms!F61, "")</f>
        <v>2360.7800000000002</v>
      </c>
      <c r="G61" s="6">
        <f>IF(AND((HUR_cms!G61&gt;0),(GEO_cms!G61&gt;0)), HUR_cms!G61+GEO_cms!G61, "")</f>
        <v>1284.83</v>
      </c>
      <c r="H61" s="6">
        <f>IF(AND((HUR_cms!H61&gt;0),(GEO_cms!H61&gt;0)), HUR_cms!H61+GEO_cms!H61, "")</f>
        <v>935.1400000000001</v>
      </c>
      <c r="I61" s="6">
        <f>IF(AND((HUR_cms!I61&gt;0),(GEO_cms!I61&gt;0)), HUR_cms!I61+GEO_cms!I61, "")</f>
        <v>695.79</v>
      </c>
      <c r="J61" s="6">
        <f>IF(AND((HUR_cms!J61&gt;0),(GEO_cms!J61&gt;0)), HUR_cms!J61+GEO_cms!J61, "")</f>
        <v>620.52</v>
      </c>
      <c r="K61" s="6">
        <f>IF(AND((HUR_cms!K61&gt;0),(GEO_cms!K61&gt;0)), HUR_cms!K61+GEO_cms!K61, "")</f>
        <v>550.02</v>
      </c>
      <c r="L61" s="6">
        <f>IF(AND((HUR_cms!L61&gt;0),(GEO_cms!L61&gt;0)), HUR_cms!L61+GEO_cms!L61, "")</f>
        <v>535.55999999999995</v>
      </c>
      <c r="M61" s="6">
        <f>IF(AND((HUR_cms!M61&gt;0),(GEO_cms!M61&gt;0)), HUR_cms!M61+GEO_cms!M61, "")</f>
        <v>756.34</v>
      </c>
      <c r="N61" s="6">
        <f>IF(AND((HUR_cms!N61&gt;0),(GEO_cms!N61&gt;0)), HUR_cms!N61+GEO_cms!N61, "")</f>
        <v>1326.78</v>
      </c>
    </row>
    <row r="62" spans="1:14" x14ac:dyDescent="0.2">
      <c r="A62">
        <v>1954</v>
      </c>
      <c r="B62" s="6">
        <f>IF(AND((HUR_cms!B62&gt;0),(GEO_cms!B62&gt;0)), HUR_cms!B62+GEO_cms!B62, "")</f>
        <v>744.48</v>
      </c>
      <c r="C62" s="6">
        <f>IF(AND((HUR_cms!C62&gt;0),(GEO_cms!C62&gt;0)), HUR_cms!C62+GEO_cms!C62, "")</f>
        <v>1779.3600000000001</v>
      </c>
      <c r="D62" s="6">
        <f>IF(AND((HUR_cms!D62&gt;0),(GEO_cms!D62&gt;0)), HUR_cms!D62+GEO_cms!D62, "")</f>
        <v>2666.3</v>
      </c>
      <c r="E62" s="6">
        <f>IF(AND((HUR_cms!E62&gt;0),(GEO_cms!E62&gt;0)), HUR_cms!E62+GEO_cms!E62, "")</f>
        <v>3313.83</v>
      </c>
      <c r="F62" s="6">
        <f>IF(AND((HUR_cms!F62&gt;0),(GEO_cms!F62&gt;0)), HUR_cms!F62+GEO_cms!F62, "")</f>
        <v>2146.9</v>
      </c>
      <c r="G62" s="6">
        <f>IF(AND((HUR_cms!G62&gt;0),(GEO_cms!G62&gt;0)), HUR_cms!G62+GEO_cms!G62, "")</f>
        <v>1753.18</v>
      </c>
      <c r="H62" s="6">
        <f>IF(AND((HUR_cms!H62&gt;0),(GEO_cms!H62&gt;0)), HUR_cms!H62+GEO_cms!H62, "")</f>
        <v>786.18000000000006</v>
      </c>
      <c r="I62" s="6">
        <f>IF(AND((HUR_cms!I62&gt;0),(GEO_cms!I62&gt;0)), HUR_cms!I62+GEO_cms!I62, "")</f>
        <v>585.16999999999996</v>
      </c>
      <c r="J62" s="6">
        <f>IF(AND((HUR_cms!J62&gt;0),(GEO_cms!J62&gt;0)), HUR_cms!J62+GEO_cms!J62, "")</f>
        <v>800.32</v>
      </c>
      <c r="K62" s="6">
        <f>IF(AND((HUR_cms!K62&gt;0),(GEO_cms!K62&gt;0)), HUR_cms!K62+GEO_cms!K62, "")</f>
        <v>3183.69</v>
      </c>
      <c r="L62" s="6">
        <f>IF(AND((HUR_cms!L62&gt;0),(GEO_cms!L62&gt;0)), HUR_cms!L62+GEO_cms!L62, "")</f>
        <v>1796.6399999999999</v>
      </c>
      <c r="M62" s="6">
        <f>IF(AND((HUR_cms!M62&gt;0),(GEO_cms!M62&gt;0)), HUR_cms!M62+GEO_cms!M62, "")</f>
        <v>1407.68</v>
      </c>
      <c r="N62" s="6">
        <f>IF(AND((HUR_cms!N62&gt;0),(GEO_cms!N62&gt;0)), HUR_cms!N62+GEO_cms!N62, "")</f>
        <v>1746.9699999999998</v>
      </c>
    </row>
    <row r="63" spans="1:14" x14ac:dyDescent="0.2">
      <c r="A63">
        <v>1955</v>
      </c>
      <c r="B63" s="6">
        <f>IF(AND((HUR_cms!B63&gt;0),(GEO_cms!B63&gt;0)), HUR_cms!B63+GEO_cms!B63, "")</f>
        <v>1345.22</v>
      </c>
      <c r="C63" s="6">
        <f>IF(AND((HUR_cms!C63&gt;0),(GEO_cms!C63&gt;0)), HUR_cms!C63+GEO_cms!C63, "")</f>
        <v>1229.94</v>
      </c>
      <c r="D63" s="6">
        <f>IF(AND((HUR_cms!D63&gt;0),(GEO_cms!D63&gt;0)), HUR_cms!D63+GEO_cms!D63, "")</f>
        <v>2422.04</v>
      </c>
      <c r="E63" s="6">
        <f>IF(AND((HUR_cms!E63&gt;0),(GEO_cms!E63&gt;0)), HUR_cms!E63+GEO_cms!E63, "")</f>
        <v>3252.29</v>
      </c>
      <c r="F63" s="6">
        <f>IF(AND((HUR_cms!F63&gt;0),(GEO_cms!F63&gt;0)), HUR_cms!F63+GEO_cms!F63, "")</f>
        <v>1205.31</v>
      </c>
      <c r="G63" s="6">
        <f>IF(AND((HUR_cms!G63&gt;0),(GEO_cms!G63&gt;0)), HUR_cms!G63+GEO_cms!G63, "")</f>
        <v>734.51</v>
      </c>
      <c r="H63" s="6">
        <f>IF(AND((HUR_cms!H63&gt;0),(GEO_cms!H63&gt;0)), HUR_cms!H63+GEO_cms!H63, "")</f>
        <v>458.77</v>
      </c>
      <c r="I63" s="6">
        <f>IF(AND((HUR_cms!I63&gt;0),(GEO_cms!I63&gt;0)), HUR_cms!I63+GEO_cms!I63, "")</f>
        <v>427.51</v>
      </c>
      <c r="J63" s="6">
        <f>IF(AND((HUR_cms!J63&gt;0),(GEO_cms!J63&gt;0)), HUR_cms!J63+GEO_cms!J63, "")</f>
        <v>381.97999999999996</v>
      </c>
      <c r="K63" s="6">
        <f>IF(AND((HUR_cms!K63&gt;0),(GEO_cms!K63&gt;0)), HUR_cms!K63+GEO_cms!K63, "")</f>
        <v>528.03</v>
      </c>
      <c r="L63" s="6">
        <f>IF(AND((HUR_cms!L63&gt;0),(GEO_cms!L63&gt;0)), HUR_cms!L63+GEO_cms!L63, "")</f>
        <v>993.06</v>
      </c>
      <c r="M63" s="6">
        <f>IF(AND((HUR_cms!M63&gt;0),(GEO_cms!M63&gt;0)), HUR_cms!M63+GEO_cms!M63, "")</f>
        <v>823.42</v>
      </c>
      <c r="N63" s="6">
        <f>IF(AND((HUR_cms!N63&gt;0),(GEO_cms!N63&gt;0)), HUR_cms!N63+GEO_cms!N63, "")</f>
        <v>1150.17</v>
      </c>
    </row>
    <row r="64" spans="1:14" x14ac:dyDescent="0.2">
      <c r="A64">
        <v>1956</v>
      </c>
      <c r="B64" s="6">
        <f>IF(AND((HUR_cms!B64&gt;0),(GEO_cms!B64&gt;0)), HUR_cms!B64+GEO_cms!B64, "")</f>
        <v>742.44</v>
      </c>
      <c r="C64" s="6">
        <f>IF(AND((HUR_cms!C64&gt;0),(GEO_cms!C64&gt;0)), HUR_cms!C64+GEO_cms!C64, "")</f>
        <v>734.51</v>
      </c>
      <c r="D64" s="6">
        <f>IF(AND((HUR_cms!D64&gt;0),(GEO_cms!D64&gt;0)), HUR_cms!D64+GEO_cms!D64, "")</f>
        <v>1688.1</v>
      </c>
      <c r="E64" s="6">
        <f>IF(AND((HUR_cms!E64&gt;0),(GEO_cms!E64&gt;0)), HUR_cms!E64+GEO_cms!E64, "")</f>
        <v>2895.55</v>
      </c>
      <c r="F64" s="6">
        <f>IF(AND((HUR_cms!F64&gt;0),(GEO_cms!F64&gt;0)), HUR_cms!F64+GEO_cms!F64, "")</f>
        <v>2961.0600000000004</v>
      </c>
      <c r="G64" s="6">
        <f>IF(AND((HUR_cms!G64&gt;0),(GEO_cms!G64&gt;0)), HUR_cms!G64+GEO_cms!G64, "")</f>
        <v>1272.71</v>
      </c>
      <c r="H64" s="6">
        <f>IF(AND((HUR_cms!H64&gt;0),(GEO_cms!H64&gt;0)), HUR_cms!H64+GEO_cms!H64, "")</f>
        <v>1093.6600000000001</v>
      </c>
      <c r="I64" s="6">
        <f>IF(AND((HUR_cms!I64&gt;0),(GEO_cms!I64&gt;0)), HUR_cms!I64+GEO_cms!I64, "")</f>
        <v>787.44</v>
      </c>
      <c r="J64" s="6">
        <f>IF(AND((HUR_cms!J64&gt;0),(GEO_cms!J64&gt;0)), HUR_cms!J64+GEO_cms!J64, "")</f>
        <v>896.48</v>
      </c>
      <c r="K64" s="6">
        <f>IF(AND((HUR_cms!K64&gt;0),(GEO_cms!K64&gt;0)), HUR_cms!K64+GEO_cms!K64, "")</f>
        <v>807.73</v>
      </c>
      <c r="L64" s="6">
        <f>IF(AND((HUR_cms!L64&gt;0),(GEO_cms!L64&gt;0)), HUR_cms!L64+GEO_cms!L64, "")</f>
        <v>869.46</v>
      </c>
      <c r="M64" s="6">
        <f>IF(AND((HUR_cms!M64&gt;0),(GEO_cms!M64&gt;0)), HUR_cms!M64+GEO_cms!M64, "")</f>
        <v>1143.6599999999999</v>
      </c>
      <c r="N64" s="6">
        <f>IF(AND((HUR_cms!N64&gt;0),(GEO_cms!N64&gt;0)), HUR_cms!N64+GEO_cms!N64, "")</f>
        <v>1324.4</v>
      </c>
    </row>
    <row r="65" spans="1:14" x14ac:dyDescent="0.2">
      <c r="A65">
        <v>1957</v>
      </c>
      <c r="B65" s="6">
        <f>IF(AND((HUR_cms!B65&gt;0),(GEO_cms!B65&gt;0)), HUR_cms!B65+GEO_cms!B65, "")</f>
        <v>982.37000000000012</v>
      </c>
      <c r="C65" s="6">
        <f>IF(AND((HUR_cms!C65&gt;0),(GEO_cms!C65&gt;0)), HUR_cms!C65+GEO_cms!C65, "")</f>
        <v>1183.81</v>
      </c>
      <c r="D65" s="6">
        <f>IF(AND((HUR_cms!D65&gt;0),(GEO_cms!D65&gt;0)), HUR_cms!D65+GEO_cms!D65, "")</f>
        <v>1670.42</v>
      </c>
      <c r="E65" s="6">
        <f>IF(AND((HUR_cms!E65&gt;0),(GEO_cms!E65&gt;0)), HUR_cms!E65+GEO_cms!E65, "")</f>
        <v>2318.5300000000002</v>
      </c>
      <c r="F65" s="6">
        <f>IF(AND((HUR_cms!F65&gt;0),(GEO_cms!F65&gt;0)), HUR_cms!F65+GEO_cms!F65, "")</f>
        <v>1659.58</v>
      </c>
      <c r="G65" s="6">
        <f>IF(AND((HUR_cms!G65&gt;0),(GEO_cms!G65&gt;0)), HUR_cms!G65+GEO_cms!G65, "")</f>
        <v>1164.6799999999998</v>
      </c>
      <c r="H65" s="6">
        <f>IF(AND((HUR_cms!H65&gt;0),(GEO_cms!H65&gt;0)), HUR_cms!H65+GEO_cms!H65, "")</f>
        <v>2371.21</v>
      </c>
      <c r="I65" s="6">
        <f>IF(AND((HUR_cms!I65&gt;0),(GEO_cms!I65&gt;0)), HUR_cms!I65+GEO_cms!I65, "")</f>
        <v>562.06000000000006</v>
      </c>
      <c r="J65" s="6">
        <f>IF(AND((HUR_cms!J65&gt;0),(GEO_cms!J65&gt;0)), HUR_cms!J65+GEO_cms!J65, "")</f>
        <v>752.28</v>
      </c>
      <c r="K65" s="6">
        <f>IF(AND((HUR_cms!K65&gt;0),(GEO_cms!K65&gt;0)), HUR_cms!K65+GEO_cms!K65, "")</f>
        <v>814.24</v>
      </c>
      <c r="L65" s="6">
        <f>IF(AND((HUR_cms!L65&gt;0),(GEO_cms!L65&gt;0)), HUR_cms!L65+GEO_cms!L65, "")</f>
        <v>1718.23</v>
      </c>
      <c r="M65" s="6">
        <f>IF(AND((HUR_cms!M65&gt;0),(GEO_cms!M65&gt;0)), HUR_cms!M65+GEO_cms!M65, "")</f>
        <v>1950.94</v>
      </c>
      <c r="N65" s="6">
        <f>IF(AND((HUR_cms!N65&gt;0),(GEO_cms!N65&gt;0)), HUR_cms!N65+GEO_cms!N65, "")</f>
        <v>1429.03</v>
      </c>
    </row>
    <row r="66" spans="1:14" x14ac:dyDescent="0.2">
      <c r="A66">
        <v>1958</v>
      </c>
      <c r="B66" s="6">
        <f>IF(AND((HUR_cms!B66&gt;0),(GEO_cms!B66&gt;0)), HUR_cms!B66+GEO_cms!B66, "")</f>
        <v>1211.53</v>
      </c>
      <c r="C66" s="6">
        <f>IF(AND((HUR_cms!C66&gt;0),(GEO_cms!C66&gt;0)), HUR_cms!C66+GEO_cms!C66, "")</f>
        <v>934.12</v>
      </c>
      <c r="D66" s="6">
        <f>IF(AND((HUR_cms!D66&gt;0),(GEO_cms!D66&gt;0)), HUR_cms!D66+GEO_cms!D66, "")</f>
        <v>1620.5900000000001</v>
      </c>
      <c r="E66" s="6">
        <f>IF(AND((HUR_cms!E66&gt;0),(GEO_cms!E66&gt;0)), HUR_cms!E66+GEO_cms!E66, "")</f>
        <v>1500.94</v>
      </c>
      <c r="F66" s="6">
        <f>IF(AND((HUR_cms!F66&gt;0),(GEO_cms!F66&gt;0)), HUR_cms!F66+GEO_cms!F66, "")</f>
        <v>703.71</v>
      </c>
      <c r="G66" s="6">
        <f>IF(AND((HUR_cms!G66&gt;0),(GEO_cms!G66&gt;0)), HUR_cms!G66+GEO_cms!G66, "")</f>
        <v>530.54</v>
      </c>
      <c r="H66" s="6">
        <f>IF(AND((HUR_cms!H66&gt;0),(GEO_cms!H66&gt;0)), HUR_cms!H66+GEO_cms!H66, "")</f>
        <v>602</v>
      </c>
      <c r="I66" s="6">
        <f>IF(AND((HUR_cms!I66&gt;0),(GEO_cms!I66&gt;0)), HUR_cms!I66+GEO_cms!I66, "")</f>
        <v>426.72</v>
      </c>
      <c r="J66" s="6">
        <f>IF(AND((HUR_cms!J66&gt;0),(GEO_cms!J66&gt;0)), HUR_cms!J66+GEO_cms!J66, "")</f>
        <v>494.96000000000004</v>
      </c>
      <c r="K66" s="6">
        <f>IF(AND((HUR_cms!K66&gt;0),(GEO_cms!K66&gt;0)), HUR_cms!K66+GEO_cms!K66, "")</f>
        <v>522.69000000000005</v>
      </c>
      <c r="L66" s="6">
        <f>IF(AND((HUR_cms!L66&gt;0),(GEO_cms!L66&gt;0)), HUR_cms!L66+GEO_cms!L66, "")</f>
        <v>814.42000000000007</v>
      </c>
      <c r="M66" s="6">
        <f>IF(AND((HUR_cms!M66&gt;0),(GEO_cms!M66&gt;0)), HUR_cms!M66+GEO_cms!M66, "")</f>
        <v>698.96999999999991</v>
      </c>
      <c r="N66" s="6">
        <f>IF(AND((HUR_cms!N66&gt;0),(GEO_cms!N66&gt;0)), HUR_cms!N66+GEO_cms!N66, "")</f>
        <v>838.43000000000006</v>
      </c>
    </row>
    <row r="67" spans="1:14" x14ac:dyDescent="0.2">
      <c r="A67">
        <v>1959</v>
      </c>
      <c r="B67" s="6">
        <f>IF(AND((HUR_cms!B67&gt;0),(GEO_cms!B67&gt;0)), HUR_cms!B67+GEO_cms!B67, "")</f>
        <v>650.91999999999996</v>
      </c>
      <c r="C67" s="6">
        <f>IF(AND((HUR_cms!C67&gt;0),(GEO_cms!C67&gt;0)), HUR_cms!C67+GEO_cms!C67, "")</f>
        <v>817.74</v>
      </c>
      <c r="D67" s="6">
        <f>IF(AND((HUR_cms!D67&gt;0),(GEO_cms!D67&gt;0)), HUR_cms!D67+GEO_cms!D67, "")</f>
        <v>1907.1599999999999</v>
      </c>
      <c r="E67" s="6">
        <f>IF(AND((HUR_cms!E67&gt;0),(GEO_cms!E67&gt;0)), HUR_cms!E67+GEO_cms!E67, "")</f>
        <v>4223.99</v>
      </c>
      <c r="F67" s="6">
        <f>IF(AND((HUR_cms!F67&gt;0),(GEO_cms!F67&gt;0)), HUR_cms!F67+GEO_cms!F67, "")</f>
        <v>2421.89</v>
      </c>
      <c r="G67" s="6">
        <f>IF(AND((HUR_cms!G67&gt;0),(GEO_cms!G67&gt;0)), HUR_cms!G67+GEO_cms!G67, "")</f>
        <v>878.29</v>
      </c>
      <c r="H67" s="6">
        <f>IF(AND((HUR_cms!H67&gt;0),(GEO_cms!H67&gt;0)), HUR_cms!H67+GEO_cms!H67, "")</f>
        <v>571.24</v>
      </c>
      <c r="I67" s="6">
        <f>IF(AND((HUR_cms!I67&gt;0),(GEO_cms!I67&gt;0)), HUR_cms!I67+GEO_cms!I67, "")</f>
        <v>559.26</v>
      </c>
      <c r="J67" s="6">
        <f>IF(AND((HUR_cms!J67&gt;0),(GEO_cms!J67&gt;0)), HUR_cms!J67+GEO_cms!J67, "")</f>
        <v>632.13</v>
      </c>
      <c r="K67" s="6">
        <f>IF(AND((HUR_cms!K67&gt;0),(GEO_cms!K67&gt;0)), HUR_cms!K67+GEO_cms!K67, "")</f>
        <v>1020.8</v>
      </c>
      <c r="L67" s="6">
        <f>IF(AND((HUR_cms!L67&gt;0),(GEO_cms!L67&gt;0)), HUR_cms!L67+GEO_cms!L67, "")</f>
        <v>1757.52</v>
      </c>
      <c r="M67" s="6">
        <f>IF(AND((HUR_cms!M67&gt;0),(GEO_cms!M67&gt;0)), HUR_cms!M67+GEO_cms!M67, "")</f>
        <v>1657.76</v>
      </c>
      <c r="N67" s="6">
        <f>IF(AND((HUR_cms!N67&gt;0),(GEO_cms!N67&gt;0)), HUR_cms!N67+GEO_cms!N67, "")</f>
        <v>1424.8899999999999</v>
      </c>
    </row>
    <row r="68" spans="1:14" x14ac:dyDescent="0.2">
      <c r="A68">
        <v>1960</v>
      </c>
      <c r="B68" s="6">
        <f>IF(AND((HUR_cms!B68&gt;0),(GEO_cms!B68&gt;0)), HUR_cms!B68+GEO_cms!B68, "")</f>
        <v>1305.58</v>
      </c>
      <c r="C68" s="6">
        <f>IF(AND((HUR_cms!C68&gt;0),(GEO_cms!C68&gt;0)), HUR_cms!C68+GEO_cms!C68, "")</f>
        <v>1201.6500000000001</v>
      </c>
      <c r="D68" s="6">
        <f>IF(AND((HUR_cms!D68&gt;0),(GEO_cms!D68&gt;0)), HUR_cms!D68+GEO_cms!D68, "")</f>
        <v>1384.24</v>
      </c>
      <c r="E68" s="6">
        <f>IF(AND((HUR_cms!E68&gt;0),(GEO_cms!E68&gt;0)), HUR_cms!E68+GEO_cms!E68, "")</f>
        <v>5456.0599999999995</v>
      </c>
      <c r="F68" s="6">
        <f>IF(AND((HUR_cms!F68&gt;0),(GEO_cms!F68&gt;0)), HUR_cms!F68+GEO_cms!F68, "")</f>
        <v>5030.6900000000005</v>
      </c>
      <c r="G68" s="6">
        <f>IF(AND((HUR_cms!G68&gt;0),(GEO_cms!G68&gt;0)), HUR_cms!G68+GEO_cms!G68, "")</f>
        <v>1671.4099999999999</v>
      </c>
      <c r="H68" s="6">
        <f>IF(AND((HUR_cms!H68&gt;0),(GEO_cms!H68&gt;0)), HUR_cms!H68+GEO_cms!H68, "")</f>
        <v>1178.3899999999999</v>
      </c>
      <c r="I68" s="6">
        <f>IF(AND((HUR_cms!I68&gt;0),(GEO_cms!I68&gt;0)), HUR_cms!I68+GEO_cms!I68, "")</f>
        <v>683.93000000000006</v>
      </c>
      <c r="J68" s="6">
        <f>IF(AND((HUR_cms!J68&gt;0),(GEO_cms!J68&gt;0)), HUR_cms!J68+GEO_cms!J68, "")</f>
        <v>592.58000000000004</v>
      </c>
      <c r="K68" s="6">
        <f>IF(AND((HUR_cms!K68&gt;0),(GEO_cms!K68&gt;0)), HUR_cms!K68+GEO_cms!K68, "")</f>
        <v>598.83000000000004</v>
      </c>
      <c r="L68" s="6">
        <f>IF(AND((HUR_cms!L68&gt;0),(GEO_cms!L68&gt;0)), HUR_cms!L68+GEO_cms!L68, "")</f>
        <v>955.56000000000006</v>
      </c>
      <c r="M68" s="6">
        <f>IF(AND((HUR_cms!M68&gt;0),(GEO_cms!M68&gt;0)), HUR_cms!M68+GEO_cms!M68, "")</f>
        <v>746.04000000000008</v>
      </c>
      <c r="N68" s="6">
        <f>IF(AND((HUR_cms!N68&gt;0),(GEO_cms!N68&gt;0)), HUR_cms!N68+GEO_cms!N68, "")</f>
        <v>1733.75</v>
      </c>
    </row>
    <row r="69" spans="1:14" x14ac:dyDescent="0.2">
      <c r="A69">
        <v>1961</v>
      </c>
      <c r="B69" s="6">
        <f>IF(AND((HUR_cms!B69&gt;0),(GEO_cms!B69&gt;0)), HUR_cms!B69+GEO_cms!B69, "")</f>
        <v>652.93000000000006</v>
      </c>
      <c r="C69" s="6">
        <f>IF(AND((HUR_cms!C69&gt;0),(GEO_cms!C69&gt;0)), HUR_cms!C69+GEO_cms!C69, "")</f>
        <v>909.38000000000011</v>
      </c>
      <c r="D69" s="6">
        <f>IF(AND((HUR_cms!D69&gt;0),(GEO_cms!D69&gt;0)), HUR_cms!D69+GEO_cms!D69, "")</f>
        <v>1608.54</v>
      </c>
      <c r="E69" s="6">
        <f>IF(AND((HUR_cms!E69&gt;0),(GEO_cms!E69&gt;0)), HUR_cms!E69+GEO_cms!E69, "")</f>
        <v>1717.37</v>
      </c>
      <c r="F69" s="6">
        <f>IF(AND((HUR_cms!F69&gt;0),(GEO_cms!F69&gt;0)), HUR_cms!F69+GEO_cms!F69, "")</f>
        <v>1636.54</v>
      </c>
      <c r="G69" s="6">
        <f>IF(AND((HUR_cms!G69&gt;0),(GEO_cms!G69&gt;0)), HUR_cms!G69+GEO_cms!G69, "")</f>
        <v>1071.67</v>
      </c>
      <c r="H69" s="6">
        <f>IF(AND((HUR_cms!H69&gt;0),(GEO_cms!H69&gt;0)), HUR_cms!H69+GEO_cms!H69, "")</f>
        <v>1079.8000000000002</v>
      </c>
      <c r="I69" s="6">
        <f>IF(AND((HUR_cms!I69&gt;0),(GEO_cms!I69&gt;0)), HUR_cms!I69+GEO_cms!I69, "")</f>
        <v>817.02</v>
      </c>
      <c r="J69" s="6">
        <f>IF(AND((HUR_cms!J69&gt;0),(GEO_cms!J69&gt;0)), HUR_cms!J69+GEO_cms!J69, "")</f>
        <v>1057.7</v>
      </c>
      <c r="K69" s="6">
        <f>IF(AND((HUR_cms!K69&gt;0),(GEO_cms!K69&gt;0)), HUR_cms!K69+GEO_cms!K69, "")</f>
        <v>962.05</v>
      </c>
      <c r="L69" s="6">
        <f>IF(AND((HUR_cms!L69&gt;0),(GEO_cms!L69&gt;0)), HUR_cms!L69+GEO_cms!L69, "")</f>
        <v>1414.31</v>
      </c>
      <c r="M69" s="6">
        <f>IF(AND((HUR_cms!M69&gt;0),(GEO_cms!M69&gt;0)), HUR_cms!M69+GEO_cms!M69, "")</f>
        <v>1404.64</v>
      </c>
      <c r="N69" s="6">
        <f>IF(AND((HUR_cms!N69&gt;0),(GEO_cms!N69&gt;0)), HUR_cms!N69+GEO_cms!N69, "")</f>
        <v>1194.33</v>
      </c>
    </row>
    <row r="70" spans="1:14" x14ac:dyDescent="0.2">
      <c r="A70">
        <v>1962</v>
      </c>
      <c r="B70" s="6">
        <f>IF(AND((HUR_cms!B70&gt;0),(GEO_cms!B70&gt;0)), HUR_cms!B70+GEO_cms!B70, "")</f>
        <v>1001.27</v>
      </c>
      <c r="C70" s="6">
        <f>IF(AND((HUR_cms!C70&gt;0),(GEO_cms!C70&gt;0)), HUR_cms!C70+GEO_cms!C70, "")</f>
        <v>1086.0899999999999</v>
      </c>
      <c r="D70" s="6">
        <f>IF(AND((HUR_cms!D70&gt;0),(GEO_cms!D70&gt;0)), HUR_cms!D70+GEO_cms!D70, "")</f>
        <v>2236.85</v>
      </c>
      <c r="E70" s="6">
        <f>IF(AND((HUR_cms!E70&gt;0),(GEO_cms!E70&gt;0)), HUR_cms!E70+GEO_cms!E70, "")</f>
        <v>2184.9</v>
      </c>
      <c r="F70" s="6">
        <f>IF(AND((HUR_cms!F70&gt;0),(GEO_cms!F70&gt;0)), HUR_cms!F70+GEO_cms!F70, "")</f>
        <v>2260.89</v>
      </c>
      <c r="G70" s="6">
        <f>IF(AND((HUR_cms!G70&gt;0),(GEO_cms!G70&gt;0)), HUR_cms!G70+GEO_cms!G70, "")</f>
        <v>874.65000000000009</v>
      </c>
      <c r="H70" s="6">
        <f>IF(AND((HUR_cms!H70&gt;0),(GEO_cms!H70&gt;0)), HUR_cms!H70+GEO_cms!H70, "")</f>
        <v>497.39</v>
      </c>
      <c r="I70" s="6">
        <f>IF(AND((HUR_cms!I70&gt;0),(GEO_cms!I70&gt;0)), HUR_cms!I70+GEO_cms!I70, "")</f>
        <v>429.05</v>
      </c>
      <c r="J70" s="6">
        <f>IF(AND((HUR_cms!J70&gt;0),(GEO_cms!J70&gt;0)), HUR_cms!J70+GEO_cms!J70, "")</f>
        <v>446.39</v>
      </c>
      <c r="K70" s="6">
        <f>IF(AND((HUR_cms!K70&gt;0),(GEO_cms!K70&gt;0)), HUR_cms!K70+GEO_cms!K70, "")</f>
        <v>569.07999999999993</v>
      </c>
      <c r="L70" s="6">
        <f>IF(AND((HUR_cms!L70&gt;0),(GEO_cms!L70&gt;0)), HUR_cms!L70+GEO_cms!L70, "")</f>
        <v>747.26</v>
      </c>
      <c r="M70" s="6">
        <f>IF(AND((HUR_cms!M70&gt;0),(GEO_cms!M70&gt;0)), HUR_cms!M70+GEO_cms!M70, "")</f>
        <v>826.36</v>
      </c>
      <c r="N70" s="6">
        <f>IF(AND((HUR_cms!N70&gt;0),(GEO_cms!N70&gt;0)), HUR_cms!N70+GEO_cms!N70, "")</f>
        <v>1096.6799999999998</v>
      </c>
    </row>
    <row r="71" spans="1:14" x14ac:dyDescent="0.2">
      <c r="A71">
        <v>1963</v>
      </c>
      <c r="B71" s="6">
        <f>IF(AND((HUR_cms!B71&gt;0),(GEO_cms!B71&gt;0)), HUR_cms!B71+GEO_cms!B71, "")</f>
        <v>804.01</v>
      </c>
      <c r="C71" s="6">
        <f>IF(AND((HUR_cms!C71&gt;0),(GEO_cms!C71&gt;0)), HUR_cms!C71+GEO_cms!C71, "")</f>
        <v>712.67000000000007</v>
      </c>
      <c r="D71" s="6">
        <f>IF(AND((HUR_cms!D71&gt;0),(GEO_cms!D71&gt;0)), HUR_cms!D71+GEO_cms!D71, "")</f>
        <v>1666.47</v>
      </c>
      <c r="E71" s="6">
        <f>IF(AND((HUR_cms!E71&gt;0),(GEO_cms!E71&gt;0)), HUR_cms!E71+GEO_cms!E71, "")</f>
        <v>2261.6</v>
      </c>
      <c r="F71" s="6">
        <f>IF(AND((HUR_cms!F71&gt;0),(GEO_cms!F71&gt;0)), HUR_cms!F71+GEO_cms!F71, "")</f>
        <v>1645.29</v>
      </c>
      <c r="G71" s="6">
        <f>IF(AND((HUR_cms!G71&gt;0),(GEO_cms!G71&gt;0)), HUR_cms!G71+GEO_cms!G71, "")</f>
        <v>861.8599999999999</v>
      </c>
      <c r="H71" s="6">
        <f>IF(AND((HUR_cms!H71&gt;0),(GEO_cms!H71&gt;0)), HUR_cms!H71+GEO_cms!H71, "")</f>
        <v>498.72</v>
      </c>
      <c r="I71" s="6">
        <f>IF(AND((HUR_cms!I71&gt;0),(GEO_cms!I71&gt;0)), HUR_cms!I71+GEO_cms!I71, "")</f>
        <v>456.71999999999997</v>
      </c>
      <c r="J71" s="6">
        <f>IF(AND((HUR_cms!J71&gt;0),(GEO_cms!J71&gt;0)), HUR_cms!J71+GEO_cms!J71, "")</f>
        <v>475.65</v>
      </c>
      <c r="K71" s="6">
        <f>IF(AND((HUR_cms!K71&gt;0),(GEO_cms!K71&gt;0)), HUR_cms!K71+GEO_cms!K71, "")</f>
        <v>445.97</v>
      </c>
      <c r="L71" s="6">
        <f>IF(AND((HUR_cms!L71&gt;0),(GEO_cms!L71&gt;0)), HUR_cms!L71+GEO_cms!L71, "")</f>
        <v>632.58000000000004</v>
      </c>
      <c r="M71" s="6">
        <f>IF(AND((HUR_cms!M71&gt;0),(GEO_cms!M71&gt;0)), HUR_cms!M71+GEO_cms!M71, "")</f>
        <v>785.92000000000007</v>
      </c>
      <c r="N71" s="6">
        <f>IF(AND((HUR_cms!N71&gt;0),(GEO_cms!N71&gt;0)), HUR_cms!N71+GEO_cms!N71, "")</f>
        <v>937.29</v>
      </c>
    </row>
    <row r="72" spans="1:14" x14ac:dyDescent="0.2">
      <c r="A72">
        <v>1964</v>
      </c>
      <c r="B72" s="6">
        <f>IF(AND((HUR_cms!B72&gt;0),(GEO_cms!B72&gt;0)), HUR_cms!B72+GEO_cms!B72, "")</f>
        <v>906.91000000000008</v>
      </c>
      <c r="C72" s="6">
        <f>IF(AND((HUR_cms!C72&gt;0),(GEO_cms!C72&gt;0)), HUR_cms!C72+GEO_cms!C72, "")</f>
        <v>763.89</v>
      </c>
      <c r="D72" s="6">
        <f>IF(AND((HUR_cms!D72&gt;0),(GEO_cms!D72&gt;0)), HUR_cms!D72+GEO_cms!D72, "")</f>
        <v>1118.31</v>
      </c>
      <c r="E72" s="6">
        <f>IF(AND((HUR_cms!E72&gt;0),(GEO_cms!E72&gt;0)), HUR_cms!E72+GEO_cms!E72, "")</f>
        <v>1862.18</v>
      </c>
      <c r="F72" s="6">
        <f>IF(AND((HUR_cms!F72&gt;0),(GEO_cms!F72&gt;0)), HUR_cms!F72+GEO_cms!F72, "")</f>
        <v>1643.21</v>
      </c>
      <c r="G72" s="6">
        <f>IF(AND((HUR_cms!G72&gt;0),(GEO_cms!G72&gt;0)), HUR_cms!G72+GEO_cms!G72, "")</f>
        <v>634.05999999999995</v>
      </c>
      <c r="H72" s="6">
        <f>IF(AND((HUR_cms!H72&gt;0),(GEO_cms!H72&gt;0)), HUR_cms!H72+GEO_cms!H72, "")</f>
        <v>476.21000000000004</v>
      </c>
      <c r="I72" s="6">
        <f>IF(AND((HUR_cms!I72&gt;0),(GEO_cms!I72&gt;0)), HUR_cms!I72+GEO_cms!I72, "")</f>
        <v>457.18999999999994</v>
      </c>
      <c r="J72" s="6">
        <f>IF(AND((HUR_cms!J72&gt;0),(GEO_cms!J72&gt;0)), HUR_cms!J72+GEO_cms!J72, "")</f>
        <v>566.9</v>
      </c>
      <c r="K72" s="6">
        <f>IF(AND((HUR_cms!K72&gt;0),(GEO_cms!K72&gt;0)), HUR_cms!K72+GEO_cms!K72, "")</f>
        <v>863.67000000000007</v>
      </c>
      <c r="L72" s="6">
        <f>IF(AND((HUR_cms!L72&gt;0),(GEO_cms!L72&gt;0)), HUR_cms!L72+GEO_cms!L72, "")</f>
        <v>796.3599999999999</v>
      </c>
      <c r="M72" s="6">
        <f>IF(AND((HUR_cms!M72&gt;0),(GEO_cms!M72&gt;0)), HUR_cms!M72+GEO_cms!M72, "")</f>
        <v>1174.0999999999999</v>
      </c>
      <c r="N72" s="6">
        <f>IF(AND((HUR_cms!N72&gt;0),(GEO_cms!N72&gt;0)), HUR_cms!N72+GEO_cms!N72, "")</f>
        <v>938.57999999999993</v>
      </c>
    </row>
    <row r="73" spans="1:14" x14ac:dyDescent="0.2">
      <c r="A73">
        <v>1965</v>
      </c>
      <c r="B73" s="6">
        <f>IF(AND((HUR_cms!B73&gt;0),(GEO_cms!B73&gt;0)), HUR_cms!B73+GEO_cms!B73, "")</f>
        <v>1085.19</v>
      </c>
      <c r="C73" s="6">
        <f>IF(AND((HUR_cms!C73&gt;0),(GEO_cms!C73&gt;0)), HUR_cms!C73+GEO_cms!C73, "")</f>
        <v>1591.29</v>
      </c>
      <c r="D73" s="6">
        <f>IF(AND((HUR_cms!D73&gt;0),(GEO_cms!D73&gt;0)), HUR_cms!D73+GEO_cms!D73, "")</f>
        <v>1629.72</v>
      </c>
      <c r="E73" s="6">
        <f>IF(AND((HUR_cms!E73&gt;0),(GEO_cms!E73&gt;0)), HUR_cms!E73+GEO_cms!E73, "")</f>
        <v>3368.18</v>
      </c>
      <c r="F73" s="6">
        <f>IF(AND((HUR_cms!F73&gt;0),(GEO_cms!F73&gt;0)), HUR_cms!F73+GEO_cms!F73, "")</f>
        <v>2385.9499999999998</v>
      </c>
      <c r="G73" s="6">
        <f>IF(AND((HUR_cms!G73&gt;0),(GEO_cms!G73&gt;0)), HUR_cms!G73+GEO_cms!G73, "")</f>
        <v>706.15</v>
      </c>
      <c r="H73" s="6">
        <f>IF(AND((HUR_cms!H73&gt;0),(GEO_cms!H73&gt;0)), HUR_cms!H73+GEO_cms!H73, "")</f>
        <v>460.36</v>
      </c>
      <c r="I73" s="6">
        <f>IF(AND((HUR_cms!I73&gt;0),(GEO_cms!I73&gt;0)), HUR_cms!I73+GEO_cms!I73, "")</f>
        <v>710</v>
      </c>
      <c r="J73" s="6">
        <f>IF(AND((HUR_cms!J73&gt;0),(GEO_cms!J73&gt;0)), HUR_cms!J73+GEO_cms!J73, "")</f>
        <v>1120.1099999999999</v>
      </c>
      <c r="K73" s="6">
        <f>IF(AND((HUR_cms!K73&gt;0),(GEO_cms!K73&gt;0)), HUR_cms!K73+GEO_cms!K73, "")</f>
        <v>1785.9099999999999</v>
      </c>
      <c r="L73" s="6">
        <f>IF(AND((HUR_cms!L73&gt;0),(GEO_cms!L73&gt;0)), HUR_cms!L73+GEO_cms!L73, "")</f>
        <v>1885.79</v>
      </c>
      <c r="M73" s="6">
        <f>IF(AND((HUR_cms!M73&gt;0),(GEO_cms!M73&gt;0)), HUR_cms!M73+GEO_cms!M73, "")</f>
        <v>2347.5500000000002</v>
      </c>
      <c r="N73" s="6">
        <f>IF(AND((HUR_cms!N73&gt;0),(GEO_cms!N73&gt;0)), HUR_cms!N73+GEO_cms!N73, "")</f>
        <v>1589.69</v>
      </c>
    </row>
    <row r="74" spans="1:14" x14ac:dyDescent="0.2">
      <c r="A74">
        <v>1966</v>
      </c>
      <c r="B74" s="6">
        <f>IF(AND((HUR_cms!B74&gt;0),(GEO_cms!B74&gt;0)), HUR_cms!B74+GEO_cms!B74, "")</f>
        <v>1755.0500000000002</v>
      </c>
      <c r="C74" s="6">
        <f>IF(AND((HUR_cms!C74&gt;0),(GEO_cms!C74&gt;0)), HUR_cms!C74+GEO_cms!C74, "")</f>
        <v>1826.25</v>
      </c>
      <c r="D74" s="6">
        <f>IF(AND((HUR_cms!D74&gt;0),(GEO_cms!D74&gt;0)), HUR_cms!D74+GEO_cms!D74, "")</f>
        <v>2377.91</v>
      </c>
      <c r="E74" s="6">
        <f>IF(AND((HUR_cms!E74&gt;0),(GEO_cms!E74&gt;0)), HUR_cms!E74+GEO_cms!E74, "")</f>
        <v>2194.84</v>
      </c>
      <c r="F74" s="6">
        <f>IF(AND((HUR_cms!F74&gt;0),(GEO_cms!F74&gt;0)), HUR_cms!F74+GEO_cms!F74, "")</f>
        <v>1620.38</v>
      </c>
      <c r="G74" s="6">
        <f>IF(AND((HUR_cms!G74&gt;0),(GEO_cms!G74&gt;0)), HUR_cms!G74+GEO_cms!G74, "")</f>
        <v>1244.6299999999999</v>
      </c>
      <c r="H74" s="6">
        <f>IF(AND((HUR_cms!H74&gt;0),(GEO_cms!H74&gt;0)), HUR_cms!H74+GEO_cms!H74, "")</f>
        <v>526.13</v>
      </c>
      <c r="I74" s="6">
        <f>IF(AND((HUR_cms!I74&gt;0),(GEO_cms!I74&gt;0)), HUR_cms!I74+GEO_cms!I74, "")</f>
        <v>429.18</v>
      </c>
      <c r="J74" s="6">
        <f>IF(AND((HUR_cms!J74&gt;0),(GEO_cms!J74&gt;0)), HUR_cms!J74+GEO_cms!J74, "")</f>
        <v>464.25</v>
      </c>
      <c r="K74" s="6">
        <f>IF(AND((HUR_cms!K74&gt;0),(GEO_cms!K74&gt;0)), HUR_cms!K74+GEO_cms!K74, "")</f>
        <v>793.56000000000006</v>
      </c>
      <c r="L74" s="6">
        <f>IF(AND((HUR_cms!L74&gt;0),(GEO_cms!L74&gt;0)), HUR_cms!L74+GEO_cms!L74, "")</f>
        <v>1621.5</v>
      </c>
      <c r="M74" s="6">
        <f>IF(AND((HUR_cms!M74&gt;0),(GEO_cms!M74&gt;0)), HUR_cms!M74+GEO_cms!M74, "")</f>
        <v>2748.49</v>
      </c>
      <c r="N74" s="6">
        <f>IF(AND((HUR_cms!N74&gt;0),(GEO_cms!N74&gt;0)), HUR_cms!N74+GEO_cms!N74, "")</f>
        <v>1466.85</v>
      </c>
    </row>
    <row r="75" spans="1:14" x14ac:dyDescent="0.2">
      <c r="A75">
        <v>1967</v>
      </c>
      <c r="B75" s="6">
        <f>IF(AND((HUR_cms!B75&gt;0),(GEO_cms!B75&gt;0)), HUR_cms!B75+GEO_cms!B75, "")</f>
        <v>1739.97</v>
      </c>
      <c r="C75" s="6">
        <f>IF(AND((HUR_cms!C75&gt;0),(GEO_cms!C75&gt;0)), HUR_cms!C75+GEO_cms!C75, "")</f>
        <v>1618.17</v>
      </c>
      <c r="D75" s="6">
        <f>IF(AND((HUR_cms!D75&gt;0),(GEO_cms!D75&gt;0)), HUR_cms!D75+GEO_cms!D75, "")</f>
        <v>2231.4499999999998</v>
      </c>
      <c r="E75" s="6">
        <f>IF(AND((HUR_cms!E75&gt;0),(GEO_cms!E75&gt;0)), HUR_cms!E75+GEO_cms!E75, "")</f>
        <v>4599.34</v>
      </c>
      <c r="F75" s="6">
        <f>IF(AND((HUR_cms!F75&gt;0),(GEO_cms!F75&gt;0)), HUR_cms!F75+GEO_cms!F75, "")</f>
        <v>2752.52</v>
      </c>
      <c r="G75" s="6">
        <f>IF(AND((HUR_cms!G75&gt;0),(GEO_cms!G75&gt;0)), HUR_cms!G75+GEO_cms!G75, "")</f>
        <v>1985.6399999999999</v>
      </c>
      <c r="H75" s="6">
        <f>IF(AND((HUR_cms!H75&gt;0),(GEO_cms!H75&gt;0)), HUR_cms!H75+GEO_cms!H75, "")</f>
        <v>1218.29</v>
      </c>
      <c r="I75" s="6">
        <f>IF(AND((HUR_cms!I75&gt;0),(GEO_cms!I75&gt;0)), HUR_cms!I75+GEO_cms!I75, "")</f>
        <v>797.37999999999988</v>
      </c>
      <c r="J75" s="6">
        <f>IF(AND((HUR_cms!J75&gt;0),(GEO_cms!J75&gt;0)), HUR_cms!J75+GEO_cms!J75, "")</f>
        <v>641.62</v>
      </c>
      <c r="K75" s="6">
        <f>IF(AND((HUR_cms!K75&gt;0),(GEO_cms!K75&gt;0)), HUR_cms!K75+GEO_cms!K75, "")</f>
        <v>1066.1200000000001</v>
      </c>
      <c r="L75" s="6">
        <f>IF(AND((HUR_cms!L75&gt;0),(GEO_cms!L75&gt;0)), HUR_cms!L75+GEO_cms!L75, "")</f>
        <v>2401.12</v>
      </c>
      <c r="M75" s="6">
        <f>IF(AND((HUR_cms!M75&gt;0),(GEO_cms!M75&gt;0)), HUR_cms!M75+GEO_cms!M75, "")</f>
        <v>2256.31</v>
      </c>
      <c r="N75" s="6">
        <f>IF(AND((HUR_cms!N75&gt;0),(GEO_cms!N75&gt;0)), HUR_cms!N75+GEO_cms!N75, "")</f>
        <v>1942.33</v>
      </c>
    </row>
    <row r="76" spans="1:14" x14ac:dyDescent="0.2">
      <c r="A76">
        <v>1968</v>
      </c>
      <c r="B76" s="6">
        <f>IF(AND((HUR_cms!B76&gt;0),(GEO_cms!B76&gt;0)), HUR_cms!B76+GEO_cms!B76, "")</f>
        <v>1514.1699999999998</v>
      </c>
      <c r="C76" s="6">
        <f>IF(AND((HUR_cms!C76&gt;0),(GEO_cms!C76&gt;0)), HUR_cms!C76+GEO_cms!C76, "")</f>
        <v>2149.7199999999998</v>
      </c>
      <c r="D76" s="6">
        <f>IF(AND((HUR_cms!D76&gt;0),(GEO_cms!D76&gt;0)), HUR_cms!D76+GEO_cms!D76, "")</f>
        <v>2097.83</v>
      </c>
      <c r="E76" s="6">
        <f>IF(AND((HUR_cms!E76&gt;0),(GEO_cms!E76&gt;0)), HUR_cms!E76+GEO_cms!E76, "")</f>
        <v>2435.83</v>
      </c>
      <c r="F76" s="6">
        <f>IF(AND((HUR_cms!F76&gt;0),(GEO_cms!F76&gt;0)), HUR_cms!F76+GEO_cms!F76, "")</f>
        <v>1363.54</v>
      </c>
      <c r="G76" s="6">
        <f>IF(AND((HUR_cms!G76&gt;0),(GEO_cms!G76&gt;0)), HUR_cms!G76+GEO_cms!G76, "")</f>
        <v>1082.8</v>
      </c>
      <c r="H76" s="6">
        <f>IF(AND((HUR_cms!H76&gt;0),(GEO_cms!H76&gt;0)), HUR_cms!H76+GEO_cms!H76, "")</f>
        <v>781.18000000000006</v>
      </c>
      <c r="I76" s="6">
        <f>IF(AND((HUR_cms!I76&gt;0),(GEO_cms!I76&gt;0)), HUR_cms!I76+GEO_cms!I76, "")</f>
        <v>735.48</v>
      </c>
      <c r="J76" s="6">
        <f>IF(AND((HUR_cms!J76&gt;0),(GEO_cms!J76&gt;0)), HUR_cms!J76+GEO_cms!J76, "")</f>
        <v>1058.83</v>
      </c>
      <c r="K76" s="6">
        <f>IF(AND((HUR_cms!K76&gt;0),(GEO_cms!K76&gt;0)), HUR_cms!K76+GEO_cms!K76, "")</f>
        <v>1134.83</v>
      </c>
      <c r="L76" s="6">
        <f>IF(AND((HUR_cms!L76&gt;0),(GEO_cms!L76&gt;0)), HUR_cms!L76+GEO_cms!L76, "")</f>
        <v>1168.1200000000001</v>
      </c>
      <c r="M76" s="6">
        <f>IF(AND((HUR_cms!M76&gt;0),(GEO_cms!M76&gt;0)), HUR_cms!M76+GEO_cms!M76, "")</f>
        <v>1525.77</v>
      </c>
      <c r="N76" s="6">
        <f>IF(AND((HUR_cms!N76&gt;0),(GEO_cms!N76&gt;0)), HUR_cms!N76+GEO_cms!N76, "")</f>
        <v>1420.67</v>
      </c>
    </row>
    <row r="77" spans="1:14" x14ac:dyDescent="0.2">
      <c r="A77">
        <v>1969</v>
      </c>
      <c r="B77" s="6">
        <f>IF(AND((HUR_cms!B77&gt;0),(GEO_cms!B77&gt;0)), HUR_cms!B77+GEO_cms!B77, "")</f>
        <v>1519.49</v>
      </c>
      <c r="C77" s="6">
        <f>IF(AND((HUR_cms!C77&gt;0),(GEO_cms!C77&gt;0)), HUR_cms!C77+GEO_cms!C77, "")</f>
        <v>1590.95</v>
      </c>
      <c r="D77" s="6">
        <f>IF(AND((HUR_cms!D77&gt;0),(GEO_cms!D77&gt;0)), HUR_cms!D77+GEO_cms!D77, "")</f>
        <v>1821.0900000000001</v>
      </c>
      <c r="E77" s="6">
        <f>IF(AND((HUR_cms!E77&gt;0),(GEO_cms!E77&gt;0)), HUR_cms!E77+GEO_cms!E77, "")</f>
        <v>3413.5899999999997</v>
      </c>
      <c r="F77" s="6">
        <f>IF(AND((HUR_cms!F77&gt;0),(GEO_cms!F77&gt;0)), HUR_cms!F77+GEO_cms!F77, "")</f>
        <v>2709.4700000000003</v>
      </c>
      <c r="G77" s="6">
        <f>IF(AND((HUR_cms!G77&gt;0),(GEO_cms!G77&gt;0)), HUR_cms!G77+GEO_cms!G77, "")</f>
        <v>1589.97</v>
      </c>
      <c r="H77" s="6">
        <f>IF(AND((HUR_cms!H77&gt;0),(GEO_cms!H77&gt;0)), HUR_cms!H77+GEO_cms!H77, "")</f>
        <v>1237.25</v>
      </c>
      <c r="I77" s="6">
        <f>IF(AND((HUR_cms!I77&gt;0),(GEO_cms!I77&gt;0)), HUR_cms!I77+GEO_cms!I77, "")</f>
        <v>671.4</v>
      </c>
      <c r="J77" s="6">
        <f>IF(AND((HUR_cms!J77&gt;0),(GEO_cms!J77&gt;0)), HUR_cms!J77+GEO_cms!J77, "")</f>
        <v>544.58000000000004</v>
      </c>
      <c r="K77" s="6">
        <f>IF(AND((HUR_cms!K77&gt;0),(GEO_cms!K77&gt;0)), HUR_cms!K77+GEO_cms!K77, "")</f>
        <v>912.64</v>
      </c>
      <c r="L77" s="6">
        <f>IF(AND((HUR_cms!L77&gt;0),(GEO_cms!L77&gt;0)), HUR_cms!L77+GEO_cms!L77, "")</f>
        <v>1909.3899999999999</v>
      </c>
      <c r="M77" s="6">
        <f>IF(AND((HUR_cms!M77&gt;0),(GEO_cms!M77&gt;0)), HUR_cms!M77+GEO_cms!M77, "")</f>
        <v>1438.29</v>
      </c>
      <c r="N77" s="6">
        <f>IF(AND((HUR_cms!N77&gt;0),(GEO_cms!N77&gt;0)), HUR_cms!N77+GEO_cms!N77, "")</f>
        <v>1613.18</v>
      </c>
    </row>
    <row r="78" spans="1:14" x14ac:dyDescent="0.2">
      <c r="A78">
        <v>1970</v>
      </c>
      <c r="B78" s="6">
        <f>IF(AND((HUR_cms!B78&gt;0),(GEO_cms!B78&gt;0)), HUR_cms!B78+GEO_cms!B78, "")</f>
        <v>1114.8800000000001</v>
      </c>
      <c r="C78" s="6">
        <f>IF(AND((HUR_cms!C78&gt;0),(GEO_cms!C78&gt;0)), HUR_cms!C78+GEO_cms!C78, "")</f>
        <v>1083.1199999999999</v>
      </c>
      <c r="D78" s="6">
        <f>IF(AND((HUR_cms!D78&gt;0),(GEO_cms!D78&gt;0)), HUR_cms!D78+GEO_cms!D78, "")</f>
        <v>1347.63</v>
      </c>
      <c r="E78" s="6">
        <f>IF(AND((HUR_cms!E78&gt;0),(GEO_cms!E78&gt;0)), HUR_cms!E78+GEO_cms!E78, "")</f>
        <v>2853.38</v>
      </c>
      <c r="F78" s="6">
        <f>IF(AND((HUR_cms!F78&gt;0),(GEO_cms!F78&gt;0)), HUR_cms!F78+GEO_cms!F78, "")</f>
        <v>2109.63</v>
      </c>
      <c r="G78" s="6">
        <f>IF(AND((HUR_cms!G78&gt;0),(GEO_cms!G78&gt;0)), HUR_cms!G78+GEO_cms!G78, "")</f>
        <v>2580.37</v>
      </c>
      <c r="H78" s="6">
        <f>IF(AND((HUR_cms!H78&gt;0),(GEO_cms!H78&gt;0)), HUR_cms!H78+GEO_cms!H78, "")</f>
        <v>1587.29</v>
      </c>
      <c r="I78" s="6">
        <f>IF(AND((HUR_cms!I78&gt;0),(GEO_cms!I78&gt;0)), HUR_cms!I78+GEO_cms!I78, "")</f>
        <v>911.56999999999994</v>
      </c>
      <c r="J78" s="6">
        <f>IF(AND((HUR_cms!J78&gt;0),(GEO_cms!J78&gt;0)), HUR_cms!J78+GEO_cms!J78, "")</f>
        <v>887.79</v>
      </c>
      <c r="K78" s="6">
        <f>IF(AND((HUR_cms!K78&gt;0),(GEO_cms!K78&gt;0)), HUR_cms!K78+GEO_cms!K78, "")</f>
        <v>1403.5100000000002</v>
      </c>
      <c r="L78" s="6">
        <f>IF(AND((HUR_cms!L78&gt;0),(GEO_cms!L78&gt;0)), HUR_cms!L78+GEO_cms!L78, "")</f>
        <v>1825.99</v>
      </c>
      <c r="M78" s="6">
        <f>IF(AND((HUR_cms!M78&gt;0),(GEO_cms!M78&gt;0)), HUR_cms!M78+GEO_cms!M78, "")</f>
        <v>1859.96</v>
      </c>
      <c r="N78" s="6">
        <f>IF(AND((HUR_cms!N78&gt;0),(GEO_cms!N78&gt;0)), HUR_cms!N78+GEO_cms!N78, "")</f>
        <v>1630.4299999999998</v>
      </c>
    </row>
    <row r="79" spans="1:14" x14ac:dyDescent="0.2">
      <c r="A79">
        <v>1971</v>
      </c>
      <c r="B79" s="6">
        <f>IF(AND((HUR_cms!B79&gt;0),(GEO_cms!B79&gt;0)), HUR_cms!B79+GEO_cms!B79, "")</f>
        <v>1201</v>
      </c>
      <c r="C79" s="6">
        <f>IF(AND((HUR_cms!C79&gt;0),(GEO_cms!C79&gt;0)), HUR_cms!C79+GEO_cms!C79, "")</f>
        <v>1393.96</v>
      </c>
      <c r="D79" s="6">
        <f>IF(AND((HUR_cms!D79&gt;0),(GEO_cms!D79&gt;0)), HUR_cms!D79+GEO_cms!D79, "")</f>
        <v>2376.41</v>
      </c>
      <c r="E79" s="6">
        <f>IF(AND((HUR_cms!E79&gt;0),(GEO_cms!E79&gt;0)), HUR_cms!E79+GEO_cms!E79, "")</f>
        <v>3995.38</v>
      </c>
      <c r="F79" s="6">
        <f>IF(AND((HUR_cms!F79&gt;0),(GEO_cms!F79&gt;0)), HUR_cms!F79+GEO_cms!F79, "")</f>
        <v>2459.06</v>
      </c>
      <c r="G79" s="6">
        <f>IF(AND((HUR_cms!G79&gt;0),(GEO_cms!G79&gt;0)), HUR_cms!G79+GEO_cms!G79, "")</f>
        <v>1265.1600000000001</v>
      </c>
      <c r="H79" s="6">
        <f>IF(AND((HUR_cms!H79&gt;0),(GEO_cms!H79&gt;0)), HUR_cms!H79+GEO_cms!H79, "")</f>
        <v>574.77</v>
      </c>
      <c r="I79" s="6">
        <f>IF(AND((HUR_cms!I79&gt;0),(GEO_cms!I79&gt;0)), HUR_cms!I79+GEO_cms!I79, "")</f>
        <v>517.66</v>
      </c>
      <c r="J79" s="6">
        <f>IF(AND((HUR_cms!J79&gt;0),(GEO_cms!J79&gt;0)), HUR_cms!J79+GEO_cms!J79, "")</f>
        <v>512.14</v>
      </c>
      <c r="K79" s="6">
        <f>IF(AND((HUR_cms!K79&gt;0),(GEO_cms!K79&gt;0)), HUR_cms!K79+GEO_cms!K79, "")</f>
        <v>602.83000000000004</v>
      </c>
      <c r="L79" s="6">
        <f>IF(AND((HUR_cms!L79&gt;0),(GEO_cms!L79&gt;0)), HUR_cms!L79+GEO_cms!L79, "")</f>
        <v>730.15000000000009</v>
      </c>
      <c r="M79" s="6">
        <f>IF(AND((HUR_cms!M79&gt;0),(GEO_cms!M79&gt;0)), HUR_cms!M79+GEO_cms!M79, "")</f>
        <v>1452.19</v>
      </c>
      <c r="N79" s="6">
        <f>IF(AND((HUR_cms!N79&gt;0),(GEO_cms!N79&gt;0)), HUR_cms!N79+GEO_cms!N79, "")</f>
        <v>1423.4</v>
      </c>
    </row>
    <row r="80" spans="1:14" x14ac:dyDescent="0.2">
      <c r="A80">
        <v>1972</v>
      </c>
      <c r="B80" s="6">
        <f>IF(AND((HUR_cms!B80&gt;0),(GEO_cms!B80&gt;0)), HUR_cms!B80+GEO_cms!B80, "")</f>
        <v>1253.49</v>
      </c>
      <c r="C80" s="6">
        <f>IF(AND((HUR_cms!C80&gt;0),(GEO_cms!C80&gt;0)), HUR_cms!C80+GEO_cms!C80, "")</f>
        <v>1124.9299999999998</v>
      </c>
      <c r="D80" s="6">
        <f>IF(AND((HUR_cms!D80&gt;0),(GEO_cms!D80&gt;0)), HUR_cms!D80+GEO_cms!D80, "")</f>
        <v>1619.06</v>
      </c>
      <c r="E80" s="6">
        <f>IF(AND((HUR_cms!E80&gt;0),(GEO_cms!E80&gt;0)), HUR_cms!E80+GEO_cms!E80, "")</f>
        <v>3577.58</v>
      </c>
      <c r="F80" s="6">
        <f>IF(AND((HUR_cms!F80&gt;0),(GEO_cms!F80&gt;0)), HUR_cms!F80+GEO_cms!F80, "")</f>
        <v>3332.67</v>
      </c>
      <c r="G80" s="6">
        <f>IF(AND((HUR_cms!G80&gt;0),(GEO_cms!G80&gt;0)), HUR_cms!G80+GEO_cms!G80, "")</f>
        <v>1186.3999999999999</v>
      </c>
      <c r="H80" s="6">
        <f>IF(AND((HUR_cms!H80&gt;0),(GEO_cms!H80&gt;0)), HUR_cms!H80+GEO_cms!H80, "")</f>
        <v>839.27</v>
      </c>
      <c r="I80" s="6">
        <f>IF(AND((HUR_cms!I80&gt;0),(GEO_cms!I80&gt;0)), HUR_cms!I80+GEO_cms!I80, "")</f>
        <v>1041.81</v>
      </c>
      <c r="J80" s="6">
        <f>IF(AND((HUR_cms!J80&gt;0),(GEO_cms!J80&gt;0)), HUR_cms!J80+GEO_cms!J80, "")</f>
        <v>1286.29</v>
      </c>
      <c r="K80" s="6">
        <f>IF(AND((HUR_cms!K80&gt;0),(GEO_cms!K80&gt;0)), HUR_cms!K80+GEO_cms!K80, "")</f>
        <v>1200.08</v>
      </c>
      <c r="L80" s="6">
        <f>IF(AND((HUR_cms!L80&gt;0),(GEO_cms!L80&gt;0)), HUR_cms!L80+GEO_cms!L80, "")</f>
        <v>1524.28</v>
      </c>
      <c r="M80" s="6">
        <f>IF(AND((HUR_cms!M80&gt;0),(GEO_cms!M80&gt;0)), HUR_cms!M80+GEO_cms!M80, "")</f>
        <v>1581.93</v>
      </c>
      <c r="N80" s="6">
        <f>IF(AND((HUR_cms!N80&gt;0),(GEO_cms!N80&gt;0)), HUR_cms!N80+GEO_cms!N80, "")</f>
        <v>1630.65</v>
      </c>
    </row>
    <row r="81" spans="1:14" x14ac:dyDescent="0.2">
      <c r="A81">
        <v>1973</v>
      </c>
      <c r="B81" s="6">
        <f>IF(AND((HUR_cms!B81&gt;0),(GEO_cms!B81&gt;0)), HUR_cms!B81+GEO_cms!B81, "")</f>
        <v>2448.63</v>
      </c>
      <c r="C81" s="6">
        <f>IF(AND((HUR_cms!C81&gt;0),(GEO_cms!C81&gt;0)), HUR_cms!C81+GEO_cms!C81, "")</f>
        <v>1566.44</v>
      </c>
      <c r="D81" s="6">
        <f>IF(AND((HUR_cms!D81&gt;0),(GEO_cms!D81&gt;0)), HUR_cms!D81+GEO_cms!D81, "")</f>
        <v>3489.7799999999997</v>
      </c>
      <c r="E81" s="6">
        <f>IF(AND((HUR_cms!E81&gt;0),(GEO_cms!E81&gt;0)), HUR_cms!E81+GEO_cms!E81, "")</f>
        <v>2808.5299999999997</v>
      </c>
      <c r="F81" s="6">
        <f>IF(AND((HUR_cms!F81&gt;0),(GEO_cms!F81&gt;0)), HUR_cms!F81+GEO_cms!F81, "")</f>
        <v>2620.42</v>
      </c>
      <c r="G81" s="6">
        <f>IF(AND((HUR_cms!G81&gt;0),(GEO_cms!G81&gt;0)), HUR_cms!G81+GEO_cms!G81, "")</f>
        <v>1656.5</v>
      </c>
      <c r="H81" s="6">
        <f>IF(AND((HUR_cms!H81&gt;0),(GEO_cms!H81&gt;0)), HUR_cms!H81+GEO_cms!H81, "")</f>
        <v>970.41</v>
      </c>
      <c r="I81" s="6">
        <f>IF(AND((HUR_cms!I81&gt;0),(GEO_cms!I81&gt;0)), HUR_cms!I81+GEO_cms!I81, "")</f>
        <v>1003.64</v>
      </c>
      <c r="J81" s="6">
        <f>IF(AND((HUR_cms!J81&gt;0),(GEO_cms!J81&gt;0)), HUR_cms!J81+GEO_cms!J81, "")</f>
        <v>617.9</v>
      </c>
      <c r="K81" s="6">
        <f>IF(AND((HUR_cms!K81&gt;0),(GEO_cms!K81&gt;0)), HUR_cms!K81+GEO_cms!K81, "")</f>
        <v>764.19999999999993</v>
      </c>
      <c r="L81" s="6">
        <f>IF(AND((HUR_cms!L81&gt;0),(GEO_cms!L81&gt;0)), HUR_cms!L81+GEO_cms!L81, "")</f>
        <v>1279.8600000000001</v>
      </c>
      <c r="M81" s="6">
        <f>IF(AND((HUR_cms!M81&gt;0),(GEO_cms!M81&gt;0)), HUR_cms!M81+GEO_cms!M81, "")</f>
        <v>1582.71</v>
      </c>
      <c r="N81" s="6">
        <f>IF(AND((HUR_cms!N81&gt;0),(GEO_cms!N81&gt;0)), HUR_cms!N81+GEO_cms!N81, "")</f>
        <v>1734.08</v>
      </c>
    </row>
    <row r="82" spans="1:14" x14ac:dyDescent="0.2">
      <c r="A82">
        <v>1974</v>
      </c>
      <c r="B82" s="6">
        <f>IF(AND((HUR_cms!B82&gt;0),(GEO_cms!B82&gt;0)), HUR_cms!B82+GEO_cms!B82, "")</f>
        <v>1697.5700000000002</v>
      </c>
      <c r="C82" s="6">
        <f>IF(AND((HUR_cms!C82&gt;0),(GEO_cms!C82&gt;0)), HUR_cms!C82+GEO_cms!C82, "")</f>
        <v>1563.06</v>
      </c>
      <c r="D82" s="6">
        <f>IF(AND((HUR_cms!D82&gt;0),(GEO_cms!D82&gt;0)), HUR_cms!D82+GEO_cms!D82, "")</f>
        <v>2611.91</v>
      </c>
      <c r="E82" s="6">
        <f>IF(AND((HUR_cms!E82&gt;0),(GEO_cms!E82&gt;0)), HUR_cms!E82+GEO_cms!E82, "")</f>
        <v>3483.0299999999997</v>
      </c>
      <c r="F82" s="6">
        <f>IF(AND((HUR_cms!F82&gt;0),(GEO_cms!F82&gt;0)), HUR_cms!F82+GEO_cms!F82, "")</f>
        <v>2940.8</v>
      </c>
      <c r="G82" s="6">
        <f>IF(AND((HUR_cms!G82&gt;0),(GEO_cms!G82&gt;0)), HUR_cms!G82+GEO_cms!G82, "")</f>
        <v>1568.4299999999998</v>
      </c>
      <c r="H82" s="6">
        <f>IF(AND((HUR_cms!H82&gt;0),(GEO_cms!H82&gt;0)), HUR_cms!H82+GEO_cms!H82, "")</f>
        <v>894.32999999999993</v>
      </c>
      <c r="I82" s="6">
        <f>IF(AND((HUR_cms!I82&gt;0),(GEO_cms!I82&gt;0)), HUR_cms!I82+GEO_cms!I82, "")</f>
        <v>572.69000000000005</v>
      </c>
      <c r="J82" s="6">
        <f>IF(AND((HUR_cms!J82&gt;0),(GEO_cms!J82&gt;0)), HUR_cms!J82+GEO_cms!J82, "")</f>
        <v>539.04999999999995</v>
      </c>
      <c r="K82" s="6">
        <f>IF(AND((HUR_cms!K82&gt;0),(GEO_cms!K82&gt;0)), HUR_cms!K82+GEO_cms!K82, "")</f>
        <v>833.17</v>
      </c>
      <c r="L82" s="6">
        <f>IF(AND((HUR_cms!L82&gt;0),(GEO_cms!L82&gt;0)), HUR_cms!L82+GEO_cms!L82, "")</f>
        <v>1666.99</v>
      </c>
      <c r="M82" s="6">
        <f>IF(AND((HUR_cms!M82&gt;0),(GEO_cms!M82&gt;0)), HUR_cms!M82+GEO_cms!M82, "")</f>
        <v>1399.97</v>
      </c>
      <c r="N82" s="6">
        <f>IF(AND((HUR_cms!N82&gt;0),(GEO_cms!N82&gt;0)), HUR_cms!N82+GEO_cms!N82, "")</f>
        <v>1647.58</v>
      </c>
    </row>
    <row r="83" spans="1:14" x14ac:dyDescent="0.2">
      <c r="A83">
        <v>1975</v>
      </c>
      <c r="B83" s="6">
        <f>IF(AND((HUR_cms!B83&gt;0),(GEO_cms!B83&gt;0)), HUR_cms!B83+GEO_cms!B83, "")</f>
        <v>1700.5</v>
      </c>
      <c r="C83" s="6">
        <f>IF(AND((HUR_cms!C83&gt;0),(GEO_cms!C83&gt;0)), HUR_cms!C83+GEO_cms!C83, "")</f>
        <v>1516.06</v>
      </c>
      <c r="D83" s="6">
        <f>IF(AND((HUR_cms!D83&gt;0),(GEO_cms!D83&gt;0)), HUR_cms!D83+GEO_cms!D83, "")</f>
        <v>2097.75</v>
      </c>
      <c r="E83" s="6">
        <f>IF(AND((HUR_cms!E83&gt;0),(GEO_cms!E83&gt;0)), HUR_cms!E83+GEO_cms!E83, "")</f>
        <v>3338.56</v>
      </c>
      <c r="F83" s="6">
        <f>IF(AND((HUR_cms!F83&gt;0),(GEO_cms!F83&gt;0)), HUR_cms!F83+GEO_cms!F83, "")</f>
        <v>2718.66</v>
      </c>
      <c r="G83" s="6">
        <f>IF(AND((HUR_cms!G83&gt;0),(GEO_cms!G83&gt;0)), HUR_cms!G83+GEO_cms!G83, "")</f>
        <v>1379.42</v>
      </c>
      <c r="H83" s="6">
        <f>IF(AND((HUR_cms!H83&gt;0),(GEO_cms!H83&gt;0)), HUR_cms!H83+GEO_cms!H83, "")</f>
        <v>717.86</v>
      </c>
      <c r="I83" s="6">
        <f>IF(AND((HUR_cms!I83&gt;0),(GEO_cms!I83&gt;0)), HUR_cms!I83+GEO_cms!I83, "")</f>
        <v>661.37</v>
      </c>
      <c r="J83" s="6">
        <f>IF(AND((HUR_cms!J83&gt;0),(GEO_cms!J83&gt;0)), HUR_cms!J83+GEO_cms!J83, "")</f>
        <v>918.3</v>
      </c>
      <c r="K83" s="6">
        <f>IF(AND((HUR_cms!K83&gt;0),(GEO_cms!K83&gt;0)), HUR_cms!K83+GEO_cms!K83, "")</f>
        <v>612.28</v>
      </c>
      <c r="L83" s="6">
        <f>IF(AND((HUR_cms!L83&gt;0),(GEO_cms!L83&gt;0)), HUR_cms!L83+GEO_cms!L83, "")</f>
        <v>946.98</v>
      </c>
      <c r="M83" s="6">
        <f>IF(AND((HUR_cms!M83&gt;0),(GEO_cms!M83&gt;0)), HUR_cms!M83+GEO_cms!M83, "")</f>
        <v>2054.0299999999997</v>
      </c>
      <c r="N83" s="6">
        <f>IF(AND((HUR_cms!N83&gt;0),(GEO_cms!N83&gt;0)), HUR_cms!N83+GEO_cms!N83, "")</f>
        <v>1555.1399999999999</v>
      </c>
    </row>
    <row r="84" spans="1:14" x14ac:dyDescent="0.2">
      <c r="A84">
        <v>1976</v>
      </c>
      <c r="B84" s="6">
        <f>IF(AND((HUR_cms!B84&gt;0),(GEO_cms!B84&gt;0)), HUR_cms!B84+GEO_cms!B84, "")</f>
        <v>1331.8</v>
      </c>
      <c r="C84" s="6">
        <f>IF(AND((HUR_cms!C84&gt;0),(GEO_cms!C84&gt;0)), HUR_cms!C84+GEO_cms!C84, "")</f>
        <v>2247.3000000000002</v>
      </c>
      <c r="D84" s="6">
        <f>IF(AND((HUR_cms!D84&gt;0),(GEO_cms!D84&gt;0)), HUR_cms!D84+GEO_cms!D84, "")</f>
        <v>4022.6099999999997</v>
      </c>
      <c r="E84" s="6">
        <f>IF(AND((HUR_cms!E84&gt;0),(GEO_cms!E84&gt;0)), HUR_cms!E84+GEO_cms!E84, "")</f>
        <v>4034.39</v>
      </c>
      <c r="F84" s="6">
        <f>IF(AND((HUR_cms!F84&gt;0),(GEO_cms!F84&gt;0)), HUR_cms!F84+GEO_cms!F84, "")</f>
        <v>2690.23</v>
      </c>
      <c r="G84" s="6">
        <f>IF(AND((HUR_cms!G84&gt;0),(GEO_cms!G84&gt;0)), HUR_cms!G84+GEO_cms!G84, "")</f>
        <v>1079.99</v>
      </c>
      <c r="H84" s="6">
        <f>IF(AND((HUR_cms!H84&gt;0),(GEO_cms!H84&gt;0)), HUR_cms!H84+GEO_cms!H84, "")</f>
        <v>809.04</v>
      </c>
      <c r="I84" s="6">
        <f>IF(AND((HUR_cms!I84&gt;0),(GEO_cms!I84&gt;0)), HUR_cms!I84+GEO_cms!I84, "")</f>
        <v>464.71000000000004</v>
      </c>
      <c r="J84" s="6">
        <f>IF(AND((HUR_cms!J84&gt;0),(GEO_cms!J84&gt;0)), HUR_cms!J84+GEO_cms!J84, "")</f>
        <v>456.57000000000005</v>
      </c>
      <c r="K84" s="6">
        <f>IF(AND((HUR_cms!K84&gt;0),(GEO_cms!K84&gt;0)), HUR_cms!K84+GEO_cms!K84, "")</f>
        <v>556.25</v>
      </c>
      <c r="L84" s="6">
        <f>IF(AND((HUR_cms!L84&gt;0),(GEO_cms!L84&gt;0)), HUR_cms!L84+GEO_cms!L84, "")</f>
        <v>830.79</v>
      </c>
      <c r="M84" s="6">
        <f>IF(AND((HUR_cms!M84&gt;0),(GEO_cms!M84&gt;0)), HUR_cms!M84+GEO_cms!M84, "")</f>
        <v>867.67000000000007</v>
      </c>
      <c r="N84" s="6">
        <f>IF(AND((HUR_cms!N84&gt;0),(GEO_cms!N84&gt;0)), HUR_cms!N84+GEO_cms!N84, "")</f>
        <v>1615.94</v>
      </c>
    </row>
    <row r="85" spans="1:14" x14ac:dyDescent="0.2">
      <c r="A85">
        <v>1977</v>
      </c>
      <c r="B85" s="6">
        <f>IF(AND((HUR_cms!B85&gt;0),(GEO_cms!B85&gt;0)), HUR_cms!B85+GEO_cms!B85, "")</f>
        <v>746.25</v>
      </c>
      <c r="C85" s="6">
        <f>IF(AND((HUR_cms!C85&gt;0),(GEO_cms!C85&gt;0)), HUR_cms!C85+GEO_cms!C85, "")</f>
        <v>825.84</v>
      </c>
      <c r="D85" s="6">
        <f>IF(AND((HUR_cms!D85&gt;0),(GEO_cms!D85&gt;0)), HUR_cms!D85+GEO_cms!D85, "")</f>
        <v>3121.31</v>
      </c>
      <c r="E85" s="6">
        <f>IF(AND((HUR_cms!E85&gt;0),(GEO_cms!E85&gt;0)), HUR_cms!E85+GEO_cms!E85, "")</f>
        <v>2910.85</v>
      </c>
      <c r="F85" s="6">
        <f>IF(AND((HUR_cms!F85&gt;0),(GEO_cms!F85&gt;0)), HUR_cms!F85+GEO_cms!F85, "")</f>
        <v>1113.44</v>
      </c>
      <c r="G85" s="6">
        <f>IF(AND((HUR_cms!G85&gt;0),(GEO_cms!G85&gt;0)), HUR_cms!G85+GEO_cms!G85, "")</f>
        <v>441.64</v>
      </c>
      <c r="H85" s="6">
        <f>IF(AND((HUR_cms!H85&gt;0),(GEO_cms!H85&gt;0)), HUR_cms!H85+GEO_cms!H85, "")</f>
        <v>425.05</v>
      </c>
      <c r="I85" s="6">
        <f>IF(AND((HUR_cms!I85&gt;0),(GEO_cms!I85&gt;0)), HUR_cms!I85+GEO_cms!I85, "")</f>
        <v>509.56999999999994</v>
      </c>
      <c r="J85" s="6">
        <f>IF(AND((HUR_cms!J85&gt;0),(GEO_cms!J85&gt;0)), HUR_cms!J85+GEO_cms!J85, "")</f>
        <v>901.53</v>
      </c>
      <c r="K85" s="6">
        <f>IF(AND((HUR_cms!K85&gt;0),(GEO_cms!K85&gt;0)), HUR_cms!K85+GEO_cms!K85, "")</f>
        <v>1953.8</v>
      </c>
      <c r="L85" s="6">
        <f>IF(AND((HUR_cms!L85&gt;0),(GEO_cms!L85&gt;0)), HUR_cms!L85+GEO_cms!L85, "")</f>
        <v>2271.7800000000002</v>
      </c>
      <c r="M85" s="6">
        <f>IF(AND((HUR_cms!M85&gt;0),(GEO_cms!M85&gt;0)), HUR_cms!M85+GEO_cms!M85, "")</f>
        <v>2193.1</v>
      </c>
      <c r="N85" s="6">
        <f>IF(AND((HUR_cms!N85&gt;0),(GEO_cms!N85&gt;0)), HUR_cms!N85+GEO_cms!N85, "")</f>
        <v>1451.18</v>
      </c>
    </row>
    <row r="86" spans="1:14" x14ac:dyDescent="0.2">
      <c r="A86">
        <v>1978</v>
      </c>
      <c r="B86" s="6">
        <f>IF(AND((HUR_cms!B86&gt;0),(GEO_cms!B86&gt;0)), HUR_cms!B86+GEO_cms!B86, "")</f>
        <v>1368.19</v>
      </c>
      <c r="C86" s="6">
        <f>IF(AND((HUR_cms!C86&gt;0),(GEO_cms!C86&gt;0)), HUR_cms!C86+GEO_cms!C86, "")</f>
        <v>1193.32</v>
      </c>
      <c r="D86" s="6">
        <f>IF(AND((HUR_cms!D86&gt;0),(GEO_cms!D86&gt;0)), HUR_cms!D86+GEO_cms!D86, "")</f>
        <v>1606.08</v>
      </c>
      <c r="E86" s="6">
        <f>IF(AND((HUR_cms!E86&gt;0),(GEO_cms!E86&gt;0)), HUR_cms!E86+GEO_cms!E86, "")</f>
        <v>3249.98</v>
      </c>
      <c r="F86" s="6">
        <f>IF(AND((HUR_cms!F86&gt;0),(GEO_cms!F86&gt;0)), HUR_cms!F86+GEO_cms!F86, "")</f>
        <v>2337</v>
      </c>
      <c r="G86" s="6">
        <f>IF(AND((HUR_cms!G86&gt;0),(GEO_cms!G86&gt;0)), HUR_cms!G86+GEO_cms!G86, "")</f>
        <v>972.37</v>
      </c>
      <c r="H86" s="6">
        <f>IF(AND((HUR_cms!H86&gt;0),(GEO_cms!H86&gt;0)), HUR_cms!H86+GEO_cms!H86, "")</f>
        <v>489.64</v>
      </c>
      <c r="I86" s="6">
        <f>IF(AND((HUR_cms!I86&gt;0),(GEO_cms!I86&gt;0)), HUR_cms!I86+GEO_cms!I86, "")</f>
        <v>460.02</v>
      </c>
      <c r="J86" s="6">
        <f>IF(AND((HUR_cms!J86&gt;0),(GEO_cms!J86&gt;0)), HUR_cms!J86+GEO_cms!J86, "")</f>
        <v>898.6</v>
      </c>
      <c r="K86" s="6">
        <f>IF(AND((HUR_cms!K86&gt;0),(GEO_cms!K86&gt;0)), HUR_cms!K86+GEO_cms!K86, "")</f>
        <v>1782.9699999999998</v>
      </c>
      <c r="L86" s="6">
        <f>IF(AND((HUR_cms!L86&gt;0),(GEO_cms!L86&gt;0)), HUR_cms!L86+GEO_cms!L86, "")</f>
        <v>1339.6</v>
      </c>
      <c r="M86" s="6">
        <f>IF(AND((HUR_cms!M86&gt;0),(GEO_cms!M86&gt;0)), HUR_cms!M86+GEO_cms!M86, "")</f>
        <v>1323.69</v>
      </c>
      <c r="N86" s="6">
        <f>IF(AND((HUR_cms!N86&gt;0),(GEO_cms!N86&gt;0)), HUR_cms!N86+GEO_cms!N86, "")</f>
        <v>1418.46</v>
      </c>
    </row>
    <row r="87" spans="1:14" x14ac:dyDescent="0.2">
      <c r="A87">
        <v>1979</v>
      </c>
      <c r="B87" s="6">
        <f>IF(AND((HUR_cms!B87&gt;0),(GEO_cms!B87&gt;0)), HUR_cms!B87+GEO_cms!B87, "")</f>
        <v>1252.1500000000001</v>
      </c>
      <c r="C87" s="6">
        <f>IF(AND((HUR_cms!C87&gt;0),(GEO_cms!C87&gt;0)), HUR_cms!C87+GEO_cms!C87, "")</f>
        <v>1154.99</v>
      </c>
      <c r="D87" s="6">
        <f>IF(AND((HUR_cms!D87&gt;0),(GEO_cms!D87&gt;0)), HUR_cms!D87+GEO_cms!D87, "")</f>
        <v>3454.04</v>
      </c>
      <c r="E87" s="6">
        <f>IF(AND((HUR_cms!E87&gt;0),(GEO_cms!E87&gt;0)), HUR_cms!E87+GEO_cms!E87, "")</f>
        <v>4697.05</v>
      </c>
      <c r="F87" s="6">
        <f>IF(AND((HUR_cms!F87&gt;0),(GEO_cms!F87&gt;0)), HUR_cms!F87+GEO_cms!F87, "")</f>
        <v>3617.07</v>
      </c>
      <c r="G87" s="6">
        <f>IF(AND((HUR_cms!G87&gt;0),(GEO_cms!G87&gt;0)), HUR_cms!G87+GEO_cms!G87, "")</f>
        <v>1653.57</v>
      </c>
      <c r="H87" s="6">
        <f>IF(AND((HUR_cms!H87&gt;0),(GEO_cms!H87&gt;0)), HUR_cms!H87+GEO_cms!H87, "")</f>
        <v>1013.89</v>
      </c>
      <c r="I87" s="6">
        <f>IF(AND((HUR_cms!I87&gt;0),(GEO_cms!I87&gt;0)), HUR_cms!I87+GEO_cms!I87, "")</f>
        <v>794.5</v>
      </c>
      <c r="J87" s="6">
        <f>IF(AND((HUR_cms!J87&gt;0),(GEO_cms!J87&gt;0)), HUR_cms!J87+GEO_cms!J87, "")</f>
        <v>716.52</v>
      </c>
      <c r="K87" s="6">
        <f>IF(AND((HUR_cms!K87&gt;0),(GEO_cms!K87&gt;0)), HUR_cms!K87+GEO_cms!K87, "")</f>
        <v>1068.1099999999999</v>
      </c>
      <c r="L87" s="6">
        <f>IF(AND((HUR_cms!L87&gt;0),(GEO_cms!L87&gt;0)), HUR_cms!L87+GEO_cms!L87, "")</f>
        <v>2142.37</v>
      </c>
      <c r="M87" s="6">
        <f>IF(AND((HUR_cms!M87&gt;0),(GEO_cms!M87&gt;0)), HUR_cms!M87+GEO_cms!M87, "")</f>
        <v>2379.02</v>
      </c>
      <c r="N87" s="6">
        <f>IF(AND((HUR_cms!N87&gt;0),(GEO_cms!N87&gt;0)), HUR_cms!N87+GEO_cms!N87, "")</f>
        <v>1995.2800000000002</v>
      </c>
    </row>
    <row r="88" spans="1:14" x14ac:dyDescent="0.2">
      <c r="A88">
        <v>1980</v>
      </c>
      <c r="B88" s="6">
        <f>IF(AND((HUR_cms!B88&gt;0),(GEO_cms!B88&gt;0)), HUR_cms!B88+GEO_cms!B88, "")</f>
        <v>1708.41</v>
      </c>
      <c r="C88" s="6">
        <f>IF(AND((HUR_cms!C88&gt;0),(GEO_cms!C88&gt;0)), HUR_cms!C88+GEO_cms!C88, "")</f>
        <v>1064.8699999999999</v>
      </c>
      <c r="D88" s="6">
        <f>IF(AND((HUR_cms!D88&gt;0),(GEO_cms!D88&gt;0)), HUR_cms!D88+GEO_cms!D88, "")</f>
        <v>1741.13</v>
      </c>
      <c r="E88" s="6">
        <f>IF(AND((HUR_cms!E88&gt;0),(GEO_cms!E88&gt;0)), HUR_cms!E88+GEO_cms!E88, "")</f>
        <v>3657.03</v>
      </c>
      <c r="F88" s="6">
        <f>IF(AND((HUR_cms!F88&gt;0),(GEO_cms!F88&gt;0)), HUR_cms!F88+GEO_cms!F88, "")</f>
        <v>2117.21</v>
      </c>
      <c r="G88" s="6">
        <f>IF(AND((HUR_cms!G88&gt;0),(GEO_cms!G88&gt;0)), HUR_cms!G88+GEO_cms!G88, "")</f>
        <v>1160.1600000000001</v>
      </c>
      <c r="H88" s="6">
        <f>IF(AND((HUR_cms!H88&gt;0),(GEO_cms!H88&gt;0)), HUR_cms!H88+GEO_cms!H88, "")</f>
        <v>932.07999999999993</v>
      </c>
      <c r="I88" s="6">
        <f>IF(AND((HUR_cms!I88&gt;0),(GEO_cms!I88&gt;0)), HUR_cms!I88+GEO_cms!I88, "")</f>
        <v>808.38000000000011</v>
      </c>
      <c r="J88" s="6">
        <f>IF(AND((HUR_cms!J88&gt;0),(GEO_cms!J88&gt;0)), HUR_cms!J88+GEO_cms!J88, "")</f>
        <v>976.17</v>
      </c>
      <c r="K88" s="6">
        <f>IF(AND((HUR_cms!K88&gt;0),(GEO_cms!K88&gt;0)), HUR_cms!K88+GEO_cms!K88, "")</f>
        <v>1415.51</v>
      </c>
      <c r="L88" s="6">
        <f>IF(AND((HUR_cms!L88&gt;0),(GEO_cms!L88&gt;0)), HUR_cms!L88+GEO_cms!L88, "")</f>
        <v>1473.03</v>
      </c>
      <c r="M88" s="6">
        <f>IF(AND((HUR_cms!M88&gt;0),(GEO_cms!M88&gt;0)), HUR_cms!M88+GEO_cms!M88, "")</f>
        <v>1551.34</v>
      </c>
      <c r="N88" s="6">
        <f>IF(AND((HUR_cms!N88&gt;0),(GEO_cms!N88&gt;0)), HUR_cms!N88+GEO_cms!N88, "")</f>
        <v>1550.44</v>
      </c>
    </row>
    <row r="89" spans="1:14" x14ac:dyDescent="0.2">
      <c r="A89">
        <v>1981</v>
      </c>
      <c r="B89" s="6">
        <f>IF(AND((HUR_cms!B89&gt;0),(GEO_cms!B89&gt;0)), HUR_cms!B89+GEO_cms!B89, "")</f>
        <v>1021.6500000000001</v>
      </c>
      <c r="C89" s="6">
        <f>IF(AND((HUR_cms!C89&gt;0),(GEO_cms!C89&gt;0)), HUR_cms!C89+GEO_cms!C89, "")</f>
        <v>2595.52</v>
      </c>
      <c r="D89" s="6">
        <f>IF(AND((HUR_cms!D89&gt;0),(GEO_cms!D89&gt;0)), HUR_cms!D89+GEO_cms!D89, "")</f>
        <v>2101.9300000000003</v>
      </c>
      <c r="E89" s="6">
        <f>IF(AND((HUR_cms!E89&gt;0),(GEO_cms!E89&gt;0)), HUR_cms!E89+GEO_cms!E89, "")</f>
        <v>3181.96</v>
      </c>
      <c r="F89" s="6">
        <f>IF(AND((HUR_cms!F89&gt;0),(GEO_cms!F89&gt;0)), HUR_cms!F89+GEO_cms!F89, "")</f>
        <v>1935.25</v>
      </c>
      <c r="G89" s="6">
        <f>IF(AND((HUR_cms!G89&gt;0),(GEO_cms!G89&gt;0)), HUR_cms!G89+GEO_cms!G89, "")</f>
        <v>1151.8399999999999</v>
      </c>
      <c r="H89" s="6">
        <f>IF(AND((HUR_cms!H89&gt;0),(GEO_cms!H89&gt;0)), HUR_cms!H89+GEO_cms!H89, "")</f>
        <v>865.47</v>
      </c>
      <c r="I89" s="6">
        <f>IF(AND((HUR_cms!I89&gt;0),(GEO_cms!I89&gt;0)), HUR_cms!I89+GEO_cms!I89, "")</f>
        <v>541.15</v>
      </c>
      <c r="J89" s="6">
        <f>IF(AND((HUR_cms!J89&gt;0),(GEO_cms!J89&gt;0)), HUR_cms!J89+GEO_cms!J89, "")</f>
        <v>1350.65</v>
      </c>
      <c r="K89" s="6">
        <f>IF(AND((HUR_cms!K89&gt;0),(GEO_cms!K89&gt;0)), HUR_cms!K89+GEO_cms!K89, "")</f>
        <v>1736.93</v>
      </c>
      <c r="L89" s="6">
        <f>IF(AND((HUR_cms!L89&gt;0),(GEO_cms!L89&gt;0)), HUR_cms!L89+GEO_cms!L89, "")</f>
        <v>1440.62</v>
      </c>
      <c r="M89" s="6">
        <f>IF(AND((HUR_cms!M89&gt;0),(GEO_cms!M89&gt;0)), HUR_cms!M89+GEO_cms!M89, "")</f>
        <v>1381.79</v>
      </c>
      <c r="N89" s="6">
        <f>IF(AND((HUR_cms!N89&gt;0),(GEO_cms!N89&gt;0)), HUR_cms!N89+GEO_cms!N89, "")</f>
        <v>1608.73</v>
      </c>
    </row>
    <row r="90" spans="1:14" x14ac:dyDescent="0.2">
      <c r="A90">
        <v>1982</v>
      </c>
      <c r="B90" s="6">
        <f>IF(AND((HUR_cms!B90&gt;0),(GEO_cms!B90&gt;0)), HUR_cms!B90+GEO_cms!B90, "")</f>
        <v>1178.79</v>
      </c>
      <c r="C90" s="6">
        <f>IF(AND((HUR_cms!C90&gt;0),(GEO_cms!C90&gt;0)), HUR_cms!C90+GEO_cms!C90, "")</f>
        <v>1003.39</v>
      </c>
      <c r="D90" s="6">
        <f>IF(AND((HUR_cms!D90&gt;0),(GEO_cms!D90&gt;0)), HUR_cms!D90+GEO_cms!D90, "")</f>
        <v>2271.2199999999998</v>
      </c>
      <c r="E90" s="6">
        <f>IF(AND((HUR_cms!E90&gt;0),(GEO_cms!E90&gt;0)), HUR_cms!E90+GEO_cms!E90, "")</f>
        <v>3880.4399999999996</v>
      </c>
      <c r="F90" s="6">
        <f>IF(AND((HUR_cms!F90&gt;0),(GEO_cms!F90&gt;0)), HUR_cms!F90+GEO_cms!F90, "")</f>
        <v>1872.8799999999999</v>
      </c>
      <c r="G90" s="6">
        <f>IF(AND((HUR_cms!G90&gt;0),(GEO_cms!G90&gt;0)), HUR_cms!G90+GEO_cms!G90, "")</f>
        <v>1156.9099999999999</v>
      </c>
      <c r="H90" s="6">
        <f>IF(AND((HUR_cms!H90&gt;0),(GEO_cms!H90&gt;0)), HUR_cms!H90+GEO_cms!H90, "")</f>
        <v>584.78</v>
      </c>
      <c r="I90" s="6">
        <f>IF(AND((HUR_cms!I90&gt;0),(GEO_cms!I90&gt;0)), HUR_cms!I90+GEO_cms!I90, "")</f>
        <v>456.52</v>
      </c>
      <c r="J90" s="6">
        <f>IF(AND((HUR_cms!J90&gt;0),(GEO_cms!J90&gt;0)), HUR_cms!J90+GEO_cms!J90, "")</f>
        <v>702.34</v>
      </c>
      <c r="K90" s="6">
        <f>IF(AND((HUR_cms!K90&gt;0),(GEO_cms!K90&gt;0)), HUR_cms!K90+GEO_cms!K90, "")</f>
        <v>1384.31</v>
      </c>
      <c r="L90" s="6">
        <f>IF(AND((HUR_cms!L90&gt;0),(GEO_cms!L90&gt;0)), HUR_cms!L90+GEO_cms!L90, "")</f>
        <v>2139.7800000000002</v>
      </c>
      <c r="M90" s="6">
        <f>IF(AND((HUR_cms!M90&gt;0),(GEO_cms!M90&gt;0)), HUR_cms!M90+GEO_cms!M90, "")</f>
        <v>3013.35</v>
      </c>
      <c r="N90" s="6">
        <f>IF(AND((HUR_cms!N90&gt;0),(GEO_cms!N90&gt;0)), HUR_cms!N90+GEO_cms!N90, "")</f>
        <v>1637.06</v>
      </c>
    </row>
    <row r="91" spans="1:14" x14ac:dyDescent="0.2">
      <c r="A91">
        <v>1983</v>
      </c>
      <c r="B91" s="6">
        <f>IF(AND((HUR_cms!B91&gt;0),(GEO_cms!B91&gt;0)), HUR_cms!B91+GEO_cms!B91, "")</f>
        <v>2202.3199999999997</v>
      </c>
      <c r="C91" s="6">
        <f>IF(AND((HUR_cms!C91&gt;0),(GEO_cms!C91&gt;0)), HUR_cms!C91+GEO_cms!C91, "")</f>
        <v>1845.68</v>
      </c>
      <c r="D91" s="6">
        <f>IF(AND((HUR_cms!D91&gt;0),(GEO_cms!D91&gt;0)), HUR_cms!D91+GEO_cms!D91, "")</f>
        <v>1976.72</v>
      </c>
      <c r="E91" s="6">
        <f>IF(AND((HUR_cms!E91&gt;0),(GEO_cms!E91&gt;0)), HUR_cms!E91+GEO_cms!E91, "")</f>
        <v>2715.4</v>
      </c>
      <c r="F91" s="6">
        <f>IF(AND((HUR_cms!F91&gt;0),(GEO_cms!F91&gt;0)), HUR_cms!F91+GEO_cms!F91, "")</f>
        <v>3526.17</v>
      </c>
      <c r="G91" s="6">
        <f>IF(AND((HUR_cms!G91&gt;0),(GEO_cms!G91&gt;0)), HUR_cms!G91+GEO_cms!G91, "")</f>
        <v>2515.4399999999996</v>
      </c>
      <c r="H91" s="6">
        <f>IF(AND((HUR_cms!H91&gt;0),(GEO_cms!H91&gt;0)), HUR_cms!H91+GEO_cms!H91, "")</f>
        <v>643.24</v>
      </c>
      <c r="I91" s="6">
        <f>IF(AND((HUR_cms!I91&gt;0),(GEO_cms!I91&gt;0)), HUR_cms!I91+GEO_cms!I91, "")</f>
        <v>491.35</v>
      </c>
      <c r="J91" s="6">
        <f>IF(AND((HUR_cms!J91&gt;0),(GEO_cms!J91&gt;0)), HUR_cms!J91+GEO_cms!J91, "")</f>
        <v>576.80999999999995</v>
      </c>
      <c r="K91" s="6">
        <f>IF(AND((HUR_cms!K91&gt;0),(GEO_cms!K91&gt;0)), HUR_cms!K91+GEO_cms!K91, "")</f>
        <v>1181.8399999999999</v>
      </c>
      <c r="L91" s="6">
        <f>IF(AND((HUR_cms!L91&gt;0),(GEO_cms!L91&gt;0)), HUR_cms!L91+GEO_cms!L91, "")</f>
        <v>1310.87</v>
      </c>
      <c r="M91" s="6">
        <f>IF(AND((HUR_cms!M91&gt;0),(GEO_cms!M91&gt;0)), HUR_cms!M91+GEO_cms!M91, "")</f>
        <v>1734.5</v>
      </c>
      <c r="N91" s="6">
        <f>IF(AND((HUR_cms!N91&gt;0),(GEO_cms!N91&gt;0)), HUR_cms!N91+GEO_cms!N91, "")</f>
        <v>1726.6999999999998</v>
      </c>
    </row>
    <row r="92" spans="1:14" x14ac:dyDescent="0.2">
      <c r="A92">
        <v>1984</v>
      </c>
      <c r="B92" s="6">
        <f>IF(AND((HUR_cms!B92&gt;0),(GEO_cms!B92&gt;0)), HUR_cms!B92+GEO_cms!B92, "")</f>
        <v>1212.97</v>
      </c>
      <c r="C92" s="6">
        <f>IF(AND((HUR_cms!C92&gt;0),(GEO_cms!C92&gt;0)), HUR_cms!C92+GEO_cms!C92, "")</f>
        <v>2597.73</v>
      </c>
      <c r="D92" s="6">
        <f>IF(AND((HUR_cms!D92&gt;0),(GEO_cms!D92&gt;0)), HUR_cms!D92+GEO_cms!D92, "")</f>
        <v>2200.88</v>
      </c>
      <c r="E92" s="6">
        <f>IF(AND((HUR_cms!E92&gt;0),(GEO_cms!E92&gt;0)), HUR_cms!E92+GEO_cms!E92, "")</f>
        <v>2733.1</v>
      </c>
      <c r="F92" s="6">
        <f>IF(AND((HUR_cms!F92&gt;0),(GEO_cms!F92&gt;0)), HUR_cms!F92+GEO_cms!F92, "")</f>
        <v>1542.6</v>
      </c>
      <c r="G92" s="6">
        <f>IF(AND((HUR_cms!G92&gt;0),(GEO_cms!G92&gt;0)), HUR_cms!G92+GEO_cms!G92, "")</f>
        <v>1655.49</v>
      </c>
      <c r="H92" s="6">
        <f>IF(AND((HUR_cms!H92&gt;0),(GEO_cms!H92&gt;0)), HUR_cms!H92+GEO_cms!H92, "")</f>
        <v>1198.93</v>
      </c>
      <c r="I92" s="6">
        <f>IF(AND((HUR_cms!I92&gt;0),(GEO_cms!I92&gt;0)), HUR_cms!I92+GEO_cms!I92, "")</f>
        <v>679.07999999999993</v>
      </c>
      <c r="J92" s="6">
        <f>IF(AND((HUR_cms!J92&gt;0),(GEO_cms!J92&gt;0)), HUR_cms!J92+GEO_cms!J92, "")</f>
        <v>975.71</v>
      </c>
      <c r="K92" s="6">
        <f>IF(AND((HUR_cms!K92&gt;0),(GEO_cms!K92&gt;0)), HUR_cms!K92+GEO_cms!K92, "")</f>
        <v>1053.03</v>
      </c>
      <c r="L92" s="6">
        <f>IF(AND((HUR_cms!L92&gt;0),(GEO_cms!L92&gt;0)), HUR_cms!L92+GEO_cms!L92, "")</f>
        <v>2236.37</v>
      </c>
      <c r="M92" s="6">
        <f>IF(AND((HUR_cms!M92&gt;0),(GEO_cms!M92&gt;0)), HUR_cms!M92+GEO_cms!M92, "")</f>
        <v>2324.9699999999998</v>
      </c>
      <c r="N92" s="6">
        <f>IF(AND((HUR_cms!N92&gt;0),(GEO_cms!N92&gt;0)), HUR_cms!N92+GEO_cms!N92, "")</f>
        <v>1700.9</v>
      </c>
    </row>
    <row r="93" spans="1:14" x14ac:dyDescent="0.2">
      <c r="A93">
        <v>1985</v>
      </c>
      <c r="B93" s="6">
        <f>IF(AND((HUR_cms!B93&gt;0),(GEO_cms!B93&gt;0)), HUR_cms!B93+GEO_cms!B93, "")</f>
        <v>2060.9899999999998</v>
      </c>
      <c r="C93" s="6">
        <f>IF(AND((HUR_cms!C93&gt;0),(GEO_cms!C93&gt;0)), HUR_cms!C93+GEO_cms!C93, "")</f>
        <v>2069.3000000000002</v>
      </c>
      <c r="D93" s="6">
        <f>IF(AND((HUR_cms!D93&gt;0),(GEO_cms!D93&gt;0)), HUR_cms!D93+GEO_cms!D93, "")</f>
        <v>3704.28</v>
      </c>
      <c r="E93" s="6">
        <f>IF(AND((HUR_cms!E93&gt;0),(GEO_cms!E93&gt;0)), HUR_cms!E93+GEO_cms!E93, "")</f>
        <v>4880.9400000000005</v>
      </c>
      <c r="F93" s="6">
        <f>IF(AND((HUR_cms!F93&gt;0),(GEO_cms!F93&gt;0)), HUR_cms!F93+GEO_cms!F93, "")</f>
        <v>2783.54</v>
      </c>
      <c r="G93" s="6">
        <f>IF(AND((HUR_cms!G93&gt;0),(GEO_cms!G93&gt;0)), HUR_cms!G93+GEO_cms!G93, "")</f>
        <v>1046.24</v>
      </c>
      <c r="H93" s="6">
        <f>IF(AND((HUR_cms!H93&gt;0),(GEO_cms!H93&gt;0)), HUR_cms!H93+GEO_cms!H93, "")</f>
        <v>718.13000000000011</v>
      </c>
      <c r="I93" s="6">
        <f>IF(AND((HUR_cms!I93&gt;0),(GEO_cms!I93&gt;0)), HUR_cms!I93+GEO_cms!I93, "")</f>
        <v>749.34</v>
      </c>
      <c r="J93" s="6">
        <f>IF(AND((HUR_cms!J93&gt;0),(GEO_cms!J93&gt;0)), HUR_cms!J93+GEO_cms!J93, "")</f>
        <v>1223.51</v>
      </c>
      <c r="K93" s="6">
        <f>IF(AND((HUR_cms!K93&gt;0),(GEO_cms!K93&gt;0)), HUR_cms!K93+GEO_cms!K93, "")</f>
        <v>1215.8200000000002</v>
      </c>
      <c r="L93" s="6">
        <f>IF(AND((HUR_cms!L93&gt;0),(GEO_cms!L93&gt;0)), HUR_cms!L93+GEO_cms!L93, "")</f>
        <v>2259.5300000000002</v>
      </c>
      <c r="M93" s="6">
        <f>IF(AND((HUR_cms!M93&gt;0),(GEO_cms!M93&gt;0)), HUR_cms!M93+GEO_cms!M93, "")</f>
        <v>1836.5900000000001</v>
      </c>
      <c r="N93" s="6">
        <f>IF(AND((HUR_cms!N93&gt;0),(GEO_cms!N93&gt;0)), HUR_cms!N93+GEO_cms!N93, "")</f>
        <v>2045.6799999999998</v>
      </c>
    </row>
    <row r="94" spans="1:14" x14ac:dyDescent="0.2">
      <c r="A94">
        <v>1986</v>
      </c>
      <c r="B94" s="6">
        <f>IF(AND((HUR_cms!B94&gt;0),(GEO_cms!B94&gt;0)), HUR_cms!B94+GEO_cms!B94, "")</f>
        <v>1490.71</v>
      </c>
      <c r="C94" s="6">
        <f>IF(AND((HUR_cms!C94&gt;0),(GEO_cms!C94&gt;0)), HUR_cms!C94+GEO_cms!C94, "")</f>
        <v>1171.21</v>
      </c>
      <c r="D94" s="6">
        <f>IF(AND((HUR_cms!D94&gt;0),(GEO_cms!D94&gt;0)), HUR_cms!D94+GEO_cms!D94, "")</f>
        <v>2899.76</v>
      </c>
      <c r="E94" s="6">
        <f>IF(AND((HUR_cms!E94&gt;0),(GEO_cms!E94&gt;0)), HUR_cms!E94+GEO_cms!E94, "")</f>
        <v>3000.24</v>
      </c>
      <c r="F94" s="6">
        <f>IF(AND((HUR_cms!F94&gt;0),(GEO_cms!F94&gt;0)), HUR_cms!F94+GEO_cms!F94, "")</f>
        <v>1644.71</v>
      </c>
      <c r="G94" s="6">
        <f>IF(AND((HUR_cms!G94&gt;0),(GEO_cms!G94&gt;0)), HUR_cms!G94+GEO_cms!G94, "")</f>
        <v>1267.7</v>
      </c>
      <c r="H94" s="6">
        <f>IF(AND((HUR_cms!H94&gt;0),(GEO_cms!H94&gt;0)), HUR_cms!H94+GEO_cms!H94, "")</f>
        <v>810.54</v>
      </c>
      <c r="I94" s="6">
        <f>IF(AND((HUR_cms!I94&gt;0),(GEO_cms!I94&gt;0)), HUR_cms!I94+GEO_cms!I94, "")</f>
        <v>894.64</v>
      </c>
      <c r="J94" s="6">
        <f>IF(AND((HUR_cms!J94&gt;0),(GEO_cms!J94&gt;0)), HUR_cms!J94+GEO_cms!J94, "")</f>
        <v>2412.3000000000002</v>
      </c>
      <c r="K94" s="6">
        <f>IF(AND((HUR_cms!K94&gt;0),(GEO_cms!K94&gt;0)), HUR_cms!K94+GEO_cms!K94, "")</f>
        <v>2748.46</v>
      </c>
      <c r="L94" s="6">
        <f>IF(AND((HUR_cms!L94&gt;0),(GEO_cms!L94&gt;0)), HUR_cms!L94+GEO_cms!L94, "")</f>
        <v>1457.1100000000001</v>
      </c>
      <c r="M94" s="6">
        <f>IF(AND((HUR_cms!M94&gt;0),(GEO_cms!M94&gt;0)), HUR_cms!M94+GEO_cms!M94, "")</f>
        <v>1553.69</v>
      </c>
      <c r="N94" s="6">
        <f>IF(AND((HUR_cms!N94&gt;0),(GEO_cms!N94&gt;0)), HUR_cms!N94+GEO_cms!N94, "")</f>
        <v>1779.2599999999998</v>
      </c>
    </row>
    <row r="95" spans="1:14" x14ac:dyDescent="0.2">
      <c r="A95">
        <v>1987</v>
      </c>
      <c r="B95" s="6">
        <f>IF(AND((HUR_cms!B95&gt;0),(GEO_cms!B95&gt;0)), HUR_cms!B95+GEO_cms!B95, "")</f>
        <v>1168.17</v>
      </c>
      <c r="C95" s="6">
        <f>IF(AND((HUR_cms!C95&gt;0),(GEO_cms!C95&gt;0)), HUR_cms!C95+GEO_cms!C95, "")</f>
        <v>1034.97</v>
      </c>
      <c r="D95" s="6">
        <f>IF(AND((HUR_cms!D95&gt;0),(GEO_cms!D95&gt;0)), HUR_cms!D95+GEO_cms!D95, "")</f>
        <v>2089.48</v>
      </c>
      <c r="E95" s="6">
        <f>IF(AND((HUR_cms!E95&gt;0),(GEO_cms!E95&gt;0)), HUR_cms!E95+GEO_cms!E95, "")</f>
        <v>2083.85</v>
      </c>
      <c r="F95" s="6">
        <f>IF(AND((HUR_cms!F95&gt;0),(GEO_cms!F95&gt;0)), HUR_cms!F95+GEO_cms!F95, "")</f>
        <v>738.2</v>
      </c>
      <c r="G95" s="6">
        <f>IF(AND((HUR_cms!G95&gt;0),(GEO_cms!G95&gt;0)), HUR_cms!G95+GEO_cms!G95, "")</f>
        <v>580.11</v>
      </c>
      <c r="H95" s="6">
        <f>IF(AND((HUR_cms!H95&gt;0),(GEO_cms!H95&gt;0)), HUR_cms!H95+GEO_cms!H95, "")</f>
        <v>439.34</v>
      </c>
      <c r="I95" s="6">
        <f>IF(AND((HUR_cms!I95&gt;0),(GEO_cms!I95&gt;0)), HUR_cms!I95+GEO_cms!I95, "")</f>
        <v>411.2</v>
      </c>
      <c r="J95" s="6">
        <f>IF(AND((HUR_cms!J95&gt;0),(GEO_cms!J95&gt;0)), HUR_cms!J95+GEO_cms!J95, "")</f>
        <v>399.08</v>
      </c>
      <c r="K95" s="6">
        <f>IF(AND((HUR_cms!K95&gt;0),(GEO_cms!K95&gt;0)), HUR_cms!K95+GEO_cms!K95, "")</f>
        <v>570.95000000000005</v>
      </c>
      <c r="L95" s="6">
        <f>IF(AND((HUR_cms!L95&gt;0),(GEO_cms!L95&gt;0)), HUR_cms!L95+GEO_cms!L95, "")</f>
        <v>1069.6300000000001</v>
      </c>
      <c r="M95" s="6">
        <f>IF(AND((HUR_cms!M95&gt;0),(GEO_cms!M95&gt;0)), HUR_cms!M95+GEO_cms!M95, "")</f>
        <v>2025.92</v>
      </c>
      <c r="N95" s="6">
        <f>IF(AND((HUR_cms!N95&gt;0),(GEO_cms!N95&gt;0)), HUR_cms!N95+GEO_cms!N95, "")</f>
        <v>1050.9000000000001</v>
      </c>
    </row>
    <row r="96" spans="1:14" x14ac:dyDescent="0.2">
      <c r="A96">
        <v>1988</v>
      </c>
      <c r="B96" s="6">
        <f>IF(AND((HUR_cms!B96&gt;0),(GEO_cms!B96&gt;0)), HUR_cms!B96+GEO_cms!B96, "")</f>
        <v>1323.42</v>
      </c>
      <c r="C96" s="6">
        <f>IF(AND((HUR_cms!C96&gt;0),(GEO_cms!C96&gt;0)), HUR_cms!C96+GEO_cms!C96, "")</f>
        <v>1571.63</v>
      </c>
      <c r="D96" s="6">
        <f>IF(AND((HUR_cms!D96&gt;0),(GEO_cms!D96&gt;0)), HUR_cms!D96+GEO_cms!D96, "")</f>
        <v>2105.46</v>
      </c>
      <c r="E96" s="6">
        <f>IF(AND((HUR_cms!E96&gt;0),(GEO_cms!E96&gt;0)), HUR_cms!E96+GEO_cms!E96, "")</f>
        <v>3872.22</v>
      </c>
      <c r="F96" s="6">
        <f>IF(AND((HUR_cms!F96&gt;0),(GEO_cms!F96&gt;0)), HUR_cms!F96+GEO_cms!F96, "")</f>
        <v>1975.94</v>
      </c>
      <c r="G96" s="6">
        <f>IF(AND((HUR_cms!G96&gt;0),(GEO_cms!G96&gt;0)), HUR_cms!G96+GEO_cms!G96, "")</f>
        <v>731.59</v>
      </c>
      <c r="H96" s="6">
        <f>IF(AND((HUR_cms!H96&gt;0),(GEO_cms!H96&gt;0)), HUR_cms!H96+GEO_cms!H96, "")</f>
        <v>369.93</v>
      </c>
      <c r="I96" s="6">
        <f>IF(AND((HUR_cms!I96&gt;0),(GEO_cms!I96&gt;0)), HUR_cms!I96+GEO_cms!I96, "")</f>
        <v>490.46</v>
      </c>
      <c r="J96" s="6">
        <f>IF(AND((HUR_cms!J96&gt;0),(GEO_cms!J96&gt;0)), HUR_cms!J96+GEO_cms!J96, "")</f>
        <v>649.04999999999995</v>
      </c>
      <c r="K96" s="6">
        <f>IF(AND((HUR_cms!K96&gt;0),(GEO_cms!K96&gt;0)), HUR_cms!K96+GEO_cms!K96, "")</f>
        <v>1389.8400000000001</v>
      </c>
      <c r="L96" s="6">
        <f>IF(AND((HUR_cms!L96&gt;0),(GEO_cms!L96&gt;0)), HUR_cms!L96+GEO_cms!L96, "")</f>
        <v>3187.92</v>
      </c>
      <c r="M96" s="6">
        <f>IF(AND((HUR_cms!M96&gt;0),(GEO_cms!M96&gt;0)), HUR_cms!M96+GEO_cms!M96, "")</f>
        <v>2066.7799999999997</v>
      </c>
      <c r="N96" s="6">
        <f>IF(AND((HUR_cms!N96&gt;0),(GEO_cms!N96&gt;0)), HUR_cms!N96+GEO_cms!N96, "")</f>
        <v>1644.52</v>
      </c>
    </row>
    <row r="97" spans="1:14" x14ac:dyDescent="0.2">
      <c r="A97">
        <v>1989</v>
      </c>
      <c r="B97" s="6">
        <f>IF(AND((HUR_cms!B97&gt;0),(GEO_cms!B97&gt;0)), HUR_cms!B97+GEO_cms!B97, "")</f>
        <v>1707.81</v>
      </c>
      <c r="C97" s="6">
        <f>IF(AND((HUR_cms!C97&gt;0),(GEO_cms!C97&gt;0)), HUR_cms!C97+GEO_cms!C97, "")</f>
        <v>1269.81</v>
      </c>
      <c r="D97" s="6">
        <f>IF(AND((HUR_cms!D97&gt;0),(GEO_cms!D97&gt;0)), HUR_cms!D97+GEO_cms!D97, "")</f>
        <v>1985.0700000000002</v>
      </c>
      <c r="E97" s="6">
        <f>IF(AND((HUR_cms!E97&gt;0),(GEO_cms!E97&gt;0)), HUR_cms!E97+GEO_cms!E97, "")</f>
        <v>2963.43</v>
      </c>
      <c r="F97" s="6">
        <f>IF(AND((HUR_cms!F97&gt;0),(GEO_cms!F97&gt;0)), HUR_cms!F97+GEO_cms!F97, "")</f>
        <v>1988.49</v>
      </c>
      <c r="G97" s="6">
        <f>IF(AND((HUR_cms!G97&gt;0),(GEO_cms!G97&gt;0)), HUR_cms!G97+GEO_cms!G97, "")</f>
        <v>2040.55</v>
      </c>
      <c r="H97" s="6">
        <f>IF(AND((HUR_cms!H97&gt;0),(GEO_cms!H97&gt;0)), HUR_cms!H97+GEO_cms!H97, "")</f>
        <v>703.23</v>
      </c>
      <c r="I97" s="6">
        <f>IF(AND((HUR_cms!I97&gt;0),(GEO_cms!I97&gt;0)), HUR_cms!I97+GEO_cms!I97, "")</f>
        <v>445.44000000000005</v>
      </c>
      <c r="J97" s="6">
        <f>IF(AND((HUR_cms!J97&gt;0),(GEO_cms!J97&gt;0)), HUR_cms!J97+GEO_cms!J97, "")</f>
        <v>468.36</v>
      </c>
      <c r="K97" s="6">
        <f>IF(AND((HUR_cms!K97&gt;0),(GEO_cms!K97&gt;0)), HUR_cms!K97+GEO_cms!K97, "")</f>
        <v>501.97</v>
      </c>
      <c r="L97" s="6">
        <f>IF(AND((HUR_cms!L97&gt;0),(GEO_cms!L97&gt;0)), HUR_cms!L97+GEO_cms!L97, "")</f>
        <v>998.5</v>
      </c>
      <c r="M97" s="6">
        <f>IF(AND((HUR_cms!M97&gt;0),(GEO_cms!M97&gt;0)), HUR_cms!M97+GEO_cms!M97, "")</f>
        <v>1041.18</v>
      </c>
      <c r="N97" s="6">
        <f>IF(AND((HUR_cms!N97&gt;0),(GEO_cms!N97&gt;0)), HUR_cms!N97+GEO_cms!N97, "")</f>
        <v>1342.82</v>
      </c>
    </row>
    <row r="98" spans="1:14" x14ac:dyDescent="0.2">
      <c r="A98">
        <v>1990</v>
      </c>
      <c r="B98" s="6">
        <f>IF(AND((HUR_cms!B98&gt;0),(GEO_cms!B98&gt;0)), HUR_cms!B98+GEO_cms!B98, "")</f>
        <v>1559.06</v>
      </c>
      <c r="C98" s="6">
        <f>IF(AND((HUR_cms!C98&gt;0),(GEO_cms!C98&gt;0)), HUR_cms!C98+GEO_cms!C98, "")</f>
        <v>1467.82</v>
      </c>
      <c r="D98" s="6">
        <f>IF(AND((HUR_cms!D98&gt;0),(GEO_cms!D98&gt;0)), HUR_cms!D98+GEO_cms!D98, "")</f>
        <v>2762.2799999999997</v>
      </c>
      <c r="E98" s="6">
        <f>IF(AND((HUR_cms!E98&gt;0),(GEO_cms!E98&gt;0)), HUR_cms!E98+GEO_cms!E98, "")</f>
        <v>2190.0500000000002</v>
      </c>
      <c r="F98" s="6">
        <f>IF(AND((HUR_cms!F98&gt;0),(GEO_cms!F98&gt;0)), HUR_cms!F98+GEO_cms!F98, "")</f>
        <v>2423.5700000000002</v>
      </c>
      <c r="G98" s="6">
        <f>IF(AND((HUR_cms!G98&gt;0),(GEO_cms!G98&gt;0)), HUR_cms!G98+GEO_cms!G98, "")</f>
        <v>1484.35</v>
      </c>
      <c r="H98" s="6">
        <f>IF(AND((HUR_cms!H98&gt;0),(GEO_cms!H98&gt;0)), HUR_cms!H98+GEO_cms!H98, "")</f>
        <v>1080.46</v>
      </c>
      <c r="I98" s="6">
        <f>IF(AND((HUR_cms!I98&gt;0),(GEO_cms!I98&gt;0)), HUR_cms!I98+GEO_cms!I98, "")</f>
        <v>684.03</v>
      </c>
      <c r="J98" s="6">
        <f>IF(AND((HUR_cms!J98&gt;0),(GEO_cms!J98&gt;0)), HUR_cms!J98+GEO_cms!J98, "")</f>
        <v>561.85</v>
      </c>
      <c r="K98" s="6">
        <f>IF(AND((HUR_cms!K98&gt;0),(GEO_cms!K98&gt;0)), HUR_cms!K98+GEO_cms!K98, "")</f>
        <v>1725.97</v>
      </c>
      <c r="L98" s="6">
        <f>IF(AND((HUR_cms!L98&gt;0),(GEO_cms!L98&gt;0)), HUR_cms!L98+GEO_cms!L98, "")</f>
        <v>2427.1</v>
      </c>
      <c r="M98" s="6">
        <f>IF(AND((HUR_cms!M98&gt;0),(GEO_cms!M98&gt;0)), HUR_cms!M98+GEO_cms!M98, "")</f>
        <v>2617.92</v>
      </c>
      <c r="N98" s="6">
        <f>IF(AND((HUR_cms!N98&gt;0),(GEO_cms!N98&gt;0)), HUR_cms!N98+GEO_cms!N98, "")</f>
        <v>1748.71</v>
      </c>
    </row>
    <row r="99" spans="1:14" x14ac:dyDescent="0.2">
      <c r="A99">
        <v>1991</v>
      </c>
      <c r="B99" s="6">
        <f>IF(AND((HUR_cms!B99&gt;0),(GEO_cms!B99&gt;0)), HUR_cms!B99+GEO_cms!B99, "")</f>
        <v>1752.81</v>
      </c>
      <c r="C99" s="6">
        <f>IF(AND((HUR_cms!C99&gt;0),(GEO_cms!C99&gt;0)), HUR_cms!C99+GEO_cms!C99, "")</f>
        <v>1592.53</v>
      </c>
      <c r="D99" s="6">
        <f>IF(AND((HUR_cms!D99&gt;0),(GEO_cms!D99&gt;0)), HUR_cms!D99+GEO_cms!D99, "")</f>
        <v>2908.83</v>
      </c>
      <c r="E99" s="6">
        <f>IF(AND((HUR_cms!E99&gt;0),(GEO_cms!E99&gt;0)), HUR_cms!E99+GEO_cms!E99, "")</f>
        <v>4372.04</v>
      </c>
      <c r="F99" s="6">
        <f>IF(AND((HUR_cms!F99&gt;0),(GEO_cms!F99&gt;0)), HUR_cms!F99+GEO_cms!F99, "")</f>
        <v>1963.27</v>
      </c>
      <c r="G99" s="6">
        <f>IF(AND((HUR_cms!G99&gt;0),(GEO_cms!G99&gt;0)), HUR_cms!G99+GEO_cms!G99, "")</f>
        <v>803.36</v>
      </c>
      <c r="H99" s="6">
        <f>IF(AND((HUR_cms!H99&gt;0),(GEO_cms!H99&gt;0)), HUR_cms!H99+GEO_cms!H99, "")</f>
        <v>503.45000000000005</v>
      </c>
      <c r="I99" s="6">
        <f>IF(AND((HUR_cms!I99&gt;0),(GEO_cms!I99&gt;0)), HUR_cms!I99+GEO_cms!I99, "")</f>
        <v>438.4</v>
      </c>
      <c r="J99" s="6">
        <f>IF(AND((HUR_cms!J99&gt;0),(GEO_cms!J99&gt;0)), HUR_cms!J99+GEO_cms!J99, "")</f>
        <v>436.71999999999997</v>
      </c>
      <c r="K99" s="6">
        <f>IF(AND((HUR_cms!K99&gt;0),(GEO_cms!K99&gt;0)), HUR_cms!K99+GEO_cms!K99, "")</f>
        <v>1008.02</v>
      </c>
      <c r="L99" s="6">
        <f>IF(AND((HUR_cms!L99&gt;0),(GEO_cms!L99&gt;0)), HUR_cms!L99+GEO_cms!L99, "")</f>
        <v>1845.8999999999999</v>
      </c>
      <c r="M99" s="6">
        <f>IF(AND((HUR_cms!M99&gt;0),(GEO_cms!M99&gt;0)), HUR_cms!M99+GEO_cms!M99, "")</f>
        <v>2263.73</v>
      </c>
      <c r="N99" s="6">
        <f>IF(AND((HUR_cms!N99&gt;0),(GEO_cms!N99&gt;0)), HUR_cms!N99+GEO_cms!N99, "")</f>
        <v>1657.42</v>
      </c>
    </row>
    <row r="100" spans="1:14" x14ac:dyDescent="0.2">
      <c r="A100">
        <v>1992</v>
      </c>
      <c r="B100" s="6">
        <f>IF(AND((HUR_cms!B100&gt;0),(GEO_cms!B100&gt;0)), HUR_cms!B100+GEO_cms!B100, "")</f>
        <v>1663.6399999999999</v>
      </c>
      <c r="C100" s="6">
        <f>IF(AND((HUR_cms!C100&gt;0),(GEO_cms!C100&gt;0)), HUR_cms!C100+GEO_cms!C100, "")</f>
        <v>1304.75</v>
      </c>
      <c r="D100" s="6">
        <f>IF(AND((HUR_cms!D100&gt;0),(GEO_cms!D100&gt;0)), HUR_cms!D100+GEO_cms!D100, "")</f>
        <v>2202.4399999999996</v>
      </c>
      <c r="E100" s="6">
        <f>IF(AND((HUR_cms!E100&gt;0),(GEO_cms!E100&gt;0)), HUR_cms!E100+GEO_cms!E100, "")</f>
        <v>3154.13</v>
      </c>
      <c r="F100" s="6">
        <f>IF(AND((HUR_cms!F100&gt;0),(GEO_cms!F100&gt;0)), HUR_cms!F100+GEO_cms!F100, "")</f>
        <v>1866.2800000000002</v>
      </c>
      <c r="G100" s="6">
        <f>IF(AND((HUR_cms!G100&gt;0),(GEO_cms!G100&gt;0)), HUR_cms!G100+GEO_cms!G100, "")</f>
        <v>682.89</v>
      </c>
      <c r="H100" s="6">
        <f>IF(AND((HUR_cms!H100&gt;0),(GEO_cms!H100&gt;0)), HUR_cms!H100+GEO_cms!H100, "")</f>
        <v>728.18000000000006</v>
      </c>
      <c r="I100" s="6">
        <f>IF(AND((HUR_cms!I100&gt;0),(GEO_cms!I100&gt;0)), HUR_cms!I100+GEO_cms!I100, "")</f>
        <v>717.1</v>
      </c>
      <c r="J100" s="6">
        <f>IF(AND((HUR_cms!J100&gt;0),(GEO_cms!J100&gt;0)), HUR_cms!J100+GEO_cms!J100, "")</f>
        <v>1426.18</v>
      </c>
      <c r="K100" s="6">
        <f>IF(AND((HUR_cms!K100&gt;0),(GEO_cms!K100&gt;0)), HUR_cms!K100+GEO_cms!K100, "")</f>
        <v>1569.35</v>
      </c>
      <c r="L100" s="6">
        <f>IF(AND((HUR_cms!L100&gt;0),(GEO_cms!L100&gt;0)), HUR_cms!L100+GEO_cms!L100, "")</f>
        <v>3176.5</v>
      </c>
      <c r="M100" s="6">
        <f>IF(AND((HUR_cms!M100&gt;0),(GEO_cms!M100&gt;0)), HUR_cms!M100+GEO_cms!M100, "")</f>
        <v>2067.0299999999997</v>
      </c>
      <c r="N100" s="6">
        <f>IF(AND((HUR_cms!N100&gt;0),(GEO_cms!N100&gt;0)), HUR_cms!N100+GEO_cms!N100, "")</f>
        <v>1713.21</v>
      </c>
    </row>
    <row r="101" spans="1:14" x14ac:dyDescent="0.2">
      <c r="A101">
        <v>1993</v>
      </c>
      <c r="B101" s="6">
        <f>IF(AND((HUR_cms!B101&gt;0),(GEO_cms!B101&gt;0)), HUR_cms!B101+GEO_cms!B101, "")</f>
        <v>2372.92</v>
      </c>
      <c r="C101" s="6">
        <f>IF(AND((HUR_cms!C101&gt;0),(GEO_cms!C101&gt;0)), HUR_cms!C101+GEO_cms!C101, "")</f>
        <v>1243.6100000000001</v>
      </c>
      <c r="D101" s="6">
        <f>IF(AND((HUR_cms!D101&gt;0),(GEO_cms!D101&gt;0)), HUR_cms!D101+GEO_cms!D101, "")</f>
        <v>1464.33</v>
      </c>
      <c r="E101" s="6">
        <f>IF(AND((HUR_cms!E101&gt;0),(GEO_cms!E101&gt;0)), HUR_cms!E101+GEO_cms!E101, "")</f>
        <v>3206.26</v>
      </c>
      <c r="F101" s="6">
        <f>IF(AND((HUR_cms!F101&gt;0),(GEO_cms!F101&gt;0)), HUR_cms!F101+GEO_cms!F101, "")</f>
        <v>1877.63</v>
      </c>
      <c r="G101" s="6">
        <f>IF(AND((HUR_cms!G101&gt;0),(GEO_cms!G101&gt;0)), HUR_cms!G101+GEO_cms!G101, "")</f>
        <v>2085.77</v>
      </c>
      <c r="H101" s="6">
        <f>IF(AND((HUR_cms!H101&gt;0),(GEO_cms!H101&gt;0)), HUR_cms!H101+GEO_cms!H101, "")</f>
        <v>923.45</v>
      </c>
      <c r="I101" s="6">
        <f>IF(AND((HUR_cms!I101&gt;0),(GEO_cms!I101&gt;0)), HUR_cms!I101+GEO_cms!I101, "")</f>
        <v>603.89</v>
      </c>
      <c r="J101" s="6">
        <f>IF(AND((HUR_cms!J101&gt;0),(GEO_cms!J101&gt;0)), HUR_cms!J101+GEO_cms!J101, "")</f>
        <v>808.72</v>
      </c>
      <c r="K101" s="6">
        <f>IF(AND((HUR_cms!K101&gt;0),(GEO_cms!K101&gt;0)), HUR_cms!K101+GEO_cms!K101, "")</f>
        <v>1581.6100000000001</v>
      </c>
      <c r="L101" s="6">
        <f>IF(AND((HUR_cms!L101&gt;0),(GEO_cms!L101&gt;0)), HUR_cms!L101+GEO_cms!L101, "")</f>
        <v>1782.68</v>
      </c>
      <c r="M101" s="6">
        <f>IF(AND((HUR_cms!M101&gt;0),(GEO_cms!M101&gt;0)), HUR_cms!M101+GEO_cms!M101, "")</f>
        <v>1605.3899999999999</v>
      </c>
      <c r="N101" s="6">
        <f>IF(AND((HUR_cms!N101&gt;0),(GEO_cms!N101&gt;0)), HUR_cms!N101+GEO_cms!N101, "")</f>
        <v>1629.69</v>
      </c>
    </row>
    <row r="102" spans="1:14" x14ac:dyDescent="0.2">
      <c r="A102">
        <v>1994</v>
      </c>
      <c r="B102" s="6">
        <f>IF(AND((HUR_cms!B102&gt;0),(GEO_cms!B102&gt;0)), HUR_cms!B102+GEO_cms!B102, "")</f>
        <v>1104.3</v>
      </c>
      <c r="C102" s="6">
        <f>IF(AND((HUR_cms!C102&gt;0),(GEO_cms!C102&gt;0)), HUR_cms!C102+GEO_cms!C102, "")</f>
        <v>1556.63</v>
      </c>
      <c r="D102" s="6">
        <f>IF(AND((HUR_cms!D102&gt;0),(GEO_cms!D102&gt;0)), HUR_cms!D102+GEO_cms!D102, "")</f>
        <v>1876.12</v>
      </c>
      <c r="E102" s="6">
        <f>IF(AND((HUR_cms!E102&gt;0),(GEO_cms!E102&gt;0)), HUR_cms!E102+GEO_cms!E102, "")</f>
        <v>2376.4399999999996</v>
      </c>
      <c r="F102" s="6">
        <f>IF(AND((HUR_cms!F102&gt;0),(GEO_cms!F102&gt;0)), HUR_cms!F102+GEO_cms!F102, "")</f>
        <v>1918.03</v>
      </c>
      <c r="G102" s="6">
        <f>IF(AND((HUR_cms!G102&gt;0),(GEO_cms!G102&gt;0)), HUR_cms!G102+GEO_cms!G102, "")</f>
        <v>1263.27</v>
      </c>
      <c r="H102" s="6">
        <f>IF(AND((HUR_cms!H102&gt;0),(GEO_cms!H102&gt;0)), HUR_cms!H102+GEO_cms!H102, "")</f>
        <v>1442.92</v>
      </c>
      <c r="I102" s="6">
        <f>IF(AND((HUR_cms!I102&gt;0),(GEO_cms!I102&gt;0)), HUR_cms!I102+GEO_cms!I102, "")</f>
        <v>898.70999999999992</v>
      </c>
      <c r="J102" s="6">
        <f>IF(AND((HUR_cms!J102&gt;0),(GEO_cms!J102&gt;0)), HUR_cms!J102+GEO_cms!J102, "")</f>
        <v>908.21</v>
      </c>
      <c r="K102" s="6">
        <f>IF(AND((HUR_cms!K102&gt;0),(GEO_cms!K102&gt;0)), HUR_cms!K102+GEO_cms!K102, "")</f>
        <v>971.98</v>
      </c>
      <c r="L102" s="6">
        <f>IF(AND((HUR_cms!L102&gt;0),(GEO_cms!L102&gt;0)), HUR_cms!L102+GEO_cms!L102, "")</f>
        <v>1925.55</v>
      </c>
      <c r="M102" s="6">
        <f>IF(AND((HUR_cms!M102&gt;0),(GEO_cms!M102&gt;0)), HUR_cms!M102+GEO_cms!M102, "")</f>
        <v>1711.3899999999999</v>
      </c>
      <c r="N102" s="6">
        <f>IF(AND((HUR_cms!N102&gt;0),(GEO_cms!N102&gt;0)), HUR_cms!N102+GEO_cms!N102, "")</f>
        <v>1496.13</v>
      </c>
    </row>
    <row r="103" spans="1:14" x14ac:dyDescent="0.2">
      <c r="A103">
        <v>1995</v>
      </c>
      <c r="B103" s="6">
        <f>IF(AND((HUR_cms!B103&gt;0),(GEO_cms!B103&gt;0)), HUR_cms!B103+GEO_cms!B103, "")</f>
        <v>1920.4099999999999</v>
      </c>
      <c r="C103" s="6">
        <f>IF(AND((HUR_cms!C103&gt;0),(GEO_cms!C103&gt;0)), HUR_cms!C103+GEO_cms!C103, "")</f>
        <v>1237.28</v>
      </c>
      <c r="D103" s="6">
        <f>IF(AND((HUR_cms!D103&gt;0),(GEO_cms!D103&gt;0)), HUR_cms!D103+GEO_cms!D103, "")</f>
        <v>2222.4</v>
      </c>
      <c r="E103" s="6">
        <f>IF(AND((HUR_cms!E103&gt;0),(GEO_cms!E103&gt;0)), HUR_cms!E103+GEO_cms!E103, "")</f>
        <v>2035.18</v>
      </c>
      <c r="F103" s="6">
        <f>IF(AND((HUR_cms!F103&gt;0),(GEO_cms!F103&gt;0)), HUR_cms!F103+GEO_cms!F103, "")</f>
        <v>2872.2200000000003</v>
      </c>
      <c r="G103" s="6">
        <f>IF(AND((HUR_cms!G103&gt;0),(GEO_cms!G103&gt;0)), HUR_cms!G103+GEO_cms!G103, "")</f>
        <v>1930.92</v>
      </c>
      <c r="H103" s="6">
        <f>IF(AND((HUR_cms!H103&gt;0),(GEO_cms!H103&gt;0)), HUR_cms!H103+GEO_cms!H103, "")</f>
        <v>874.95</v>
      </c>
      <c r="I103" s="6">
        <f>IF(AND((HUR_cms!I103&gt;0),(GEO_cms!I103&gt;0)), HUR_cms!I103+GEO_cms!I103, "")</f>
        <v>927.63999999999987</v>
      </c>
      <c r="J103" s="6">
        <f>IF(AND((HUR_cms!J103&gt;0),(GEO_cms!J103&gt;0)), HUR_cms!J103+GEO_cms!J103, "")</f>
        <v>664.75</v>
      </c>
      <c r="K103" s="6">
        <f>IF(AND((HUR_cms!K103&gt;0),(GEO_cms!K103&gt;0)), HUR_cms!K103+GEO_cms!K103, "")</f>
        <v>986.95</v>
      </c>
      <c r="L103" s="6">
        <f>IF(AND((HUR_cms!L103&gt;0),(GEO_cms!L103&gt;0)), HUR_cms!L103+GEO_cms!L103, "")</f>
        <v>2797.4700000000003</v>
      </c>
      <c r="M103" s="6">
        <f>IF(AND((HUR_cms!M103&gt;0),(GEO_cms!M103&gt;0)), HUR_cms!M103+GEO_cms!M103, "")</f>
        <v>1808.6399999999999</v>
      </c>
      <c r="N103" s="6">
        <f>IF(AND((HUR_cms!N103&gt;0),(GEO_cms!N103&gt;0)), HUR_cms!N103+GEO_cms!N103, "")</f>
        <v>1689.9</v>
      </c>
    </row>
    <row r="104" spans="1:14" x14ac:dyDescent="0.2">
      <c r="A104">
        <v>1996</v>
      </c>
      <c r="B104" s="6">
        <f>IF(AND((HUR_cms!B104&gt;0),(GEO_cms!B104&gt;0)), HUR_cms!B104+GEO_cms!B104, "")</f>
        <v>2089.6799999999998</v>
      </c>
      <c r="C104" s="6">
        <f>IF(AND((HUR_cms!C104&gt;0),(GEO_cms!C104&gt;0)), HUR_cms!C104+GEO_cms!C104, "")</f>
        <v>2100.2200000000003</v>
      </c>
      <c r="D104" s="6">
        <f>IF(AND((HUR_cms!D104&gt;0),(GEO_cms!D104&gt;0)), HUR_cms!D104+GEO_cms!D104, "")</f>
        <v>1952.5</v>
      </c>
      <c r="E104" s="6">
        <f>IF(AND((HUR_cms!E104&gt;0),(GEO_cms!E104&gt;0)), HUR_cms!E104+GEO_cms!E104, "")</f>
        <v>3474.17</v>
      </c>
      <c r="F104" s="6">
        <f>IF(AND((HUR_cms!F104&gt;0),(GEO_cms!F104&gt;0)), HUR_cms!F104+GEO_cms!F104, "")</f>
        <v>4148.76</v>
      </c>
      <c r="G104" s="6">
        <f>IF(AND((HUR_cms!G104&gt;0),(GEO_cms!G104&gt;0)), HUR_cms!G104+GEO_cms!G104, "")</f>
        <v>2175.13</v>
      </c>
      <c r="H104" s="6">
        <f>IF(AND((HUR_cms!H104&gt;0),(GEO_cms!H104&gt;0)), HUR_cms!H104+GEO_cms!H104, "")</f>
        <v>1105.76</v>
      </c>
      <c r="I104" s="6">
        <f>IF(AND((HUR_cms!I104&gt;0),(GEO_cms!I104&gt;0)), HUR_cms!I104+GEO_cms!I104, "")</f>
        <v>1012.5</v>
      </c>
      <c r="J104" s="6">
        <f>IF(AND((HUR_cms!J104&gt;0),(GEO_cms!J104&gt;0)), HUR_cms!J104+GEO_cms!J104, "")</f>
        <v>1228.81</v>
      </c>
      <c r="K104" s="6">
        <f>IF(AND((HUR_cms!K104&gt;0),(GEO_cms!K104&gt;0)), HUR_cms!K104+GEO_cms!K104, "")</f>
        <v>1584</v>
      </c>
      <c r="L104" s="6">
        <f>IF(AND((HUR_cms!L104&gt;0),(GEO_cms!L104&gt;0)), HUR_cms!L104+GEO_cms!L104, "")</f>
        <v>2432.67</v>
      </c>
      <c r="M104" s="6">
        <f>IF(AND((HUR_cms!M104&gt;0),(GEO_cms!M104&gt;0)), HUR_cms!M104+GEO_cms!M104, "")</f>
        <v>2301.71</v>
      </c>
      <c r="N104" s="6">
        <f>IF(AND((HUR_cms!N104&gt;0),(GEO_cms!N104&gt;0)), HUR_cms!N104+GEO_cms!N104, "")</f>
        <v>2133.8199999999997</v>
      </c>
    </row>
    <row r="105" spans="1:14" x14ac:dyDescent="0.2">
      <c r="A105">
        <v>1997</v>
      </c>
      <c r="B105" s="6">
        <f>IF(AND((HUR_cms!B105&gt;0),(GEO_cms!B105&gt;0)), HUR_cms!B105+GEO_cms!B105, "")</f>
        <v>2376.08</v>
      </c>
      <c r="C105" s="6">
        <f>IF(AND((HUR_cms!C105&gt;0),(GEO_cms!C105&gt;0)), HUR_cms!C105+GEO_cms!C105, "")</f>
        <v>2651.1099999999997</v>
      </c>
      <c r="D105" s="6">
        <f>IF(AND((HUR_cms!D105&gt;0),(GEO_cms!D105&gt;0)), HUR_cms!D105+GEO_cms!D105, "")</f>
        <v>2684.6000000000004</v>
      </c>
      <c r="E105" s="6">
        <f>IF(AND((HUR_cms!E105&gt;0),(GEO_cms!E105&gt;0)), HUR_cms!E105+GEO_cms!E105, "")</f>
        <v>3942.49</v>
      </c>
      <c r="F105" s="6">
        <f>IF(AND((HUR_cms!F105&gt;0),(GEO_cms!F105&gt;0)), HUR_cms!F105+GEO_cms!F105, "")</f>
        <v>3913</v>
      </c>
      <c r="G105" s="6">
        <f>IF(AND((HUR_cms!G105&gt;0),(GEO_cms!G105&gt;0)), HUR_cms!G105+GEO_cms!G105, "")</f>
        <v>1369.93</v>
      </c>
      <c r="H105" s="6">
        <f>IF(AND((HUR_cms!H105&gt;0),(GEO_cms!H105&gt;0)), HUR_cms!H105+GEO_cms!H105, "")</f>
        <v>848.77</v>
      </c>
      <c r="I105" s="6">
        <f>IF(AND((HUR_cms!I105&gt;0),(GEO_cms!I105&gt;0)), HUR_cms!I105+GEO_cms!I105, "")</f>
        <v>581.73</v>
      </c>
      <c r="J105" s="6">
        <f>IF(AND((HUR_cms!J105&gt;0),(GEO_cms!J105&gt;0)), HUR_cms!J105+GEO_cms!J105, "")</f>
        <v>677.94</v>
      </c>
      <c r="K105" s="6">
        <f>IF(AND((HUR_cms!K105&gt;0),(GEO_cms!K105&gt;0)), HUR_cms!K105+GEO_cms!K105, "")</f>
        <v>777.52</v>
      </c>
      <c r="L105" s="6">
        <f>IF(AND((HUR_cms!L105&gt;0),(GEO_cms!L105&gt;0)), HUR_cms!L105+GEO_cms!L105, "")</f>
        <v>1075.31</v>
      </c>
      <c r="M105" s="6">
        <f>IF(AND((HUR_cms!M105&gt;0),(GEO_cms!M105&gt;0)), HUR_cms!M105+GEO_cms!M105, "")</f>
        <v>962.12000000000012</v>
      </c>
      <c r="N105" s="6">
        <f>IF(AND((HUR_cms!N105&gt;0),(GEO_cms!N105&gt;0)), HUR_cms!N105+GEO_cms!N105, "")</f>
        <v>1821.7199999999998</v>
      </c>
    </row>
    <row r="106" spans="1:14" x14ac:dyDescent="0.2">
      <c r="A106">
        <v>1998</v>
      </c>
      <c r="B106" s="6">
        <f>IF(AND((HUR_cms!B106&gt;0),(GEO_cms!B106&gt;0)), HUR_cms!B106+GEO_cms!B106, "")</f>
        <v>1585.95</v>
      </c>
      <c r="C106" s="6">
        <f>IF(AND((HUR_cms!C106&gt;0),(GEO_cms!C106&gt;0)), HUR_cms!C106+GEO_cms!C106, "")</f>
        <v>1452.3400000000001</v>
      </c>
      <c r="D106" s="6">
        <f>IF(AND((HUR_cms!D106&gt;0),(GEO_cms!D106&gt;0)), HUR_cms!D106+GEO_cms!D106, "")</f>
        <v>2225.67</v>
      </c>
      <c r="E106" s="6">
        <f>IF(AND((HUR_cms!E106&gt;0),(GEO_cms!E106&gt;0)), HUR_cms!E106+GEO_cms!E106, "")</f>
        <v>3488.7200000000003</v>
      </c>
      <c r="F106" s="6">
        <f>IF(AND((HUR_cms!F106&gt;0),(GEO_cms!F106&gt;0)), HUR_cms!F106+GEO_cms!F106, "")</f>
        <v>1162.25</v>
      </c>
      <c r="G106" s="6">
        <f>IF(AND((HUR_cms!G106&gt;0),(GEO_cms!G106&gt;0)), HUR_cms!G106+GEO_cms!G106, "")</f>
        <v>894.49</v>
      </c>
      <c r="H106" s="6">
        <f>IF(AND((HUR_cms!H106&gt;0),(GEO_cms!H106&gt;0)), HUR_cms!H106+GEO_cms!H106, "")</f>
        <v>556.81999999999994</v>
      </c>
      <c r="I106" s="6">
        <f>IF(AND((HUR_cms!I106&gt;0),(GEO_cms!I106&gt;0)), HUR_cms!I106+GEO_cms!I106, "")</f>
        <v>425.73</v>
      </c>
      <c r="J106" s="6">
        <f>IF(AND((HUR_cms!J106&gt;0),(GEO_cms!J106&gt;0)), HUR_cms!J106+GEO_cms!J106, "")</f>
        <v>407</v>
      </c>
      <c r="K106" s="6">
        <f>IF(AND((HUR_cms!K106&gt;0),(GEO_cms!K106&gt;0)), HUR_cms!K106+GEO_cms!K106, "")</f>
        <v>546.06999999999994</v>
      </c>
      <c r="L106" s="6">
        <f>IF(AND((HUR_cms!L106&gt;0),(GEO_cms!L106&gt;0)), HUR_cms!L106+GEO_cms!L106, "")</f>
        <v>837.43000000000006</v>
      </c>
      <c r="M106" s="6">
        <f>IF(AND((HUR_cms!M106&gt;0),(GEO_cms!M106&gt;0)), HUR_cms!M106+GEO_cms!M106, "")</f>
        <v>1271.76</v>
      </c>
      <c r="N106" s="6">
        <f>IF(AND((HUR_cms!N106&gt;0),(GEO_cms!N106&gt;0)), HUR_cms!N106+GEO_cms!N106, "")</f>
        <v>1237.8499999999999</v>
      </c>
    </row>
    <row r="107" spans="1:14" x14ac:dyDescent="0.2">
      <c r="A107">
        <v>1999</v>
      </c>
      <c r="B107" s="6">
        <f>IF(AND((HUR_cms!B107&gt;0),(GEO_cms!B107&gt;0)), HUR_cms!B107+GEO_cms!B107, "")</f>
        <v>1467.05</v>
      </c>
      <c r="C107" s="6">
        <f>IF(AND((HUR_cms!C107&gt;0),(GEO_cms!C107&gt;0)), HUR_cms!C107+GEO_cms!C107, "")</f>
        <v>1816.9299999999998</v>
      </c>
      <c r="D107" s="6">
        <f>IF(AND((HUR_cms!D107&gt;0),(GEO_cms!D107&gt;0)), HUR_cms!D107+GEO_cms!D107, "")</f>
        <v>1311.78</v>
      </c>
      <c r="E107" s="6">
        <f>IF(AND((HUR_cms!E107&gt;0),(GEO_cms!E107&gt;0)), HUR_cms!E107+GEO_cms!E107, "")</f>
        <v>1964.93</v>
      </c>
      <c r="F107" s="6">
        <f>IF(AND((HUR_cms!F107&gt;0),(GEO_cms!F107&gt;0)), HUR_cms!F107+GEO_cms!F107, "")</f>
        <v>799.86</v>
      </c>
      <c r="G107" s="6">
        <f>IF(AND((HUR_cms!G107&gt;0),(GEO_cms!G107&gt;0)), HUR_cms!G107+GEO_cms!G107, "")</f>
        <v>783.78</v>
      </c>
      <c r="H107" s="6">
        <f>IF(AND((HUR_cms!H107&gt;0),(GEO_cms!H107&gt;0)), HUR_cms!H107+GEO_cms!H107, "")</f>
        <v>699.3</v>
      </c>
      <c r="I107" s="6">
        <f>IF(AND((HUR_cms!I107&gt;0),(GEO_cms!I107&gt;0)), HUR_cms!I107+GEO_cms!I107, "")</f>
        <v>422.03</v>
      </c>
      <c r="J107" s="6">
        <f>IF(AND((HUR_cms!J107&gt;0),(GEO_cms!J107&gt;0)), HUR_cms!J107+GEO_cms!J107, "")</f>
        <v>391.77</v>
      </c>
      <c r="K107" s="6">
        <f>IF(AND((HUR_cms!K107&gt;0),(GEO_cms!K107&gt;0)), HUR_cms!K107+GEO_cms!K107, "")</f>
        <v>838.8</v>
      </c>
      <c r="L107" s="6">
        <f>IF(AND((HUR_cms!L107&gt;0),(GEO_cms!L107&gt;0)), HUR_cms!L107+GEO_cms!L107, "")</f>
        <v>1321.12</v>
      </c>
      <c r="M107" s="6">
        <f>IF(AND((HUR_cms!M107&gt;0),(GEO_cms!M107&gt;0)), HUR_cms!M107+GEO_cms!M107, "")</f>
        <v>1579.35</v>
      </c>
      <c r="N107" s="6">
        <f>IF(AND((HUR_cms!N107&gt;0),(GEO_cms!N107&gt;0)), HUR_cms!N107+GEO_cms!N107, "")</f>
        <v>1116.3899999999999</v>
      </c>
    </row>
    <row r="108" spans="1:14" x14ac:dyDescent="0.2">
      <c r="A108">
        <v>2000</v>
      </c>
      <c r="B108" s="6">
        <f>IF(AND((HUR_cms!B108&gt;0),(GEO_cms!B108&gt;0)), HUR_cms!B108+GEO_cms!B108, "")</f>
        <v>1419.61</v>
      </c>
      <c r="C108" s="6">
        <f>IF(AND((HUR_cms!C108&gt;0),(GEO_cms!C108&gt;0)), HUR_cms!C108+GEO_cms!C108, "")</f>
        <v>1461.55</v>
      </c>
      <c r="D108" s="6">
        <f>IF(AND((HUR_cms!D108&gt;0),(GEO_cms!D108&gt;0)), HUR_cms!D108+GEO_cms!D108, "")</f>
        <v>2106.4900000000002</v>
      </c>
      <c r="E108" s="6">
        <f>IF(AND((HUR_cms!E108&gt;0),(GEO_cms!E108&gt;0)), HUR_cms!E108+GEO_cms!E108, "")</f>
        <v>1680.23</v>
      </c>
      <c r="F108" s="6">
        <f>IF(AND((HUR_cms!F108&gt;0),(GEO_cms!F108&gt;0)), HUR_cms!F108+GEO_cms!F108, "")</f>
        <v>1956.98</v>
      </c>
      <c r="G108" s="6">
        <f>IF(AND((HUR_cms!G108&gt;0),(GEO_cms!G108&gt;0)), HUR_cms!G108+GEO_cms!G108, "")</f>
        <v>1204.2399999999998</v>
      </c>
      <c r="H108" s="6">
        <f>IF(AND((HUR_cms!H108&gt;0),(GEO_cms!H108&gt;0)), HUR_cms!H108+GEO_cms!H108, "")</f>
        <v>892.81</v>
      </c>
      <c r="I108" s="6">
        <f>IF(AND((HUR_cms!I108&gt;0),(GEO_cms!I108&gt;0)), HUR_cms!I108+GEO_cms!I108, "")</f>
        <v>787.24</v>
      </c>
      <c r="J108" s="6">
        <f>IF(AND((HUR_cms!J108&gt;0),(GEO_cms!J108&gt;0)), HUR_cms!J108+GEO_cms!J108, "")</f>
        <v>662.78</v>
      </c>
      <c r="K108" s="6">
        <f>IF(AND((HUR_cms!K108&gt;0),(GEO_cms!K108&gt;0)), HUR_cms!K108+GEO_cms!K108, "")</f>
        <v>596.22</v>
      </c>
      <c r="L108" s="6">
        <f>IF(AND((HUR_cms!L108&gt;0),(GEO_cms!L108&gt;0)), HUR_cms!L108+GEO_cms!L108, "")</f>
        <v>988.59999999999991</v>
      </c>
      <c r="M108" s="6">
        <f>IF(AND((HUR_cms!M108&gt;0),(GEO_cms!M108&gt;0)), HUR_cms!M108+GEO_cms!M108, "")</f>
        <v>1178.1600000000001</v>
      </c>
      <c r="N108" s="6">
        <f>IF(AND((HUR_cms!N108&gt;0),(GEO_cms!N108&gt;0)), HUR_cms!N108+GEO_cms!N108, "")</f>
        <v>1244.58</v>
      </c>
    </row>
    <row r="109" spans="1:14" x14ac:dyDescent="0.2">
      <c r="A109">
        <v>2001</v>
      </c>
      <c r="B109" s="6">
        <f>IF(AND((HUR_cms!B109&gt;0),(GEO_cms!B109&gt;0)), HUR_cms!B109+GEO_cms!B109, "")</f>
        <v>1159.45</v>
      </c>
      <c r="C109" s="6">
        <f>IF(AND((HUR_cms!C109&gt;0),(GEO_cms!C109&gt;0)), HUR_cms!C109+GEO_cms!C109, "")</f>
        <v>2115.69</v>
      </c>
      <c r="D109" s="6">
        <f>IF(AND((HUR_cms!D109&gt;0),(GEO_cms!D109&gt;0)), HUR_cms!D109+GEO_cms!D109, "")</f>
        <v>1811.42</v>
      </c>
      <c r="E109" s="6">
        <f>IF(AND((HUR_cms!E109&gt;0),(GEO_cms!E109&gt;0)), HUR_cms!E109+GEO_cms!E109, "")</f>
        <v>3622.1200000000003</v>
      </c>
      <c r="F109" s="6">
        <f>IF(AND((HUR_cms!F109&gt;0),(GEO_cms!F109&gt;0)), HUR_cms!F109+GEO_cms!F109, "")</f>
        <v>1979.71</v>
      </c>
      <c r="G109" s="6">
        <f>IF(AND((HUR_cms!G109&gt;0),(GEO_cms!G109&gt;0)), HUR_cms!G109+GEO_cms!G109, "")</f>
        <v>1571.52</v>
      </c>
      <c r="H109" s="6">
        <f>IF(AND((HUR_cms!H109&gt;0),(GEO_cms!H109&gt;0)), HUR_cms!H109+GEO_cms!H109, "")</f>
        <v>495</v>
      </c>
      <c r="I109" s="6">
        <f>IF(AND((HUR_cms!I109&gt;0),(GEO_cms!I109&gt;0)), HUR_cms!I109+GEO_cms!I109, "")</f>
        <v>415.71000000000004</v>
      </c>
      <c r="J109" s="6">
        <f>IF(AND((HUR_cms!J109&gt;0),(GEO_cms!J109&gt;0)), HUR_cms!J109+GEO_cms!J109, "")</f>
        <v>846.31999999999994</v>
      </c>
      <c r="K109" s="6">
        <f>IF(AND((HUR_cms!K109&gt;0),(GEO_cms!K109&gt;0)), HUR_cms!K109+GEO_cms!K109, "")</f>
        <v>2952.35</v>
      </c>
      <c r="L109" s="6">
        <f>IF(AND((HUR_cms!L109&gt;0),(GEO_cms!L109&gt;0)), HUR_cms!L109+GEO_cms!L109, "")</f>
        <v>2748.73</v>
      </c>
      <c r="M109" s="6">
        <f>IF(AND((HUR_cms!M109&gt;0),(GEO_cms!M109&gt;0)), HUR_cms!M109+GEO_cms!M109, "")</f>
        <v>2785.2599999999998</v>
      </c>
      <c r="N109" s="6">
        <f>IF(AND((HUR_cms!N109&gt;0),(GEO_cms!N109&gt;0)), HUR_cms!N109+GEO_cms!N109, "")</f>
        <v>1875.27</v>
      </c>
    </row>
    <row r="110" spans="1:14" x14ac:dyDescent="0.2">
      <c r="A110">
        <v>2002</v>
      </c>
      <c r="B110" s="6">
        <f>IF(AND((HUR_cms!B110&gt;0),(GEO_cms!B110&gt;0)), HUR_cms!B110+GEO_cms!B110, "")</f>
        <v>1879.01</v>
      </c>
      <c r="C110" s="6">
        <f>IF(AND((HUR_cms!C110&gt;0),(GEO_cms!C110&gt;0)), HUR_cms!C110+GEO_cms!C110, "")</f>
        <v>1946.48</v>
      </c>
      <c r="D110" s="6">
        <f>IF(AND((HUR_cms!D110&gt;0),(GEO_cms!D110&gt;0)), HUR_cms!D110+GEO_cms!D110, "")</f>
        <v>2666.03</v>
      </c>
      <c r="E110" s="6">
        <f>IF(AND((HUR_cms!E110&gt;0),(GEO_cms!E110&gt;0)), HUR_cms!E110+GEO_cms!E110, "")</f>
        <v>3922.87</v>
      </c>
      <c r="F110" s="6">
        <f>IF(AND((HUR_cms!F110&gt;0),(GEO_cms!F110&gt;0)), HUR_cms!F110+GEO_cms!F110, "")</f>
        <v>2746.24</v>
      </c>
      <c r="G110" s="6">
        <f>IF(AND((HUR_cms!G110&gt;0),(GEO_cms!G110&gt;0)), HUR_cms!G110+GEO_cms!G110, "")</f>
        <v>1843.02</v>
      </c>
      <c r="H110" s="6">
        <f>IF(AND((HUR_cms!H110&gt;0),(GEO_cms!H110&gt;0)), HUR_cms!H110+GEO_cms!H110, "")</f>
        <v>867.4</v>
      </c>
      <c r="I110" s="6">
        <f>IF(AND((HUR_cms!I110&gt;0),(GEO_cms!I110&gt;0)), HUR_cms!I110+GEO_cms!I110, "")</f>
        <v>556.43000000000006</v>
      </c>
      <c r="J110" s="6">
        <f>IF(AND((HUR_cms!J110&gt;0),(GEO_cms!J110&gt;0)), HUR_cms!J110+GEO_cms!J110, "")</f>
        <v>411.78</v>
      </c>
      <c r="K110" s="6">
        <f>IF(AND((HUR_cms!K110&gt;0),(GEO_cms!K110&gt;0)), HUR_cms!K110+GEO_cms!K110, "")</f>
        <v>669.82999999999993</v>
      </c>
      <c r="L110" s="6">
        <f>IF(AND((HUR_cms!L110&gt;0),(GEO_cms!L110&gt;0)), HUR_cms!L110+GEO_cms!L110, "")</f>
        <v>843.11999999999989</v>
      </c>
      <c r="M110" s="6">
        <f>IF(AND((HUR_cms!M110&gt;0),(GEO_cms!M110&gt;0)), HUR_cms!M110+GEO_cms!M110, "")</f>
        <v>1060.3400000000001</v>
      </c>
      <c r="N110" s="6">
        <f>IF(AND((HUR_cms!N110&gt;0),(GEO_cms!N110&gt;0)), HUR_cms!N110+GEO_cms!N110, "")</f>
        <v>1617.72</v>
      </c>
    </row>
    <row r="111" spans="1:14" x14ac:dyDescent="0.2">
      <c r="A111">
        <v>2003</v>
      </c>
      <c r="B111" s="6">
        <f>IF(AND((HUR_cms!B111&gt;0),(GEO_cms!B111&gt;0)), HUR_cms!B111+GEO_cms!B111, "")</f>
        <v>913.04</v>
      </c>
      <c r="C111" s="6">
        <f>IF(AND((HUR_cms!C111&gt;0),(GEO_cms!C111&gt;0)), HUR_cms!C111+GEO_cms!C111, "")</f>
        <v>889.25</v>
      </c>
      <c r="D111" s="6">
        <f>IF(AND((HUR_cms!D111&gt;0),(GEO_cms!D111&gt;0)), HUR_cms!D111+GEO_cms!D111, "")</f>
        <v>1718.37</v>
      </c>
      <c r="E111" s="6">
        <f>IF(AND((HUR_cms!E111&gt;0),(GEO_cms!E111&gt;0)), HUR_cms!E111+GEO_cms!E111, "")</f>
        <v>2536.0500000000002</v>
      </c>
      <c r="F111" s="6">
        <f>IF(AND((HUR_cms!F111&gt;0),(GEO_cms!F111&gt;0)), HUR_cms!F111+GEO_cms!F111, "")</f>
        <v>2229.08</v>
      </c>
      <c r="G111" s="6">
        <f>IF(AND((HUR_cms!G111&gt;0),(GEO_cms!G111&gt;0)), HUR_cms!G111+GEO_cms!G111, "")</f>
        <v>1733.28</v>
      </c>
      <c r="H111" s="6">
        <f>IF(AND((HUR_cms!H111&gt;0),(GEO_cms!H111&gt;0)), HUR_cms!H111+GEO_cms!H111, "")</f>
        <v>789.87</v>
      </c>
      <c r="I111" s="6">
        <f>IF(AND((HUR_cms!I111&gt;0),(GEO_cms!I111&gt;0)), HUR_cms!I111+GEO_cms!I111, "")</f>
        <v>770.29</v>
      </c>
      <c r="J111" s="6">
        <f>IF(AND((HUR_cms!J111&gt;0),(GEO_cms!J111&gt;0)), HUR_cms!J111+GEO_cms!J111, "")</f>
        <v>604.92999999999995</v>
      </c>
      <c r="K111" s="6">
        <f>IF(AND((HUR_cms!K111&gt;0),(GEO_cms!K111&gt;0)), HUR_cms!K111+GEO_cms!K111, "")</f>
        <v>1418.8</v>
      </c>
      <c r="L111" s="6">
        <f>IF(AND((HUR_cms!L111&gt;0),(GEO_cms!L111&gt;0)), HUR_cms!L111+GEO_cms!L111, "")</f>
        <v>3133.0699999999997</v>
      </c>
      <c r="M111" s="6">
        <f>IF(AND((HUR_cms!M111&gt;0),(GEO_cms!M111&gt;0)), HUR_cms!M111+GEO_cms!M111, "")</f>
        <v>2480.64</v>
      </c>
      <c r="N111" s="6">
        <f>IF(AND((HUR_cms!N111&gt;0),(GEO_cms!N111&gt;0)), HUR_cms!N111+GEO_cms!N111, "")</f>
        <v>1601.38</v>
      </c>
    </row>
    <row r="112" spans="1:14" x14ac:dyDescent="0.2">
      <c r="A112">
        <v>2004</v>
      </c>
      <c r="B112" s="6">
        <f>IF(AND((HUR_cms!B112&gt;0),(GEO_cms!B112&gt;0)), HUR_cms!B112+GEO_cms!B112, "")</f>
        <v>1761.83</v>
      </c>
      <c r="C112" s="6">
        <f>IF(AND((HUR_cms!C112&gt;0),(GEO_cms!C112&gt;0)), HUR_cms!C112+GEO_cms!C112, "")</f>
        <v>1189.72</v>
      </c>
      <c r="D112" s="6">
        <f>IF(AND((HUR_cms!D112&gt;0),(GEO_cms!D112&gt;0)), HUR_cms!D112+GEO_cms!D112, "")</f>
        <v>2943.29</v>
      </c>
      <c r="E112" s="6">
        <f>IF(AND((HUR_cms!E112&gt;0),(GEO_cms!E112&gt;0)), HUR_cms!E112+GEO_cms!E112, "")</f>
        <v>2834.49</v>
      </c>
      <c r="F112" s="6">
        <f>IF(AND((HUR_cms!F112&gt;0),(GEO_cms!F112&gt;0)), HUR_cms!F112+GEO_cms!F112, "")</f>
        <v>3607.0699999999997</v>
      </c>
      <c r="G112" s="6">
        <f>IF(AND((HUR_cms!G112&gt;0),(GEO_cms!G112&gt;0)), HUR_cms!G112+GEO_cms!G112, "")</f>
        <v>1754.63</v>
      </c>
      <c r="H112" s="6">
        <f>IF(AND((HUR_cms!H112&gt;0),(GEO_cms!H112&gt;0)), HUR_cms!H112+GEO_cms!H112, "")</f>
        <v>1180.93</v>
      </c>
      <c r="I112" s="6">
        <f>IF(AND((HUR_cms!I112&gt;0),(GEO_cms!I112&gt;0)), HUR_cms!I112+GEO_cms!I112, "")</f>
        <v>669.40000000000009</v>
      </c>
      <c r="J112" s="6">
        <f>IF(AND((HUR_cms!J112&gt;0),(GEO_cms!J112&gt;0)), HUR_cms!J112+GEO_cms!J112, "")</f>
        <v>543.16</v>
      </c>
      <c r="K112" s="6">
        <f>IF(AND((HUR_cms!K112&gt;0),(GEO_cms!K112&gt;0)), HUR_cms!K112+GEO_cms!K112, "")</f>
        <v>628.28</v>
      </c>
      <c r="L112" s="6">
        <f>IF(AND((HUR_cms!L112&gt;0),(GEO_cms!L112&gt;0)), HUR_cms!L112+GEO_cms!L112, "")</f>
        <v>1155.99</v>
      </c>
      <c r="M112" s="6">
        <f>IF(AND((HUR_cms!M112&gt;0),(GEO_cms!M112&gt;0)), HUR_cms!M112+GEO_cms!M112, "")</f>
        <v>1790.8600000000001</v>
      </c>
      <c r="N112" s="6">
        <f>IF(AND((HUR_cms!N112&gt;0),(GEO_cms!N112&gt;0)), HUR_cms!N112+GEO_cms!N112, "")</f>
        <v>1671.6399999999999</v>
      </c>
    </row>
    <row r="113" spans="1:14" x14ac:dyDescent="0.2">
      <c r="A113">
        <v>2005</v>
      </c>
      <c r="B113" s="6">
        <f>IF(AND((HUR_cms!B113&gt;0),(GEO_cms!B113&gt;0)), HUR_cms!B113+GEO_cms!B113, "")</f>
        <v>2351.41</v>
      </c>
      <c r="C113" s="6">
        <f>IF(AND((HUR_cms!C113&gt;0),(GEO_cms!C113&gt;0)), HUR_cms!C113+GEO_cms!C113, "")</f>
        <v>1607.4099999999999</v>
      </c>
      <c r="D113" s="6">
        <f>IF(AND((HUR_cms!D113&gt;0),(GEO_cms!D113&gt;0)), HUR_cms!D113+GEO_cms!D113, "")</f>
        <v>1540.8200000000002</v>
      </c>
      <c r="E113" s="6">
        <f>IF(AND((HUR_cms!E113&gt;0),(GEO_cms!E113&gt;0)), HUR_cms!E113+GEO_cms!E113, "")</f>
        <v>3228.0200000000004</v>
      </c>
      <c r="F113" s="6">
        <f>IF(AND((HUR_cms!F113&gt;0),(GEO_cms!F113&gt;0)), HUR_cms!F113+GEO_cms!F113, "")</f>
        <v>1640.92</v>
      </c>
      <c r="G113" s="6">
        <f>IF(AND((HUR_cms!G113&gt;0),(GEO_cms!G113&gt;0)), HUR_cms!G113+GEO_cms!G113, "")</f>
        <v>918.53</v>
      </c>
      <c r="H113" s="6">
        <f>IF(AND((HUR_cms!H113&gt;0),(GEO_cms!H113&gt;0)), HUR_cms!H113+GEO_cms!H113, "")</f>
        <v>523.46</v>
      </c>
      <c r="I113" s="6">
        <f>IF(AND((HUR_cms!I113&gt;0),(GEO_cms!I113&gt;0)), HUR_cms!I113+GEO_cms!I113, "")</f>
        <v>471.97</v>
      </c>
      <c r="J113" s="6">
        <f>IF(AND((HUR_cms!J113&gt;0),(GEO_cms!J113&gt;0)), HUR_cms!J113+GEO_cms!J113, "")</f>
        <v>410.70000000000005</v>
      </c>
      <c r="K113" s="6">
        <f>IF(AND((HUR_cms!K113&gt;0),(GEO_cms!K113&gt;0)), HUR_cms!K113+GEO_cms!K113, "")</f>
        <v>473.83000000000004</v>
      </c>
      <c r="L113" s="6">
        <f>IF(AND((HUR_cms!L113&gt;0),(GEO_cms!L113&gt;0)), HUR_cms!L113+GEO_cms!L113, "")</f>
        <v>1153.69</v>
      </c>
      <c r="M113" s="6">
        <f>IF(AND((HUR_cms!M113&gt;0),(GEO_cms!M113&gt;0)), HUR_cms!M113+GEO_cms!M113, "")</f>
        <v>1815.49</v>
      </c>
      <c r="N113" s="6">
        <f>IF(AND((HUR_cms!N113&gt;0),(GEO_cms!N113&gt;0)), HUR_cms!N113+GEO_cms!N113, "")</f>
        <v>1344.68</v>
      </c>
    </row>
    <row r="114" spans="1:14" x14ac:dyDescent="0.2">
      <c r="A114">
        <v>2006</v>
      </c>
      <c r="B114" s="6">
        <f>IF(AND((HUR_cms!B114&gt;0),(GEO_cms!B114&gt;0)), HUR_cms!B114+GEO_cms!B114, "")</f>
        <v>2027.65</v>
      </c>
      <c r="C114" s="6">
        <f>IF(AND((HUR_cms!C114&gt;0),(GEO_cms!C114&gt;0)), HUR_cms!C114+GEO_cms!C114, "")</f>
        <v>2005.53</v>
      </c>
      <c r="D114" s="6">
        <f>IF(AND((HUR_cms!D114&gt;0),(GEO_cms!D114&gt;0)), HUR_cms!D114+GEO_cms!D114, "")</f>
        <v>2787.76</v>
      </c>
      <c r="E114" s="6">
        <f>IF(AND((HUR_cms!E114&gt;0),(GEO_cms!E114&gt;0)), HUR_cms!E114+GEO_cms!E114, "")</f>
        <v>3581.35</v>
      </c>
      <c r="F114" s="6">
        <f>IF(AND((HUR_cms!F114&gt;0),(GEO_cms!F114&gt;0)), HUR_cms!F114+GEO_cms!F114, "")</f>
        <v>1954.17</v>
      </c>
      <c r="G114" s="6">
        <f>IF(AND((HUR_cms!G114&gt;0),(GEO_cms!G114&gt;0)), HUR_cms!G114+GEO_cms!G114, "")</f>
        <v>934.22</v>
      </c>
      <c r="H114" s="6">
        <f>IF(AND((HUR_cms!H114&gt;0),(GEO_cms!H114&gt;0)), HUR_cms!H114+GEO_cms!H114, "")</f>
        <v>723.31999999999994</v>
      </c>
      <c r="I114" s="6">
        <f>IF(AND((HUR_cms!I114&gt;0),(GEO_cms!I114&gt;0)), HUR_cms!I114+GEO_cms!I114, "")</f>
        <v>699.02</v>
      </c>
      <c r="J114" s="6">
        <f>IF(AND((HUR_cms!J114&gt;0),(GEO_cms!J114&gt;0)), HUR_cms!J114+GEO_cms!J114, "")</f>
        <v>528.12</v>
      </c>
      <c r="K114" s="6">
        <f>IF(AND((HUR_cms!K114&gt;0),(GEO_cms!K114&gt;0)), HUR_cms!K114+GEO_cms!K114, "")</f>
        <v>1754.6799999999998</v>
      </c>
      <c r="L114" s="6">
        <f>IF(AND((HUR_cms!L114&gt;0),(GEO_cms!L114&gt;0)), HUR_cms!L114+GEO_cms!L114, "")</f>
        <v>1979.51</v>
      </c>
      <c r="M114" s="6">
        <f>IF(AND((HUR_cms!M114&gt;0),(GEO_cms!M114&gt;0)), HUR_cms!M114+GEO_cms!M114, "")</f>
        <v>3138.2699999999995</v>
      </c>
      <c r="N114" s="6">
        <f>IF(AND((HUR_cms!N114&gt;0),(GEO_cms!N114&gt;0)), HUR_cms!N114+GEO_cms!N114, "")</f>
        <v>1842.7999999999997</v>
      </c>
    </row>
    <row r="115" spans="1:14" x14ac:dyDescent="0.2">
      <c r="A115">
        <v>2007</v>
      </c>
      <c r="B115" s="6">
        <f>IF(AND((HUR_cms!B115&gt;0),(GEO_cms!B115&gt;0)), HUR_cms!B115+GEO_cms!B115, "")</f>
        <v>2164.23</v>
      </c>
      <c r="C115" s="6">
        <f>IF(AND((HUR_cms!C115&gt;0),(GEO_cms!C115&gt;0)), HUR_cms!C115+GEO_cms!C115, "")</f>
        <v>1262.1300000000001</v>
      </c>
      <c r="D115" s="6">
        <f>IF(AND((HUR_cms!D115&gt;0),(GEO_cms!D115&gt;0)), HUR_cms!D115+GEO_cms!D115, "")</f>
        <v>2433.7399999999998</v>
      </c>
      <c r="E115" s="6">
        <f>IF(AND((HUR_cms!E115&gt;0),(GEO_cms!E115&gt;0)), HUR_cms!E115+GEO_cms!E115, "")</f>
        <v>2312.27</v>
      </c>
      <c r="F115" s="6">
        <f>IF(AND((HUR_cms!F115&gt;0),(GEO_cms!F115&gt;0)), HUR_cms!F115+GEO_cms!F115, "")</f>
        <v>1225.51</v>
      </c>
      <c r="G115" s="6">
        <f>IF(AND((HUR_cms!G115&gt;0),(GEO_cms!G115&gt;0)), HUR_cms!G115+GEO_cms!G115, "")</f>
        <v>975.45</v>
      </c>
      <c r="H115" s="6">
        <f>IF(AND((HUR_cms!H115&gt;0),(GEO_cms!H115&gt;0)), HUR_cms!H115+GEO_cms!H115, "")</f>
        <v>670.84999999999991</v>
      </c>
      <c r="I115" s="6">
        <f>IF(AND((HUR_cms!I115&gt;0),(GEO_cms!I115&gt;0)), HUR_cms!I115+GEO_cms!I115, "")</f>
        <v>457.30999999999995</v>
      </c>
      <c r="J115" s="6">
        <f>IF(AND((HUR_cms!J115&gt;0),(GEO_cms!J115&gt;0)), HUR_cms!J115+GEO_cms!J115, "")</f>
        <v>424.68</v>
      </c>
      <c r="K115" s="6">
        <f>IF(AND((HUR_cms!K115&gt;0),(GEO_cms!K115&gt;0)), HUR_cms!K115+GEO_cms!K115, "")</f>
        <v>666.78</v>
      </c>
      <c r="L115" s="6">
        <f>IF(AND((HUR_cms!L115&gt;0),(GEO_cms!L115&gt;0)), HUR_cms!L115+GEO_cms!L115, "")</f>
        <v>1051.05</v>
      </c>
      <c r="M115" s="6">
        <f>IF(AND((HUR_cms!M115&gt;0),(GEO_cms!M115&gt;0)), HUR_cms!M115+GEO_cms!M115, "")</f>
        <v>1398.12</v>
      </c>
      <c r="N115" s="6">
        <f>IF(AND((HUR_cms!N115&gt;0),(GEO_cms!N115&gt;0)), HUR_cms!N115+GEO_cms!N115, "")</f>
        <v>1253.51</v>
      </c>
    </row>
    <row r="116" spans="1:14" x14ac:dyDescent="0.2">
      <c r="A116">
        <v>2008</v>
      </c>
      <c r="B116" s="6">
        <f>IF(AND((HUR_cms!B116&gt;0),(GEO_cms!B116&gt;0)), HUR_cms!B116+GEO_cms!B116, "")</f>
        <v>2887.55</v>
      </c>
      <c r="C116" s="6">
        <f>IF(AND((HUR_cms!C116&gt;0),(GEO_cms!C116&gt;0)), HUR_cms!C116+GEO_cms!C116, "")</f>
        <v>2462.59</v>
      </c>
      <c r="D116" s="6">
        <f>IF(AND((HUR_cms!D116&gt;0),(GEO_cms!D116&gt;0)), HUR_cms!D116+GEO_cms!D116, "")</f>
        <v>1993.2599999999998</v>
      </c>
      <c r="E116" s="6">
        <f>IF(AND((HUR_cms!E116&gt;0),(GEO_cms!E116&gt;0)), HUR_cms!E116+GEO_cms!E116, "")</f>
        <v>4899.3900000000003</v>
      </c>
      <c r="F116" s="6">
        <f>IF(AND((HUR_cms!F116&gt;0),(GEO_cms!F116&gt;0)), HUR_cms!F116+GEO_cms!F116, "")</f>
        <v>2686.25</v>
      </c>
      <c r="G116" s="6">
        <f>IF(AND((HUR_cms!G116&gt;0),(GEO_cms!G116&gt;0)), HUR_cms!G116+GEO_cms!G116, "")</f>
        <v>1845.6499999999999</v>
      </c>
      <c r="H116" s="6">
        <f>IF(AND((HUR_cms!H116&gt;0),(GEO_cms!H116&gt;0)), HUR_cms!H116+GEO_cms!H116, "")</f>
        <v>1227.71</v>
      </c>
      <c r="I116" s="6">
        <f>IF(AND((HUR_cms!I116&gt;0),(GEO_cms!I116&gt;0)), HUR_cms!I116+GEO_cms!I116, "")</f>
        <v>1103.2</v>
      </c>
      <c r="J116" s="6">
        <f>IF(AND((HUR_cms!J116&gt;0),(GEO_cms!J116&gt;0)), HUR_cms!J116+GEO_cms!J116, "")</f>
        <v>1035.77</v>
      </c>
      <c r="K116" s="6">
        <f>IF(AND((HUR_cms!K116&gt;0),(GEO_cms!K116&gt;0)), HUR_cms!K116+GEO_cms!K116, "")</f>
        <v>879.51</v>
      </c>
      <c r="L116" s="6">
        <f>IF(AND((HUR_cms!L116&gt;0),(GEO_cms!L116&gt;0)), HUR_cms!L116+GEO_cms!L116, "")</f>
        <v>1734.17</v>
      </c>
      <c r="M116" s="6">
        <f>IF(AND((HUR_cms!M116&gt;0),(GEO_cms!M116&gt;0)), HUR_cms!M116+GEO_cms!M116, "")</f>
        <v>2629.17</v>
      </c>
      <c r="N116" s="6">
        <f>IF(AND((HUR_cms!N116&gt;0),(GEO_cms!N116&gt;0)), HUR_cms!N116+GEO_cms!N116, "")</f>
        <v>2115.35</v>
      </c>
    </row>
    <row r="117" spans="1:14" x14ac:dyDescent="0.2">
      <c r="A117">
        <v>2009</v>
      </c>
      <c r="B117" s="6">
        <f>IF(AND((HUR_cms!B117&gt;0),(GEO_cms!B117&gt;0)), HUR_cms!B117+GEO_cms!B117, "")</f>
        <v>2162.88</v>
      </c>
      <c r="C117" s="6">
        <f>IF(AND((HUR_cms!C117&gt;0),(GEO_cms!C117&gt;0)), HUR_cms!C117+GEO_cms!C117, "")</f>
        <v>2530.5699999999997</v>
      </c>
      <c r="D117" s="6">
        <f>IF(AND((HUR_cms!D117&gt;0),(GEO_cms!D117&gt;0)), HUR_cms!D117+GEO_cms!D117, "")</f>
        <v>2746.06</v>
      </c>
      <c r="E117" s="6">
        <f>IF(AND((HUR_cms!E117&gt;0),(GEO_cms!E117&gt;0)), HUR_cms!E117+GEO_cms!E117, "")</f>
        <v>4087.79</v>
      </c>
      <c r="F117" s="6">
        <f>IF(AND((HUR_cms!F117&gt;0),(GEO_cms!F117&gt;0)), HUR_cms!F117+GEO_cms!F117, "")</f>
        <v>3304.57</v>
      </c>
      <c r="G117" s="6">
        <f>IF(AND((HUR_cms!G117&gt;0),(GEO_cms!G117&gt;0)), HUR_cms!G117+GEO_cms!G117, "")</f>
        <v>1539.45</v>
      </c>
      <c r="H117" s="6">
        <f>IF(AND((HUR_cms!H117&gt;0),(GEO_cms!H117&gt;0)), HUR_cms!H117+GEO_cms!H117, "")</f>
        <v>1060.9100000000001</v>
      </c>
      <c r="I117" s="6">
        <f>IF(AND((HUR_cms!I117&gt;0),(GEO_cms!I117&gt;0)), HUR_cms!I117+GEO_cms!I117, "")</f>
        <v>1033.57</v>
      </c>
      <c r="J117" s="6">
        <f>IF(AND((HUR_cms!J117&gt;0),(GEO_cms!J117&gt;0)), HUR_cms!J117+GEO_cms!J117, "")</f>
        <v>614.77</v>
      </c>
      <c r="K117" s="6">
        <f>IF(AND((HUR_cms!K117&gt;0),(GEO_cms!K117&gt;0)), HUR_cms!K117+GEO_cms!K117, "")</f>
        <v>1186.0700000000002</v>
      </c>
      <c r="L117" s="6">
        <f>IF(AND((HUR_cms!L117&gt;0),(GEO_cms!L117&gt;0)), HUR_cms!L117+GEO_cms!L117, "")</f>
        <v>1879.1100000000001</v>
      </c>
      <c r="M117" s="6">
        <f>IF(AND((HUR_cms!M117&gt;0),(GEO_cms!M117&gt;0)), HUR_cms!M117+GEO_cms!M117, "")</f>
        <v>1648.16</v>
      </c>
      <c r="N117" s="6">
        <f>IF(AND((HUR_cms!N117&gt;0),(GEO_cms!N117&gt;0)), HUR_cms!N117+GEO_cms!N117, "")</f>
        <v>1982.83</v>
      </c>
    </row>
    <row r="118" spans="1:14" x14ac:dyDescent="0.2">
      <c r="A118">
        <v>2010</v>
      </c>
      <c r="B118" s="6">
        <f>IF(AND((HUR_cms!B118&gt;0),(GEO_cms!B118&gt;0)), HUR_cms!B118+GEO_cms!B118, "")</f>
        <v>1288.6100000000001</v>
      </c>
      <c r="C118" s="6">
        <f>IF(AND((HUR_cms!C118&gt;0),(GEO_cms!C118&gt;0)), HUR_cms!C118+GEO_cms!C118, "")</f>
        <v>1045.4000000000001</v>
      </c>
      <c r="D118" s="6">
        <f>IF(AND((HUR_cms!D118&gt;0),(GEO_cms!D118&gt;0)), HUR_cms!D118+GEO_cms!D118, "")</f>
        <v>1739.97</v>
      </c>
      <c r="E118" s="6">
        <f>IF(AND((HUR_cms!E118&gt;0),(GEO_cms!E118&gt;0)), HUR_cms!E118+GEO_cms!E118, "")</f>
        <v>1128.78</v>
      </c>
      <c r="F118" s="6">
        <f>IF(AND((HUR_cms!F118&gt;0),(GEO_cms!F118&gt;0)), HUR_cms!F118+GEO_cms!F118, "")</f>
        <v>973.16</v>
      </c>
      <c r="G118" s="6">
        <f>IF(AND((HUR_cms!G118&gt;0),(GEO_cms!G118&gt;0)), HUR_cms!G118+GEO_cms!G118, "")</f>
        <v>989.2</v>
      </c>
      <c r="H118" s="6">
        <f>IF(AND((HUR_cms!H118&gt;0),(GEO_cms!H118&gt;0)), HUR_cms!H118+GEO_cms!H118, "")</f>
        <v>832.11</v>
      </c>
      <c r="I118" s="6">
        <f>IF(AND((HUR_cms!I118&gt;0),(GEO_cms!I118&gt;0)), HUR_cms!I118+GEO_cms!I118, "")</f>
        <v>554.87</v>
      </c>
      <c r="J118" s="6">
        <f>IF(AND((HUR_cms!J118&gt;0),(GEO_cms!J118&gt;0)), HUR_cms!J118+GEO_cms!J118, "")</f>
        <v>853.95</v>
      </c>
      <c r="K118" s="6">
        <f>IF(AND((HUR_cms!K118&gt;0),(GEO_cms!K118&gt;0)), HUR_cms!K118+GEO_cms!K118, "")</f>
        <v>882.55</v>
      </c>
      <c r="L118" s="6">
        <f>IF(AND((HUR_cms!L118&gt;0),(GEO_cms!L118&gt;0)), HUR_cms!L118+GEO_cms!L118, "")</f>
        <v>1227.76</v>
      </c>
      <c r="M118" s="6">
        <f>IF(AND((HUR_cms!M118&gt;0),(GEO_cms!M118&gt;0)), HUR_cms!M118+GEO_cms!M118, "")</f>
        <v>1849.9299999999998</v>
      </c>
      <c r="N118" s="6">
        <f>IF(AND((HUR_cms!N118&gt;0),(GEO_cms!N118&gt;0)), HUR_cms!N118+GEO_cms!N118, "")</f>
        <v>1113.8499999999999</v>
      </c>
    </row>
    <row r="119" spans="1:14" x14ac:dyDescent="0.2">
      <c r="A119">
        <v>2011</v>
      </c>
      <c r="B119" s="6">
        <f>IF(AND((HUR_cms!B119&gt;0),(GEO_cms!B119&gt;0)), HUR_cms!B119+GEO_cms!B119, "")</f>
        <v>1612.44</v>
      </c>
      <c r="C119" s="6">
        <f>IF(AND((HUR_cms!C119&gt;0),(GEO_cms!C119&gt;0)), HUR_cms!C119+GEO_cms!C119, "")</f>
        <v>1330.8200000000002</v>
      </c>
      <c r="D119" s="6">
        <f>IF(AND((HUR_cms!D119&gt;0),(GEO_cms!D119&gt;0)), HUR_cms!D119+GEO_cms!D119, "")</f>
        <v>2086.21</v>
      </c>
      <c r="E119" s="6">
        <f>IF(AND((HUR_cms!E119&gt;0),(GEO_cms!E119&gt;0)), HUR_cms!E119+GEO_cms!E119, "")</f>
        <v>3189.29</v>
      </c>
      <c r="F119" s="6">
        <f>IF(AND((HUR_cms!F119&gt;0),(GEO_cms!F119&gt;0)), HUR_cms!F119+GEO_cms!F119, "")</f>
        <v>3188.11</v>
      </c>
      <c r="G119" s="6">
        <f>IF(AND((HUR_cms!G119&gt;0),(GEO_cms!G119&gt;0)), HUR_cms!G119+GEO_cms!G119, "")</f>
        <v>1488.62</v>
      </c>
      <c r="H119" s="6">
        <f>IF(AND((HUR_cms!H119&gt;0),(GEO_cms!H119&gt;0)), HUR_cms!H119+GEO_cms!H119, "")</f>
        <v>775.82</v>
      </c>
      <c r="I119" s="6">
        <f>IF(AND((HUR_cms!I119&gt;0),(GEO_cms!I119&gt;0)), HUR_cms!I119+GEO_cms!I119, "")</f>
        <v>580.53</v>
      </c>
      <c r="J119" s="6">
        <f>IF(AND((HUR_cms!J119&gt;0),(GEO_cms!J119&gt;0)), HUR_cms!J119+GEO_cms!J119, "")</f>
        <v>501.13</v>
      </c>
      <c r="K119" s="6">
        <f>IF(AND((HUR_cms!K119&gt;0),(GEO_cms!K119&gt;0)), HUR_cms!K119+GEO_cms!K119, "")</f>
        <v>1092.97</v>
      </c>
      <c r="L119" s="6">
        <f>IF(AND((HUR_cms!L119&gt;0),(GEO_cms!L119&gt;0)), HUR_cms!L119+GEO_cms!L119, "")</f>
        <v>1529.35</v>
      </c>
      <c r="M119" s="6">
        <f>IF(AND((HUR_cms!M119&gt;0),(GEO_cms!M119&gt;0)), HUR_cms!M119+GEO_cms!M119, "")</f>
        <v>2573.09</v>
      </c>
      <c r="N119" s="6">
        <f>IF(AND((HUR_cms!N119&gt;0),(GEO_cms!N119&gt;0)), HUR_cms!N119+GEO_cms!N119, "")</f>
        <v>1662.3600000000001</v>
      </c>
    </row>
    <row r="120" spans="1:14" x14ac:dyDescent="0.2">
      <c r="A120">
        <v>2012</v>
      </c>
      <c r="B120" s="6">
        <f>IF(AND((HUR_cms!B120&gt;0),(GEO_cms!B120&gt;0)), HUR_cms!B120+GEO_cms!B120, "")</f>
        <v>1891.66</v>
      </c>
      <c r="C120" s="6">
        <f>IF(AND((HUR_cms!C120&gt;0),(GEO_cms!C120&gt;0)), HUR_cms!C120+GEO_cms!C120, "")</f>
        <v>1500.31</v>
      </c>
      <c r="D120" s="6">
        <f>IF(AND((HUR_cms!D120&gt;0),(GEO_cms!D120&gt;0)), HUR_cms!D120+GEO_cms!D120, "")</f>
        <v>2947.8</v>
      </c>
      <c r="E120" s="6">
        <f>IF(AND((HUR_cms!E120&gt;0),(GEO_cms!E120&gt;0)), HUR_cms!E120+GEO_cms!E120, "")</f>
        <v>1385.9099999999999</v>
      </c>
      <c r="F120" s="6">
        <f>IF(AND((HUR_cms!F120&gt;0),(GEO_cms!F120&gt;0)), HUR_cms!F120+GEO_cms!F120, "")</f>
        <v>1052.03</v>
      </c>
      <c r="G120" s="6">
        <f>IF(AND((HUR_cms!G120&gt;0),(GEO_cms!G120&gt;0)), HUR_cms!G120+GEO_cms!G120, "")</f>
        <v>731.53</v>
      </c>
      <c r="H120" s="6">
        <f>IF(AND((HUR_cms!H120&gt;0),(GEO_cms!H120&gt;0)), HUR_cms!H120+GEO_cms!H120, "")</f>
        <v>480.54</v>
      </c>
      <c r="I120" s="6">
        <f>IF(AND((HUR_cms!I120&gt;0),(GEO_cms!I120&gt;0)), HUR_cms!I120+GEO_cms!I120, "")</f>
        <v>475.65</v>
      </c>
      <c r="J120" s="6">
        <f>IF(AND((HUR_cms!J120&gt;0),(GEO_cms!J120&gt;0)), HUR_cms!J120+GEO_cms!J120, "")</f>
        <v>382.58000000000004</v>
      </c>
      <c r="K120" s="6">
        <f>IF(AND((HUR_cms!K120&gt;0),(GEO_cms!K120&gt;0)), HUR_cms!K120+GEO_cms!K120, "")</f>
        <v>1005.23</v>
      </c>
      <c r="L120" s="6">
        <f>IF(AND((HUR_cms!L120&gt;0),(GEO_cms!L120&gt;0)), HUR_cms!L120+GEO_cms!L120, "")</f>
        <v>1499.66</v>
      </c>
      <c r="M120" s="6">
        <f>IF(AND((HUR_cms!M120&gt;0),(GEO_cms!M120&gt;0)), HUR_cms!M120+GEO_cms!M120, "")</f>
        <v>1577.62</v>
      </c>
      <c r="N120" s="6">
        <f>IF(AND((HUR_cms!N120&gt;0),(GEO_cms!N120&gt;0)), HUR_cms!N120+GEO_cms!N120, "")</f>
        <v>1244.21</v>
      </c>
    </row>
    <row r="121" spans="1:14" x14ac:dyDescent="0.2">
      <c r="A121">
        <v>2013</v>
      </c>
      <c r="B121" s="6">
        <f>IF(AND((HUR_cms!B121&gt;0),(GEO_cms!B121&gt;0)), HUR_cms!B121+GEO_cms!B121, "")</f>
        <v>1830.48</v>
      </c>
      <c r="C121" s="6">
        <f>IF(AND((HUR_cms!C121&gt;0),(GEO_cms!C121&gt;0)), HUR_cms!C121+GEO_cms!C121, "")</f>
        <v>1969.58</v>
      </c>
      <c r="D121" s="6">
        <f>IF(AND((HUR_cms!D121&gt;0),(GEO_cms!D121&gt;0)), HUR_cms!D121+GEO_cms!D121, "")</f>
        <v>2322.1999999999998</v>
      </c>
      <c r="E121" s="6">
        <f>IF(AND((HUR_cms!E121&gt;0),(GEO_cms!E121&gt;0)), HUR_cms!E121+GEO_cms!E121, "")</f>
        <v>4650.79</v>
      </c>
      <c r="F121" s="6">
        <f>IF(AND((HUR_cms!F121&gt;0),(GEO_cms!F121&gt;0)), HUR_cms!F121+GEO_cms!F121, "")</f>
        <v>3620.6899999999996</v>
      </c>
      <c r="G121" s="6">
        <f>IF(AND((HUR_cms!G121&gt;0),(GEO_cms!G121&gt;0)), HUR_cms!G121+GEO_cms!G121, "")</f>
        <v>2021.89</v>
      </c>
      <c r="H121" s="6">
        <f>IF(AND((HUR_cms!H121&gt;0),(GEO_cms!H121&gt;0)), HUR_cms!H121+GEO_cms!H121, "")</f>
        <v>908.53</v>
      </c>
      <c r="I121" s="6">
        <f>IF(AND((HUR_cms!I121&gt;0),(GEO_cms!I121&gt;0)), HUR_cms!I121+GEO_cms!I121, "")</f>
        <v>854.76</v>
      </c>
      <c r="J121" s="6">
        <f>IF(AND((HUR_cms!J121&gt;0),(GEO_cms!J121&gt;0)), HUR_cms!J121+GEO_cms!J121, "")</f>
        <v>879.32</v>
      </c>
      <c r="K121" s="6">
        <f>IF(AND((HUR_cms!K121&gt;0),(GEO_cms!K121&gt;0)), HUR_cms!K121+GEO_cms!K121, "")</f>
        <v>1706.1399999999999</v>
      </c>
      <c r="L121" s="6">
        <f>IF(AND((HUR_cms!L121&gt;0),(GEO_cms!L121&gt;0)), HUR_cms!L121+GEO_cms!L121, "")</f>
        <v>3465.9700000000003</v>
      </c>
      <c r="M121" s="6">
        <f>IF(AND((HUR_cms!M121&gt;0),(GEO_cms!M121&gt;0)), HUR_cms!M121+GEO_cms!M121, "")</f>
        <v>1980.63</v>
      </c>
      <c r="N121" s="6">
        <f>IF(AND((HUR_cms!N121&gt;0),(GEO_cms!N121&gt;0)), HUR_cms!N121+GEO_cms!N121, "")</f>
        <v>2184.25</v>
      </c>
    </row>
    <row r="122" spans="1:14" x14ac:dyDescent="0.2">
      <c r="A122" s="26">
        <v>2014</v>
      </c>
      <c r="B122" s="29">
        <f>IF(AND((HUR_cms!B122&gt;0),(GEO_cms!B122&gt;0)), HUR_cms!B122+GEO_cms!B122, "")</f>
        <v>1585.81</v>
      </c>
      <c r="C122" s="29">
        <f>IF(AND((HUR_cms!C122&gt;0),(GEO_cms!C122&gt;0)), HUR_cms!C122+GEO_cms!C122, "")</f>
        <v>1224.72</v>
      </c>
      <c r="D122" s="29">
        <f>IF(AND((HUR_cms!D122&gt;0),(GEO_cms!D122&gt;0)), HUR_cms!D122+GEO_cms!D122, "")</f>
        <v>1466.94</v>
      </c>
      <c r="E122" s="29">
        <f>IF(AND((HUR_cms!E122&gt;0),(GEO_cms!E122&gt;0)), HUR_cms!E122+GEO_cms!E122, "")</f>
        <v>4591.79</v>
      </c>
      <c r="F122" s="29">
        <f>IF(AND((HUR_cms!F122&gt;0),(GEO_cms!F122&gt;0)), HUR_cms!F122+GEO_cms!F122, "")</f>
        <v>4498</v>
      </c>
      <c r="G122" s="29">
        <f>IF(AND((HUR_cms!G122&gt;0),(GEO_cms!G122&gt;0)), HUR_cms!G122+GEO_cms!G122, "")</f>
        <v>1527.07</v>
      </c>
      <c r="H122" s="29">
        <f>IF(AND((HUR_cms!H122&gt;0),(GEO_cms!H122&gt;0)), HUR_cms!H122+GEO_cms!H122, "")</f>
        <v>1170.4000000000001</v>
      </c>
      <c r="I122" s="29">
        <f>IF(AND((HUR_cms!I122&gt;0),(GEO_cms!I122&gt;0)), HUR_cms!I122+GEO_cms!I122, "")</f>
        <v>805.43000000000006</v>
      </c>
      <c r="J122" s="29">
        <f>IF(AND((HUR_cms!J122&gt;0),(GEO_cms!J122&gt;0)), HUR_cms!J122+GEO_cms!J122, "")</f>
        <v>1538.79</v>
      </c>
      <c r="K122" s="29">
        <f>IF(AND((HUR_cms!K122&gt;0),(GEO_cms!K122&gt;0)), HUR_cms!K122+GEO_cms!K122, "")</f>
        <v>2630.37</v>
      </c>
      <c r="L122" s="29">
        <f>IF(AND((HUR_cms!L122&gt;0),(GEO_cms!L122&gt;0)), HUR_cms!L122+GEO_cms!L122, "")</f>
        <v>3084.01</v>
      </c>
      <c r="M122" s="29">
        <f>IF(AND((HUR_cms!M122&gt;0),(GEO_cms!M122&gt;0)), HUR_cms!M122+GEO_cms!M122, "")</f>
        <v>2464.3200000000002</v>
      </c>
      <c r="N122" s="29">
        <f>IF(AND((HUR_cms!N122&gt;0),(GEO_cms!N122&gt;0)), HUR_cms!N122+GEO_cms!N122, "")</f>
        <v>2215.64</v>
      </c>
    </row>
    <row r="123" spans="1:14" x14ac:dyDescent="0.2">
      <c r="A123" s="26">
        <v>2015</v>
      </c>
      <c r="B123" s="29">
        <f>IF(AND((HUR_cms!B123&gt;0),(GEO_cms!B123&gt;0)), HUR_cms!B123+GEO_cms!B123, "")</f>
        <v>1753.3000000000002</v>
      </c>
      <c r="C123" s="29">
        <f>IF(AND((HUR_cms!C123&gt;0),(GEO_cms!C123&gt;0)), HUR_cms!C123+GEO_cms!C123, "")</f>
        <v>1210.06</v>
      </c>
      <c r="D123" s="29">
        <f>IF(AND((HUR_cms!D123&gt;0),(GEO_cms!D123&gt;0)), HUR_cms!D123+GEO_cms!D123, "")</f>
        <v>1410.9099999999999</v>
      </c>
      <c r="E123" s="29">
        <f>IF(AND((HUR_cms!E123&gt;0),(GEO_cms!E123&gt;0)), HUR_cms!E123+GEO_cms!E123, "")</f>
        <v>3028.3799999999997</v>
      </c>
      <c r="F123" s="29">
        <f>IF(AND((HUR_cms!F123&gt;0),(GEO_cms!F123&gt;0)), HUR_cms!F123+GEO_cms!F123, "")</f>
        <v>1814.26</v>
      </c>
      <c r="G123" s="29">
        <f>IF(AND((HUR_cms!G123&gt;0),(GEO_cms!G123&gt;0)), HUR_cms!G123+GEO_cms!G123, "")</f>
        <v>1752.4299999999998</v>
      </c>
      <c r="H123" s="29">
        <f>IF(AND((HUR_cms!H123&gt;0),(GEO_cms!H123&gt;0)), HUR_cms!H123+GEO_cms!H123, "")</f>
        <v>741.4</v>
      </c>
      <c r="I123" s="29">
        <f>IF(AND((HUR_cms!I123&gt;0),(GEO_cms!I123&gt;0)), HUR_cms!I123+GEO_cms!I123, "")</f>
        <v>523.67000000000007</v>
      </c>
      <c r="J123" s="29">
        <f>IF(AND((HUR_cms!J123&gt;0),(GEO_cms!J123&gt;0)), HUR_cms!J123+GEO_cms!J123, "")</f>
        <v>661.52</v>
      </c>
      <c r="K123" s="29">
        <f>IF(AND((HUR_cms!K123&gt;0),(GEO_cms!K123&gt;0)), HUR_cms!K123+GEO_cms!K123, "")</f>
        <v>570.04</v>
      </c>
      <c r="L123" s="29">
        <f>IF(AND((HUR_cms!L123&gt;0),(GEO_cms!L123&gt;0)), HUR_cms!L123+GEO_cms!L123, "")</f>
        <v>1713.9900000000002</v>
      </c>
      <c r="M123" s="29">
        <f>IF(AND((HUR_cms!M123&gt;0),(GEO_cms!M123&gt;0)), HUR_cms!M123+GEO_cms!M123, "")</f>
        <v>2748.42</v>
      </c>
      <c r="N123" s="29">
        <f>IF(AND((HUR_cms!N123&gt;0),(GEO_cms!N123&gt;0)), HUR_cms!N123+GEO_cms!N123, "")</f>
        <v>1494.0300000000002</v>
      </c>
    </row>
    <row r="124" spans="1:14" x14ac:dyDescent="0.2">
      <c r="A124" s="26">
        <v>2016</v>
      </c>
      <c r="B124" s="29">
        <f>IF(AND((HUR_cms!B124&gt;0),(GEO_cms!B124&gt;0)), HUR_cms!B124+GEO_cms!B124, "")</f>
        <v>1434.38</v>
      </c>
      <c r="C124" s="29">
        <f>IF(AND((HUR_cms!C124&gt;0),(GEO_cms!C124&gt;0)), HUR_cms!C124+GEO_cms!C124, "")</f>
        <v>1697.48</v>
      </c>
      <c r="D124" s="29">
        <f>IF(AND((HUR_cms!D124&gt;0),(GEO_cms!D124&gt;0)), HUR_cms!D124+GEO_cms!D124, "")</f>
        <v>3020.83</v>
      </c>
      <c r="E124" s="29">
        <f>IF(AND((HUR_cms!E124&gt;0),(GEO_cms!E124&gt;0)), HUR_cms!E124+GEO_cms!E124, "")</f>
        <v>3476.7699999999995</v>
      </c>
      <c r="F124" s="29">
        <f>IF(AND((HUR_cms!F124&gt;0),(GEO_cms!F124&gt;0)), HUR_cms!F124+GEO_cms!F124, "")</f>
        <v>1513.49</v>
      </c>
      <c r="G124" s="29">
        <f>IF(AND((HUR_cms!G124&gt;0),(GEO_cms!G124&gt;0)), HUR_cms!G124+GEO_cms!G124, "")</f>
        <v>538.78</v>
      </c>
      <c r="H124" s="29">
        <f>IF(AND((HUR_cms!H124&gt;0),(GEO_cms!H124&gt;0)), HUR_cms!H124+GEO_cms!H124, "")</f>
        <v>384.44</v>
      </c>
      <c r="I124" s="29">
        <f>IF(AND((HUR_cms!I124&gt;0),(GEO_cms!I124&gt;0)), HUR_cms!I124+GEO_cms!I124, "")</f>
        <v>410.21000000000004</v>
      </c>
      <c r="J124" s="29">
        <f>IF(AND((HUR_cms!J124&gt;0),(GEO_cms!J124&gt;0)), HUR_cms!J124+GEO_cms!J124, "")</f>
        <v>398.40999999999997</v>
      </c>
      <c r="K124" s="29">
        <f>IF(AND((HUR_cms!K124&gt;0),(GEO_cms!K124&gt;0)), HUR_cms!K124+GEO_cms!K124, "")</f>
        <v>520.88</v>
      </c>
      <c r="L124" s="29">
        <f>IF(AND((HUR_cms!L124&gt;0),(GEO_cms!L124&gt;0)), HUR_cms!L124+GEO_cms!L124, "")</f>
        <v>513.78</v>
      </c>
      <c r="M124" s="29">
        <f>IF(AND((HUR_cms!M124&gt;0),(GEO_cms!M124&gt;0)), HUR_cms!M124+GEO_cms!M124, "")</f>
        <v>800.34999999999991</v>
      </c>
      <c r="N124" s="29">
        <f>IF(AND((HUR_cms!N124&gt;0),(GEO_cms!N124&gt;0)), HUR_cms!N124+GEO_cms!N124, "")</f>
        <v>1225.81</v>
      </c>
    </row>
    <row r="125" spans="1:14" x14ac:dyDescent="0.2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 t="s">
        <v>82</v>
      </c>
      <c r="B127" s="6">
        <f>AVERAGE(B6:B124)</f>
        <v>1440.0304950495049</v>
      </c>
      <c r="C127" s="6">
        <f t="shared" ref="C127:N127" si="0">AVERAGE(C6:C124)</f>
        <v>1396.1191089108911</v>
      </c>
      <c r="D127" s="6">
        <f t="shared" si="0"/>
        <v>2269.9009900990095</v>
      </c>
      <c r="E127" s="6">
        <f t="shared" si="0"/>
        <v>3382.0249999999978</v>
      </c>
      <c r="F127" s="6">
        <f t="shared" si="0"/>
        <v>2419.4405882352949</v>
      </c>
      <c r="G127" s="6">
        <f t="shared" si="0"/>
        <v>1408.0536274509809</v>
      </c>
      <c r="H127" s="6">
        <f t="shared" si="0"/>
        <v>906.93049019607815</v>
      </c>
      <c r="I127" s="6">
        <f t="shared" si="0"/>
        <v>661.77490196078429</v>
      </c>
      <c r="J127" s="6">
        <f t="shared" si="0"/>
        <v>730.58196078431388</v>
      </c>
      <c r="K127" s="6">
        <f t="shared" si="0"/>
        <v>1057.244803921569</v>
      </c>
      <c r="L127" s="6">
        <f t="shared" si="0"/>
        <v>1542.643333333333</v>
      </c>
      <c r="M127" s="6">
        <f t="shared" si="0"/>
        <v>1605.4098039215687</v>
      </c>
      <c r="N127" s="6">
        <f t="shared" si="0"/>
        <v>1568.6997029702966</v>
      </c>
    </row>
    <row r="128" spans="1:14" x14ac:dyDescent="0.2">
      <c r="A128" t="s">
        <v>83</v>
      </c>
      <c r="B128" s="6">
        <f>MIN(B6:B124)</f>
        <v>482.19</v>
      </c>
      <c r="C128" s="6">
        <f t="shared" ref="C128:N128" si="1">MIN(C6:C124)</f>
        <v>587.71</v>
      </c>
      <c r="D128" s="6">
        <f t="shared" si="1"/>
        <v>771.32999999999993</v>
      </c>
      <c r="E128" s="6">
        <f t="shared" si="1"/>
        <v>1128.78</v>
      </c>
      <c r="F128" s="6">
        <f t="shared" si="1"/>
        <v>703.71</v>
      </c>
      <c r="G128" s="6">
        <f t="shared" si="1"/>
        <v>441.64</v>
      </c>
      <c r="H128" s="6">
        <f t="shared" si="1"/>
        <v>369.93</v>
      </c>
      <c r="I128" s="6">
        <f t="shared" si="1"/>
        <v>410.21000000000004</v>
      </c>
      <c r="J128" s="6">
        <f t="shared" si="1"/>
        <v>381.97999999999996</v>
      </c>
      <c r="K128" s="6">
        <f t="shared" si="1"/>
        <v>438.95</v>
      </c>
      <c r="L128" s="6">
        <f t="shared" si="1"/>
        <v>513.78</v>
      </c>
      <c r="M128" s="6">
        <f t="shared" si="1"/>
        <v>679.92000000000007</v>
      </c>
      <c r="N128" s="6">
        <f t="shared" si="1"/>
        <v>838.43000000000006</v>
      </c>
    </row>
    <row r="129" spans="1:14" x14ac:dyDescent="0.2">
      <c r="A129" t="s">
        <v>84</v>
      </c>
      <c r="B129" s="6">
        <f>MAX(B6:B124)</f>
        <v>3075.81</v>
      </c>
      <c r="C129" s="6">
        <f t="shared" ref="C129:N129" si="2">MAX(C6:C124)</f>
        <v>2651.1099999999997</v>
      </c>
      <c r="D129" s="6">
        <f t="shared" si="2"/>
        <v>4410.91</v>
      </c>
      <c r="E129" s="6">
        <f t="shared" si="2"/>
        <v>7140.2900000000009</v>
      </c>
      <c r="F129" s="6">
        <f t="shared" si="2"/>
        <v>5030.6900000000005</v>
      </c>
      <c r="G129" s="6">
        <f t="shared" si="2"/>
        <v>3994.15</v>
      </c>
      <c r="H129" s="6">
        <f t="shared" si="2"/>
        <v>4500.78</v>
      </c>
      <c r="I129" s="6">
        <f t="shared" si="2"/>
        <v>1574.99</v>
      </c>
      <c r="J129" s="6">
        <f t="shared" si="2"/>
        <v>2412.3000000000002</v>
      </c>
      <c r="K129" s="6">
        <f t="shared" si="2"/>
        <v>4191.3500000000004</v>
      </c>
      <c r="L129" s="6">
        <f t="shared" si="2"/>
        <v>4087.11</v>
      </c>
      <c r="M129" s="6">
        <f t="shared" si="2"/>
        <v>3138.2699999999995</v>
      </c>
      <c r="N129" s="6">
        <f t="shared" si="2"/>
        <v>2933.54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workbookViewId="0">
      <selection activeCell="A3" sqref="A3"/>
    </sheetView>
  </sheetViews>
  <sheetFormatPr defaultRowHeight="12.75" x14ac:dyDescent="0.2"/>
  <sheetData>
    <row r="1" spans="1:14" x14ac:dyDescent="0.2">
      <c r="A1" t="s">
        <v>75</v>
      </c>
      <c r="L1" s="3"/>
    </row>
    <row r="2" spans="1:14" x14ac:dyDescent="0.2">
      <c r="A2" t="s">
        <v>72</v>
      </c>
      <c r="L2" s="3"/>
    </row>
    <row r="4" spans="1:14" x14ac:dyDescent="0.2">
      <c r="N4" s="2" t="s">
        <v>73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>
        <v>1898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>
        <v>1899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">
      <c r="A8">
        <v>1900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">
      <c r="A9">
        <v>1901</v>
      </c>
      <c r="B9" s="6"/>
      <c r="C9" s="6"/>
      <c r="D9" s="6"/>
      <c r="E9" s="6">
        <v>1320.64</v>
      </c>
      <c r="F9" s="6">
        <v>551.67999999999995</v>
      </c>
      <c r="G9" s="6">
        <v>328.52</v>
      </c>
      <c r="H9" s="6">
        <v>300.45</v>
      </c>
      <c r="I9" s="6">
        <v>273.58999999999997</v>
      </c>
      <c r="J9" s="6">
        <v>305.29000000000002</v>
      </c>
      <c r="K9" s="6">
        <v>351.71</v>
      </c>
      <c r="L9" s="6">
        <v>312.52999999999997</v>
      </c>
      <c r="M9" s="6">
        <v>247.92</v>
      </c>
      <c r="N9" s="6"/>
    </row>
    <row r="10" spans="1:14" x14ac:dyDescent="0.2">
      <c r="A10">
        <v>1902</v>
      </c>
      <c r="B10" s="6">
        <v>229.48</v>
      </c>
      <c r="C10" s="6">
        <v>172.35</v>
      </c>
      <c r="D10" s="6">
        <v>548.61</v>
      </c>
      <c r="E10" s="6">
        <v>476.76</v>
      </c>
      <c r="F10" s="6">
        <v>495.12</v>
      </c>
      <c r="G10" s="6">
        <v>361.31</v>
      </c>
      <c r="H10" s="6">
        <v>303.47000000000003</v>
      </c>
      <c r="I10" s="6">
        <v>307.64</v>
      </c>
      <c r="J10" s="6">
        <v>81.97</v>
      </c>
      <c r="K10" s="6">
        <v>249.53</v>
      </c>
      <c r="L10" s="6">
        <v>412.93</v>
      </c>
      <c r="M10" s="6">
        <v>215.72</v>
      </c>
      <c r="N10" s="6">
        <v>321.24</v>
      </c>
    </row>
    <row r="11" spans="1:14" x14ac:dyDescent="0.2">
      <c r="A11">
        <v>1903</v>
      </c>
      <c r="B11" s="6">
        <v>251.85</v>
      </c>
      <c r="C11" s="6">
        <v>311.81</v>
      </c>
      <c r="D11" s="6">
        <v>943.66</v>
      </c>
      <c r="E11" s="6">
        <v>661.08</v>
      </c>
      <c r="F11" s="6">
        <v>353.44</v>
      </c>
      <c r="G11" s="6">
        <v>245.89</v>
      </c>
      <c r="H11" s="6">
        <v>274.47000000000003</v>
      </c>
      <c r="I11" s="6">
        <v>471.51</v>
      </c>
      <c r="J11" s="6">
        <v>445.39</v>
      </c>
      <c r="K11" s="6">
        <v>387.03</v>
      </c>
      <c r="L11" s="6">
        <v>243.42</v>
      </c>
      <c r="M11" s="6">
        <v>214.22</v>
      </c>
      <c r="N11" s="6">
        <v>400.31</v>
      </c>
    </row>
    <row r="12" spans="1:14" x14ac:dyDescent="0.2">
      <c r="A12">
        <v>1904</v>
      </c>
      <c r="B12" s="6">
        <v>213.29</v>
      </c>
      <c r="C12" s="6">
        <v>255.79</v>
      </c>
      <c r="D12" s="6">
        <v>1709.93</v>
      </c>
      <c r="E12" s="6">
        <v>2390.29</v>
      </c>
      <c r="F12" s="6">
        <v>1004.83</v>
      </c>
      <c r="G12" s="6">
        <v>657.19</v>
      </c>
      <c r="H12" s="6">
        <v>205.78</v>
      </c>
      <c r="I12" s="6">
        <v>205.69</v>
      </c>
      <c r="J12" s="6">
        <v>192.31</v>
      </c>
      <c r="K12" s="6">
        <v>212.32</v>
      </c>
      <c r="L12" s="6">
        <v>198.03</v>
      </c>
      <c r="M12" s="6">
        <v>196.69</v>
      </c>
      <c r="N12" s="6">
        <v>620.17999999999995</v>
      </c>
    </row>
    <row r="13" spans="1:14" x14ac:dyDescent="0.2">
      <c r="A13">
        <v>1905</v>
      </c>
      <c r="B13" s="6">
        <v>221.6</v>
      </c>
      <c r="C13" s="6">
        <v>192.09</v>
      </c>
      <c r="D13" s="6">
        <v>565.34</v>
      </c>
      <c r="E13" s="6">
        <v>852.22</v>
      </c>
      <c r="F13" s="6">
        <v>562.59</v>
      </c>
      <c r="G13" s="6">
        <v>403.41</v>
      </c>
      <c r="H13" s="6">
        <v>219.5</v>
      </c>
      <c r="I13" s="6">
        <v>213.4</v>
      </c>
      <c r="J13" s="6">
        <v>165.26</v>
      </c>
      <c r="K13" s="6">
        <v>196.26</v>
      </c>
      <c r="L13" s="6">
        <v>282.33999999999997</v>
      </c>
      <c r="M13" s="6">
        <v>249.3</v>
      </c>
      <c r="N13" s="6">
        <v>343.61</v>
      </c>
    </row>
    <row r="14" spans="1:14" x14ac:dyDescent="0.2">
      <c r="A14">
        <v>1906</v>
      </c>
      <c r="B14" s="6">
        <v>426.21</v>
      </c>
      <c r="C14" s="6">
        <v>410.22</v>
      </c>
      <c r="D14" s="6">
        <v>590.21</v>
      </c>
      <c r="E14" s="6">
        <v>1470.35</v>
      </c>
      <c r="F14" s="6">
        <v>691.94</v>
      </c>
      <c r="G14" s="6">
        <v>322.47000000000003</v>
      </c>
      <c r="H14" s="6">
        <v>361.81</v>
      </c>
      <c r="I14" s="6">
        <v>187.7</v>
      </c>
      <c r="J14" s="6">
        <v>110</v>
      </c>
      <c r="K14" s="6">
        <v>281.26</v>
      </c>
      <c r="L14" s="6">
        <v>501.52</v>
      </c>
      <c r="M14" s="6">
        <v>437.88</v>
      </c>
      <c r="N14" s="6">
        <v>482.63</v>
      </c>
    </row>
    <row r="15" spans="1:14" x14ac:dyDescent="0.2">
      <c r="A15">
        <v>1907</v>
      </c>
      <c r="B15" s="6">
        <v>589.39</v>
      </c>
      <c r="C15" s="6">
        <v>371.18</v>
      </c>
      <c r="D15" s="6">
        <v>819.85</v>
      </c>
      <c r="E15" s="6">
        <v>726.61</v>
      </c>
      <c r="F15" s="6">
        <v>752.94</v>
      </c>
      <c r="G15" s="6">
        <v>506.72</v>
      </c>
      <c r="H15" s="6">
        <v>233.52</v>
      </c>
      <c r="I15" s="6">
        <v>201.23</v>
      </c>
      <c r="J15" s="6">
        <v>207.95</v>
      </c>
      <c r="K15" s="6">
        <v>198.47</v>
      </c>
      <c r="L15" s="6">
        <v>282.51</v>
      </c>
      <c r="M15" s="6">
        <v>298.22000000000003</v>
      </c>
      <c r="N15" s="6">
        <v>432.38</v>
      </c>
    </row>
    <row r="16" spans="1:14" x14ac:dyDescent="0.2">
      <c r="A16">
        <v>1908</v>
      </c>
      <c r="B16" s="6">
        <v>251.52</v>
      </c>
      <c r="C16" s="6">
        <v>311.73</v>
      </c>
      <c r="D16" s="6">
        <v>1751.86</v>
      </c>
      <c r="E16" s="6">
        <v>1069.3499999999999</v>
      </c>
      <c r="F16" s="6">
        <v>920.28</v>
      </c>
      <c r="G16" s="6">
        <v>150.01</v>
      </c>
      <c r="H16" s="6">
        <v>115.02</v>
      </c>
      <c r="I16" s="6">
        <v>65.290000000000006</v>
      </c>
      <c r="J16" s="6">
        <v>46.3</v>
      </c>
      <c r="K16" s="6">
        <v>112.13</v>
      </c>
      <c r="L16" s="6">
        <v>132.16999999999999</v>
      </c>
      <c r="M16" s="6">
        <v>149.49</v>
      </c>
      <c r="N16" s="6">
        <v>422.93</v>
      </c>
    </row>
    <row r="17" spans="1:14" x14ac:dyDescent="0.2">
      <c r="A17">
        <v>1909</v>
      </c>
      <c r="B17" s="6">
        <v>450.62</v>
      </c>
      <c r="C17" s="6">
        <v>439.04</v>
      </c>
      <c r="D17" s="6">
        <v>459.2</v>
      </c>
      <c r="E17" s="6">
        <v>972.25</v>
      </c>
      <c r="F17" s="6">
        <v>1269.56</v>
      </c>
      <c r="G17" s="6">
        <v>567.54</v>
      </c>
      <c r="H17" s="6">
        <v>524.03</v>
      </c>
      <c r="I17" s="6">
        <v>451.68</v>
      </c>
      <c r="J17" s="6">
        <v>445.48</v>
      </c>
      <c r="K17" s="6">
        <v>458.57</v>
      </c>
      <c r="L17" s="6">
        <v>503.27</v>
      </c>
      <c r="M17" s="6">
        <v>511.37</v>
      </c>
      <c r="N17" s="6">
        <v>587.72</v>
      </c>
    </row>
    <row r="18" spans="1:14" x14ac:dyDescent="0.2">
      <c r="A18">
        <v>1910</v>
      </c>
      <c r="B18" s="6">
        <v>443.15</v>
      </c>
      <c r="C18" s="6">
        <v>419.83</v>
      </c>
      <c r="D18" s="6">
        <v>654.32000000000005</v>
      </c>
      <c r="E18" s="6">
        <v>604.6</v>
      </c>
      <c r="F18" s="6">
        <v>508.36</v>
      </c>
      <c r="G18" s="6">
        <v>472.56</v>
      </c>
      <c r="H18" s="6">
        <v>436.92</v>
      </c>
      <c r="I18" s="6">
        <v>418.82</v>
      </c>
      <c r="J18" s="6">
        <v>469.45</v>
      </c>
      <c r="K18" s="6">
        <v>466.22</v>
      </c>
      <c r="L18" s="6">
        <v>480.99</v>
      </c>
      <c r="M18" s="6">
        <v>454.18</v>
      </c>
      <c r="N18" s="6">
        <v>485.78</v>
      </c>
    </row>
    <row r="19" spans="1:14" x14ac:dyDescent="0.2">
      <c r="A19">
        <v>1911</v>
      </c>
      <c r="B19" s="6">
        <v>404.28</v>
      </c>
      <c r="C19" s="6">
        <v>421.21</v>
      </c>
      <c r="D19" s="6">
        <v>566.29</v>
      </c>
      <c r="E19" s="6">
        <v>840.56</v>
      </c>
      <c r="F19" s="6">
        <v>776.7</v>
      </c>
      <c r="G19" s="6">
        <v>470.52</v>
      </c>
      <c r="H19" s="6">
        <v>348.65</v>
      </c>
      <c r="I19" s="6">
        <v>336.23</v>
      </c>
      <c r="J19" s="6">
        <v>350.95</v>
      </c>
      <c r="K19" s="6">
        <v>564.66</v>
      </c>
      <c r="L19" s="6">
        <v>973.33</v>
      </c>
      <c r="M19" s="6">
        <v>944.19</v>
      </c>
      <c r="N19" s="6">
        <v>583.13</v>
      </c>
    </row>
    <row r="20" spans="1:14" x14ac:dyDescent="0.2">
      <c r="A20">
        <v>1912</v>
      </c>
      <c r="B20" s="6">
        <v>1452.51</v>
      </c>
      <c r="C20" s="6">
        <v>544.22</v>
      </c>
      <c r="D20" s="6">
        <v>1112.0899999999999</v>
      </c>
      <c r="E20" s="6">
        <v>2321.9699999999998</v>
      </c>
      <c r="F20" s="6">
        <v>1606.85</v>
      </c>
      <c r="G20" s="6">
        <v>743.21</v>
      </c>
      <c r="H20" s="6">
        <v>466.48</v>
      </c>
      <c r="I20" s="6">
        <v>500.14</v>
      </c>
      <c r="J20" s="6">
        <v>781.38</v>
      </c>
      <c r="K20" s="6">
        <v>545.11</v>
      </c>
      <c r="L20" s="6">
        <v>1193.6500000000001</v>
      </c>
      <c r="M20" s="6">
        <v>821.12</v>
      </c>
      <c r="N20" s="6">
        <v>1007.4</v>
      </c>
    </row>
    <row r="21" spans="1:14" x14ac:dyDescent="0.2">
      <c r="A21">
        <v>1913</v>
      </c>
      <c r="B21" s="6">
        <v>1159.54</v>
      </c>
      <c r="C21" s="6">
        <v>639.71</v>
      </c>
      <c r="D21" s="6">
        <v>1559.23</v>
      </c>
      <c r="E21" s="6">
        <v>1435.24</v>
      </c>
      <c r="F21" s="6">
        <v>529.26</v>
      </c>
      <c r="G21" s="6">
        <v>392.69</v>
      </c>
      <c r="H21" s="6">
        <v>319.05</v>
      </c>
      <c r="I21" s="6">
        <v>307.14</v>
      </c>
      <c r="J21" s="6">
        <v>302.99</v>
      </c>
      <c r="K21" s="6">
        <v>355.44</v>
      </c>
      <c r="L21" s="6">
        <v>655</v>
      </c>
      <c r="M21" s="6">
        <v>485.85</v>
      </c>
      <c r="N21" s="6">
        <v>678.43</v>
      </c>
    </row>
    <row r="22" spans="1:14" x14ac:dyDescent="0.2">
      <c r="A22">
        <v>1914</v>
      </c>
      <c r="B22" s="6">
        <v>491.01</v>
      </c>
      <c r="C22" s="6">
        <v>499.07</v>
      </c>
      <c r="D22" s="6">
        <v>1145.08</v>
      </c>
      <c r="E22" s="6">
        <v>893.99</v>
      </c>
      <c r="F22" s="6">
        <v>445.33</v>
      </c>
      <c r="G22" s="6">
        <v>281.77999999999997</v>
      </c>
      <c r="H22" s="6">
        <v>226.05</v>
      </c>
      <c r="I22" s="6">
        <v>229.03</v>
      </c>
      <c r="J22" s="6">
        <v>211.67</v>
      </c>
      <c r="K22" s="6">
        <v>139.1</v>
      </c>
      <c r="L22" s="6">
        <v>384.56</v>
      </c>
      <c r="M22" s="6">
        <v>408.73</v>
      </c>
      <c r="N22" s="6">
        <v>446.28</v>
      </c>
    </row>
    <row r="23" spans="1:14" x14ac:dyDescent="0.2">
      <c r="A23">
        <v>1915</v>
      </c>
      <c r="B23" s="6">
        <v>538.79999999999995</v>
      </c>
      <c r="C23" s="6">
        <v>1371.13</v>
      </c>
      <c r="D23" s="6">
        <v>976.26</v>
      </c>
      <c r="E23" s="6">
        <v>884.97</v>
      </c>
      <c r="F23" s="6">
        <v>246.81</v>
      </c>
      <c r="G23" s="6">
        <v>168.07</v>
      </c>
      <c r="H23" s="6">
        <v>143.22999999999999</v>
      </c>
      <c r="I23" s="6">
        <v>351.93</v>
      </c>
      <c r="J23" s="6">
        <v>553.13</v>
      </c>
      <c r="K23" s="6">
        <v>512.62</v>
      </c>
      <c r="L23" s="6">
        <v>569.88</v>
      </c>
      <c r="M23" s="6">
        <v>815.46</v>
      </c>
      <c r="N23" s="6">
        <v>594.36</v>
      </c>
    </row>
    <row r="24" spans="1:14" x14ac:dyDescent="0.2">
      <c r="A24">
        <v>1916</v>
      </c>
      <c r="B24" s="6">
        <v>2062.17</v>
      </c>
      <c r="C24" s="6">
        <v>1406.15</v>
      </c>
      <c r="D24" s="6">
        <v>1326.27</v>
      </c>
      <c r="E24" s="6">
        <v>2655.32</v>
      </c>
      <c r="F24" s="6">
        <v>956.91</v>
      </c>
      <c r="G24" s="6">
        <v>667.48</v>
      </c>
      <c r="H24" s="6">
        <v>191.75</v>
      </c>
      <c r="I24" s="6">
        <v>121.54</v>
      </c>
      <c r="J24" s="6">
        <v>110.83</v>
      </c>
      <c r="K24" s="6">
        <v>165.01</v>
      </c>
      <c r="L24" s="6">
        <v>261.64</v>
      </c>
      <c r="M24" s="6">
        <v>554.11</v>
      </c>
      <c r="N24" s="6">
        <v>873.27</v>
      </c>
    </row>
    <row r="25" spans="1:14" x14ac:dyDescent="0.2">
      <c r="A25">
        <v>1917</v>
      </c>
      <c r="B25" s="6">
        <v>417.44</v>
      </c>
      <c r="C25" s="6">
        <v>295.05</v>
      </c>
      <c r="D25" s="6">
        <v>2179.58</v>
      </c>
      <c r="E25" s="6">
        <v>1701.33</v>
      </c>
      <c r="F25" s="6">
        <v>843.42</v>
      </c>
      <c r="G25" s="6">
        <v>962.69</v>
      </c>
      <c r="H25" s="6">
        <v>1593.62</v>
      </c>
      <c r="I25" s="6">
        <v>258.67</v>
      </c>
      <c r="J25" s="6">
        <v>153.08000000000001</v>
      </c>
      <c r="K25" s="6">
        <v>333.1</v>
      </c>
      <c r="L25" s="6">
        <v>322.2</v>
      </c>
      <c r="M25" s="6">
        <v>374.38</v>
      </c>
      <c r="N25" s="6">
        <v>786.21</v>
      </c>
    </row>
    <row r="26" spans="1:14" x14ac:dyDescent="0.2">
      <c r="A26">
        <v>1918</v>
      </c>
      <c r="B26" s="6">
        <v>177.68</v>
      </c>
      <c r="C26" s="6">
        <v>429.32</v>
      </c>
      <c r="D26" s="6">
        <v>2221.52</v>
      </c>
      <c r="E26" s="6">
        <v>1509.92</v>
      </c>
      <c r="F26" s="6">
        <v>576.02</v>
      </c>
      <c r="G26" s="6">
        <v>313.26</v>
      </c>
      <c r="H26" s="6">
        <v>186.8</v>
      </c>
      <c r="I26" s="6">
        <v>142.84</v>
      </c>
      <c r="J26" s="6">
        <v>279.76</v>
      </c>
      <c r="K26" s="6">
        <v>277.08</v>
      </c>
      <c r="L26" s="6">
        <v>622.6</v>
      </c>
      <c r="M26" s="6">
        <v>1026.7</v>
      </c>
      <c r="N26" s="6">
        <v>646.96</v>
      </c>
    </row>
    <row r="27" spans="1:14" x14ac:dyDescent="0.2">
      <c r="A27">
        <v>1919</v>
      </c>
      <c r="B27" s="6">
        <v>1232.8800000000001</v>
      </c>
      <c r="C27" s="6">
        <v>517.38</v>
      </c>
      <c r="D27" s="6">
        <v>1842.58</v>
      </c>
      <c r="E27" s="6">
        <v>1104.95</v>
      </c>
      <c r="F27" s="6">
        <v>905.79</v>
      </c>
      <c r="G27" s="6">
        <v>265.83999999999997</v>
      </c>
      <c r="H27" s="6">
        <v>165.72</v>
      </c>
      <c r="I27" s="6">
        <v>129.6</v>
      </c>
      <c r="J27" s="6">
        <v>139.09</v>
      </c>
      <c r="K27" s="6">
        <v>277.57</v>
      </c>
      <c r="L27" s="6">
        <v>610.76</v>
      </c>
      <c r="M27" s="6">
        <v>577.91999999999996</v>
      </c>
      <c r="N27" s="6">
        <v>647.51</v>
      </c>
    </row>
    <row r="28" spans="1:14" x14ac:dyDescent="0.2">
      <c r="A28">
        <v>1920</v>
      </c>
      <c r="B28" s="6">
        <v>262.04000000000002</v>
      </c>
      <c r="C28" s="6">
        <v>224.67</v>
      </c>
      <c r="D28" s="6">
        <v>3075.98</v>
      </c>
      <c r="E28" s="6">
        <v>1400.78</v>
      </c>
      <c r="F28" s="6">
        <v>510.24</v>
      </c>
      <c r="G28" s="6">
        <v>299.73</v>
      </c>
      <c r="H28" s="6">
        <v>355.31</v>
      </c>
      <c r="I28" s="6">
        <v>219.49</v>
      </c>
      <c r="J28" s="6">
        <v>170.36</v>
      </c>
      <c r="K28" s="6">
        <v>304.8</v>
      </c>
      <c r="L28" s="6">
        <v>767.2</v>
      </c>
      <c r="M28" s="6">
        <v>1104.02</v>
      </c>
      <c r="N28" s="6">
        <v>724.55</v>
      </c>
    </row>
    <row r="29" spans="1:14" x14ac:dyDescent="0.2">
      <c r="A29">
        <v>1921</v>
      </c>
      <c r="B29" s="6">
        <v>1201.24</v>
      </c>
      <c r="C29" s="6">
        <v>508.31</v>
      </c>
      <c r="D29" s="6">
        <v>2579.29</v>
      </c>
      <c r="E29" s="6">
        <v>1052.79</v>
      </c>
      <c r="F29" s="6">
        <v>595.54999999999995</v>
      </c>
      <c r="G29" s="6">
        <v>472.72</v>
      </c>
      <c r="H29" s="6">
        <v>269.66000000000003</v>
      </c>
      <c r="I29" s="6">
        <v>204.45</v>
      </c>
      <c r="J29" s="6">
        <v>160.19</v>
      </c>
      <c r="K29" s="6">
        <v>269.25</v>
      </c>
      <c r="L29" s="6">
        <v>329.82</v>
      </c>
      <c r="M29" s="6">
        <v>633.29</v>
      </c>
      <c r="N29" s="6">
        <v>689.71</v>
      </c>
    </row>
    <row r="30" spans="1:14" x14ac:dyDescent="0.2">
      <c r="A30">
        <v>1922</v>
      </c>
      <c r="B30" s="6">
        <v>462.62</v>
      </c>
      <c r="C30" s="6">
        <v>437.43</v>
      </c>
      <c r="D30" s="6">
        <v>2358.16</v>
      </c>
      <c r="E30" s="6">
        <v>2019.64</v>
      </c>
      <c r="F30" s="6">
        <v>446.02</v>
      </c>
      <c r="G30" s="6">
        <v>328.8</v>
      </c>
      <c r="H30" s="6">
        <v>334.46</v>
      </c>
      <c r="I30" s="6">
        <v>194.95</v>
      </c>
      <c r="J30" s="6">
        <v>180.08</v>
      </c>
      <c r="K30" s="6">
        <v>171.55</v>
      </c>
      <c r="L30" s="6">
        <v>208.97</v>
      </c>
      <c r="M30" s="6">
        <v>249.48</v>
      </c>
      <c r="N30" s="6">
        <v>616.01</v>
      </c>
    </row>
    <row r="31" spans="1:14" x14ac:dyDescent="0.2">
      <c r="A31">
        <v>1923</v>
      </c>
      <c r="B31" s="6">
        <v>208.65</v>
      </c>
      <c r="C31" s="6">
        <v>159.91</v>
      </c>
      <c r="D31" s="6">
        <v>1302</v>
      </c>
      <c r="E31" s="6">
        <v>2605.1999999999998</v>
      </c>
      <c r="F31" s="6">
        <v>1404.16</v>
      </c>
      <c r="G31" s="6">
        <v>426.87</v>
      </c>
      <c r="H31" s="6">
        <v>200.7</v>
      </c>
      <c r="I31" s="6">
        <v>147.86000000000001</v>
      </c>
      <c r="J31" s="6">
        <v>176.32</v>
      </c>
      <c r="K31" s="6">
        <v>146.37</v>
      </c>
      <c r="L31" s="6">
        <v>213.82</v>
      </c>
      <c r="M31" s="6">
        <v>489.19</v>
      </c>
      <c r="N31" s="6">
        <v>623.41999999999996</v>
      </c>
    </row>
    <row r="32" spans="1:14" x14ac:dyDescent="0.2">
      <c r="A32">
        <v>1924</v>
      </c>
      <c r="B32" s="6">
        <v>598.11</v>
      </c>
      <c r="C32" s="6">
        <v>432.65</v>
      </c>
      <c r="D32" s="6">
        <v>1404.95</v>
      </c>
      <c r="E32" s="6">
        <v>2068.21</v>
      </c>
      <c r="F32" s="6">
        <v>1526.35</v>
      </c>
      <c r="G32" s="6">
        <v>408.1</v>
      </c>
      <c r="H32" s="6">
        <v>278.14999999999998</v>
      </c>
      <c r="I32" s="6">
        <v>238.64</v>
      </c>
      <c r="J32" s="6">
        <v>180.92</v>
      </c>
      <c r="K32" s="6">
        <v>186.41</v>
      </c>
      <c r="L32" s="6">
        <v>151.80000000000001</v>
      </c>
      <c r="M32" s="6">
        <v>421.47</v>
      </c>
      <c r="N32" s="6">
        <v>657.98</v>
      </c>
    </row>
    <row r="33" spans="1:14" x14ac:dyDescent="0.2">
      <c r="A33">
        <v>1925</v>
      </c>
      <c r="B33" s="6">
        <v>244.54</v>
      </c>
      <c r="C33" s="6">
        <v>990.62</v>
      </c>
      <c r="D33" s="6">
        <v>1901.8</v>
      </c>
      <c r="E33" s="6">
        <v>960.37</v>
      </c>
      <c r="F33" s="6">
        <v>335.21</v>
      </c>
      <c r="G33" s="6">
        <v>242</v>
      </c>
      <c r="H33" s="6">
        <v>198.93</v>
      </c>
      <c r="I33" s="6">
        <v>143.74</v>
      </c>
      <c r="J33" s="6">
        <v>177.44</v>
      </c>
      <c r="K33" s="6">
        <v>358.56</v>
      </c>
      <c r="L33" s="6">
        <v>1324.5</v>
      </c>
      <c r="M33" s="6">
        <v>687.29</v>
      </c>
      <c r="N33" s="6">
        <v>630.41999999999996</v>
      </c>
    </row>
    <row r="34" spans="1:14" x14ac:dyDescent="0.2">
      <c r="A34">
        <v>1926</v>
      </c>
      <c r="B34" s="6">
        <v>734.29</v>
      </c>
      <c r="C34" s="6">
        <v>556.78</v>
      </c>
      <c r="D34" s="6">
        <v>914.36</v>
      </c>
      <c r="E34" s="6">
        <v>3405.86</v>
      </c>
      <c r="F34" s="6">
        <v>1117.7</v>
      </c>
      <c r="G34" s="6">
        <v>504.86</v>
      </c>
      <c r="H34" s="6">
        <v>229.62</v>
      </c>
      <c r="I34" s="6">
        <v>278.85000000000002</v>
      </c>
      <c r="J34" s="6">
        <v>261.70999999999998</v>
      </c>
      <c r="K34" s="6">
        <v>540.67999999999995</v>
      </c>
      <c r="L34" s="6">
        <v>1550.75</v>
      </c>
      <c r="M34" s="6">
        <v>582.98</v>
      </c>
      <c r="N34" s="6">
        <v>889.87</v>
      </c>
    </row>
    <row r="35" spans="1:14" x14ac:dyDescent="0.2">
      <c r="A35">
        <v>1927</v>
      </c>
      <c r="B35" s="6">
        <v>418.88</v>
      </c>
      <c r="C35" s="6">
        <v>375.45</v>
      </c>
      <c r="D35" s="6">
        <v>2068.64</v>
      </c>
      <c r="E35" s="6">
        <v>731.36</v>
      </c>
      <c r="F35" s="6">
        <v>763.5</v>
      </c>
      <c r="G35" s="6">
        <v>447.18</v>
      </c>
      <c r="H35" s="6">
        <v>270.24</v>
      </c>
      <c r="I35" s="6">
        <v>157.24</v>
      </c>
      <c r="J35" s="6">
        <v>149.33000000000001</v>
      </c>
      <c r="K35" s="6">
        <v>187.69</v>
      </c>
      <c r="L35" s="6">
        <v>346.25</v>
      </c>
      <c r="M35" s="6">
        <v>785.54</v>
      </c>
      <c r="N35" s="6">
        <v>558.44000000000005</v>
      </c>
    </row>
    <row r="36" spans="1:14" x14ac:dyDescent="0.2">
      <c r="A36">
        <v>1928</v>
      </c>
      <c r="B36" s="6">
        <v>565.52</v>
      </c>
      <c r="C36" s="6">
        <v>592.80999999999995</v>
      </c>
      <c r="D36" s="6">
        <v>1897.68</v>
      </c>
      <c r="E36" s="6">
        <v>2580.34</v>
      </c>
      <c r="F36" s="6">
        <v>544.79999999999995</v>
      </c>
      <c r="G36" s="6">
        <v>319.39</v>
      </c>
      <c r="H36" s="6">
        <v>823.24</v>
      </c>
      <c r="I36" s="6">
        <v>731.21</v>
      </c>
      <c r="J36" s="6">
        <v>283.20999999999998</v>
      </c>
      <c r="K36" s="6">
        <v>918.03</v>
      </c>
      <c r="L36" s="6">
        <v>1569.4</v>
      </c>
      <c r="M36" s="6">
        <v>1416.11</v>
      </c>
      <c r="N36" s="6">
        <v>1020.15</v>
      </c>
    </row>
    <row r="37" spans="1:14" x14ac:dyDescent="0.2">
      <c r="A37">
        <v>1929</v>
      </c>
      <c r="B37" s="6">
        <v>1522.56</v>
      </c>
      <c r="C37" s="6">
        <v>671.17</v>
      </c>
      <c r="D37" s="6">
        <v>2701.61</v>
      </c>
      <c r="E37" s="6">
        <v>2209.85</v>
      </c>
      <c r="F37" s="6">
        <v>1668.02</v>
      </c>
      <c r="G37" s="6">
        <v>457.95</v>
      </c>
      <c r="H37" s="6">
        <v>378.54</v>
      </c>
      <c r="I37" s="6">
        <v>218.13</v>
      </c>
      <c r="J37" s="6">
        <v>185.6</v>
      </c>
      <c r="K37" s="6">
        <v>206.18</v>
      </c>
      <c r="L37" s="6">
        <v>338.42</v>
      </c>
      <c r="M37" s="6">
        <v>321.82</v>
      </c>
      <c r="N37" s="6">
        <v>906.65</v>
      </c>
    </row>
    <row r="38" spans="1:14" x14ac:dyDescent="0.2">
      <c r="A38">
        <v>1930</v>
      </c>
      <c r="B38" s="6">
        <v>1135.29</v>
      </c>
      <c r="C38" s="6">
        <v>1660.42</v>
      </c>
      <c r="D38" s="6">
        <v>1398.33</v>
      </c>
      <c r="E38" s="6">
        <v>1745.46</v>
      </c>
      <c r="F38" s="6">
        <v>772.98</v>
      </c>
      <c r="G38" s="6">
        <v>460.8</v>
      </c>
      <c r="H38" s="6">
        <v>331.09</v>
      </c>
      <c r="I38" s="6">
        <v>145.31</v>
      </c>
      <c r="J38" s="6">
        <v>130.4</v>
      </c>
      <c r="K38" s="6">
        <v>137.85</v>
      </c>
      <c r="L38" s="6">
        <v>147.78</v>
      </c>
      <c r="M38" s="6">
        <v>218.86</v>
      </c>
      <c r="N38" s="6">
        <v>690.38</v>
      </c>
    </row>
    <row r="39" spans="1:14" x14ac:dyDescent="0.2">
      <c r="A39">
        <v>1931</v>
      </c>
      <c r="B39" s="6">
        <v>132.85</v>
      </c>
      <c r="C39" s="6">
        <v>183.95</v>
      </c>
      <c r="D39" s="6">
        <v>327.61</v>
      </c>
      <c r="E39" s="6">
        <v>482.14</v>
      </c>
      <c r="F39" s="6">
        <v>252.34</v>
      </c>
      <c r="G39" s="6">
        <v>141.47999999999999</v>
      </c>
      <c r="H39" s="6">
        <v>97.42</v>
      </c>
      <c r="I39" s="6">
        <v>89.29</v>
      </c>
      <c r="J39" s="6">
        <v>143.12</v>
      </c>
      <c r="K39" s="6">
        <v>148.16999999999999</v>
      </c>
      <c r="L39" s="6">
        <v>348.99</v>
      </c>
      <c r="M39" s="6">
        <v>447.42</v>
      </c>
      <c r="N39" s="6">
        <v>232.9</v>
      </c>
    </row>
    <row r="40" spans="1:14" x14ac:dyDescent="0.2">
      <c r="A40">
        <v>1932</v>
      </c>
      <c r="B40" s="6">
        <v>786.7</v>
      </c>
      <c r="C40" s="6">
        <v>674.16</v>
      </c>
      <c r="D40" s="6">
        <v>532.1</v>
      </c>
      <c r="E40" s="6">
        <v>725.29</v>
      </c>
      <c r="F40" s="6">
        <v>515.51</v>
      </c>
      <c r="G40" s="6">
        <v>229.08</v>
      </c>
      <c r="H40" s="6">
        <v>200.93</v>
      </c>
      <c r="I40" s="6">
        <v>147.97</v>
      </c>
      <c r="J40" s="6">
        <v>269.98</v>
      </c>
      <c r="K40" s="6">
        <v>310.82</v>
      </c>
      <c r="L40" s="6">
        <v>458.27</v>
      </c>
      <c r="M40" s="6">
        <v>575.42999999999995</v>
      </c>
      <c r="N40" s="6">
        <v>452.19</v>
      </c>
    </row>
    <row r="41" spans="1:14" x14ac:dyDescent="0.2">
      <c r="A41">
        <v>1933</v>
      </c>
      <c r="B41" s="6">
        <v>469.73</v>
      </c>
      <c r="C41" s="6">
        <v>437.65</v>
      </c>
      <c r="D41" s="6">
        <v>484.59</v>
      </c>
      <c r="E41" s="6">
        <v>1283.57</v>
      </c>
      <c r="F41" s="6">
        <v>816.91</v>
      </c>
      <c r="G41" s="6">
        <v>194.53</v>
      </c>
      <c r="H41" s="6">
        <v>109.64</v>
      </c>
      <c r="I41" s="6">
        <v>96.26</v>
      </c>
      <c r="J41" s="6">
        <v>120.99</v>
      </c>
      <c r="K41" s="6">
        <v>197.98</v>
      </c>
      <c r="L41" s="6">
        <v>246.72</v>
      </c>
      <c r="M41" s="6">
        <v>415.67</v>
      </c>
      <c r="N41" s="6">
        <v>406.19</v>
      </c>
    </row>
    <row r="42" spans="1:14" x14ac:dyDescent="0.2">
      <c r="A42">
        <v>1934</v>
      </c>
      <c r="B42" s="6">
        <v>463.06</v>
      </c>
      <c r="C42" s="6">
        <v>231.42</v>
      </c>
      <c r="D42" s="6">
        <v>495.2</v>
      </c>
      <c r="E42" s="6">
        <v>961.13</v>
      </c>
      <c r="F42" s="6">
        <v>217.82</v>
      </c>
      <c r="G42" s="6">
        <v>105.29</v>
      </c>
      <c r="H42" s="6">
        <v>85.68</v>
      </c>
      <c r="I42" s="6">
        <v>81.040000000000006</v>
      </c>
      <c r="J42" s="6">
        <v>131.02000000000001</v>
      </c>
      <c r="K42" s="6">
        <v>109.13</v>
      </c>
      <c r="L42" s="6">
        <v>258.10000000000002</v>
      </c>
      <c r="M42" s="6">
        <v>233.82</v>
      </c>
      <c r="N42" s="6">
        <v>281.06</v>
      </c>
    </row>
    <row r="43" spans="1:14" x14ac:dyDescent="0.2">
      <c r="A43">
        <v>1935</v>
      </c>
      <c r="B43" s="6">
        <v>359.9</v>
      </c>
      <c r="C43" s="6">
        <v>245.28</v>
      </c>
      <c r="D43" s="6">
        <v>1486.12</v>
      </c>
      <c r="E43" s="6">
        <v>331.94</v>
      </c>
      <c r="F43" s="6">
        <v>288.08999999999997</v>
      </c>
      <c r="G43" s="6">
        <v>276</v>
      </c>
      <c r="H43" s="6">
        <v>126.74</v>
      </c>
      <c r="I43" s="6">
        <v>96.4</v>
      </c>
      <c r="J43" s="6">
        <v>81.400000000000006</v>
      </c>
      <c r="K43" s="6">
        <v>88.62</v>
      </c>
      <c r="L43" s="6">
        <v>204.02</v>
      </c>
      <c r="M43" s="6">
        <v>181.1</v>
      </c>
      <c r="N43" s="6">
        <v>313.8</v>
      </c>
    </row>
    <row r="44" spans="1:14" x14ac:dyDescent="0.2">
      <c r="A44">
        <v>1936</v>
      </c>
      <c r="B44" s="6">
        <v>147.97</v>
      </c>
      <c r="C44" s="6">
        <v>194.65</v>
      </c>
      <c r="D44" s="6">
        <v>922.18</v>
      </c>
      <c r="E44" s="6">
        <v>648.19000000000005</v>
      </c>
      <c r="F44" s="6">
        <v>281.97000000000003</v>
      </c>
      <c r="G44" s="6">
        <v>128.97999999999999</v>
      </c>
      <c r="H44" s="6">
        <v>66.77</v>
      </c>
      <c r="I44" s="6">
        <v>55.94</v>
      </c>
      <c r="J44" s="6">
        <v>115.14</v>
      </c>
      <c r="K44" s="6">
        <v>159.58000000000001</v>
      </c>
      <c r="L44" s="6">
        <v>178.84</v>
      </c>
      <c r="M44" s="6">
        <v>309.27</v>
      </c>
      <c r="N44" s="6">
        <v>267.45999999999998</v>
      </c>
    </row>
    <row r="45" spans="1:14" x14ac:dyDescent="0.2">
      <c r="A45">
        <v>1937</v>
      </c>
      <c r="B45" s="6">
        <v>490.49</v>
      </c>
      <c r="C45" s="6">
        <v>518.94000000000005</v>
      </c>
      <c r="D45" s="6">
        <v>305.54000000000002</v>
      </c>
      <c r="E45" s="6">
        <v>1036.8900000000001</v>
      </c>
      <c r="F45" s="6">
        <v>460.97</v>
      </c>
      <c r="G45" s="6">
        <v>213.31</v>
      </c>
      <c r="H45" s="6">
        <v>141.44</v>
      </c>
      <c r="I45" s="6">
        <v>183.79</v>
      </c>
      <c r="J45" s="6">
        <v>140.77000000000001</v>
      </c>
      <c r="K45" s="6">
        <v>192.32</v>
      </c>
      <c r="L45" s="6">
        <v>236.18</v>
      </c>
      <c r="M45" s="6">
        <v>197.3</v>
      </c>
      <c r="N45" s="6">
        <v>343.16</v>
      </c>
    </row>
    <row r="46" spans="1:14" x14ac:dyDescent="0.2">
      <c r="A46">
        <v>1938</v>
      </c>
      <c r="B46" s="6">
        <v>265.61</v>
      </c>
      <c r="C46" s="6">
        <v>1580.67</v>
      </c>
      <c r="D46" s="6">
        <v>1162.8900000000001</v>
      </c>
      <c r="E46" s="6">
        <v>596.25</v>
      </c>
      <c r="F46" s="6">
        <v>349.42</v>
      </c>
      <c r="G46" s="6">
        <v>202.02</v>
      </c>
      <c r="H46" s="6">
        <v>118.35</v>
      </c>
      <c r="I46" s="6">
        <v>131.19999999999999</v>
      </c>
      <c r="J46" s="6">
        <v>134.58000000000001</v>
      </c>
      <c r="K46" s="6">
        <v>117.27</v>
      </c>
      <c r="L46" s="6">
        <v>149.62</v>
      </c>
      <c r="M46" s="6">
        <v>166.88</v>
      </c>
      <c r="N46" s="6">
        <v>414.56</v>
      </c>
    </row>
    <row r="47" spans="1:14" x14ac:dyDescent="0.2">
      <c r="A47">
        <v>1939</v>
      </c>
      <c r="B47" s="6">
        <v>239.7</v>
      </c>
      <c r="C47" s="6">
        <v>325.3</v>
      </c>
      <c r="D47" s="6">
        <v>664.27</v>
      </c>
      <c r="E47" s="6">
        <v>975.55</v>
      </c>
      <c r="F47" s="6">
        <v>327.85</v>
      </c>
      <c r="G47" s="6">
        <v>238.1</v>
      </c>
      <c r="H47" s="6">
        <v>135.38999999999999</v>
      </c>
      <c r="I47" s="6">
        <v>137.54</v>
      </c>
      <c r="J47" s="6">
        <v>116.1</v>
      </c>
      <c r="K47" s="6">
        <v>126.47</v>
      </c>
      <c r="L47" s="6">
        <v>174.77</v>
      </c>
      <c r="M47" s="6">
        <v>148.08000000000001</v>
      </c>
      <c r="N47" s="6">
        <v>300.76</v>
      </c>
    </row>
    <row r="48" spans="1:14" x14ac:dyDescent="0.2">
      <c r="A48">
        <v>1940</v>
      </c>
      <c r="B48" s="6">
        <v>138.71</v>
      </c>
      <c r="C48" s="6">
        <v>122.34</v>
      </c>
      <c r="D48" s="6">
        <v>289.55</v>
      </c>
      <c r="E48" s="6">
        <v>926.89</v>
      </c>
      <c r="F48" s="6">
        <v>451.83</v>
      </c>
      <c r="G48" s="6">
        <v>321.16000000000003</v>
      </c>
      <c r="H48" s="6">
        <v>149.30000000000001</v>
      </c>
      <c r="I48" s="6">
        <v>134.46</v>
      </c>
      <c r="J48" s="6">
        <v>161.28</v>
      </c>
      <c r="K48" s="6">
        <v>193.54</v>
      </c>
      <c r="L48" s="6">
        <v>332.69</v>
      </c>
      <c r="M48" s="6">
        <v>607.16999999999996</v>
      </c>
      <c r="N48" s="6">
        <v>319.08</v>
      </c>
    </row>
    <row r="49" spans="1:14" x14ac:dyDescent="0.2">
      <c r="A49">
        <v>1941</v>
      </c>
      <c r="B49" s="6">
        <v>529.23</v>
      </c>
      <c r="C49" s="6">
        <v>311.33999999999997</v>
      </c>
      <c r="D49" s="6">
        <v>527.79</v>
      </c>
      <c r="E49" s="6">
        <v>913.63</v>
      </c>
      <c r="F49" s="6">
        <v>203.69</v>
      </c>
      <c r="G49" s="6">
        <v>126.03</v>
      </c>
      <c r="H49" s="6">
        <v>80.94</v>
      </c>
      <c r="I49" s="6">
        <v>74.849999999999994</v>
      </c>
      <c r="J49" s="6">
        <v>107.87</v>
      </c>
      <c r="K49" s="6">
        <v>380.22</v>
      </c>
      <c r="L49" s="6">
        <v>551.19000000000005</v>
      </c>
      <c r="M49" s="6">
        <v>388.47</v>
      </c>
      <c r="N49" s="6">
        <v>349.61</v>
      </c>
    </row>
    <row r="50" spans="1:14" x14ac:dyDescent="0.2">
      <c r="A50">
        <v>1942</v>
      </c>
      <c r="B50" s="6">
        <v>283.77</v>
      </c>
      <c r="C50" s="6">
        <v>246.28</v>
      </c>
      <c r="D50" s="6">
        <v>2002.95</v>
      </c>
      <c r="E50" s="6">
        <v>628.36</v>
      </c>
      <c r="F50" s="6">
        <v>425.03</v>
      </c>
      <c r="G50" s="6">
        <v>522.1</v>
      </c>
      <c r="H50" s="6">
        <v>174.18</v>
      </c>
      <c r="I50" s="6">
        <v>154.69999999999999</v>
      </c>
      <c r="J50" s="6">
        <v>188.43</v>
      </c>
      <c r="K50" s="6">
        <v>250.18</v>
      </c>
      <c r="L50" s="6">
        <v>505.4</v>
      </c>
      <c r="M50" s="6">
        <v>463.35</v>
      </c>
      <c r="N50" s="6">
        <v>487.06</v>
      </c>
    </row>
    <row r="51" spans="1:14" x14ac:dyDescent="0.2">
      <c r="A51">
        <v>1943</v>
      </c>
      <c r="B51" s="6">
        <v>562.63</v>
      </c>
      <c r="C51" s="6">
        <v>931.52</v>
      </c>
      <c r="D51" s="6">
        <v>1513.57</v>
      </c>
      <c r="E51" s="6">
        <v>935.93</v>
      </c>
      <c r="F51" s="6">
        <v>1107.49</v>
      </c>
      <c r="G51" s="6">
        <v>787.78</v>
      </c>
      <c r="H51" s="6">
        <v>266.85000000000002</v>
      </c>
      <c r="I51" s="6">
        <v>193.83</v>
      </c>
      <c r="J51" s="6">
        <v>163.51</v>
      </c>
      <c r="K51" s="6">
        <v>160.91999999999999</v>
      </c>
      <c r="L51" s="6">
        <v>353.94</v>
      </c>
      <c r="M51" s="6">
        <v>258.57</v>
      </c>
      <c r="N51" s="6">
        <v>603.04999999999995</v>
      </c>
    </row>
    <row r="52" spans="1:14" x14ac:dyDescent="0.2">
      <c r="A52">
        <v>1944</v>
      </c>
      <c r="B52" s="6">
        <v>255.86</v>
      </c>
      <c r="C52" s="6">
        <v>430.14</v>
      </c>
      <c r="D52" s="6">
        <v>677.97</v>
      </c>
      <c r="E52" s="6">
        <v>777.8</v>
      </c>
      <c r="F52" s="6">
        <v>504.07</v>
      </c>
      <c r="G52" s="6">
        <v>252.97</v>
      </c>
      <c r="H52" s="6">
        <v>128.74</v>
      </c>
      <c r="I52" s="6">
        <v>112.64</v>
      </c>
      <c r="J52" s="6">
        <v>119.94</v>
      </c>
      <c r="K52" s="6">
        <v>132.75</v>
      </c>
      <c r="L52" s="6">
        <v>170.66</v>
      </c>
      <c r="M52" s="6">
        <v>164.77</v>
      </c>
      <c r="N52" s="6">
        <v>310.69</v>
      </c>
    </row>
    <row r="53" spans="1:14" x14ac:dyDescent="0.2">
      <c r="A53">
        <v>1945</v>
      </c>
      <c r="B53" s="6">
        <v>145.01</v>
      </c>
      <c r="C53" s="6">
        <v>206.25</v>
      </c>
      <c r="D53" s="6">
        <v>668.2</v>
      </c>
      <c r="E53" s="6">
        <v>423.39</v>
      </c>
      <c r="F53" s="6">
        <v>790.3</v>
      </c>
      <c r="G53" s="6">
        <v>924.95</v>
      </c>
      <c r="H53" s="6">
        <v>283.32</v>
      </c>
      <c r="I53" s="6">
        <v>166.57</v>
      </c>
      <c r="J53" s="6">
        <v>297.2</v>
      </c>
      <c r="K53" s="6">
        <v>660.65</v>
      </c>
      <c r="L53" s="6">
        <v>448.27</v>
      </c>
      <c r="M53" s="6">
        <v>308.73</v>
      </c>
      <c r="N53" s="6">
        <v>443.57</v>
      </c>
    </row>
    <row r="54" spans="1:14" x14ac:dyDescent="0.2">
      <c r="A54">
        <v>1946</v>
      </c>
      <c r="B54" s="6">
        <v>771.18</v>
      </c>
      <c r="C54" s="6">
        <v>380.7</v>
      </c>
      <c r="D54" s="6">
        <v>1863.31</v>
      </c>
      <c r="E54" s="6">
        <v>308.25</v>
      </c>
      <c r="F54" s="6">
        <v>261.07</v>
      </c>
      <c r="G54" s="6">
        <v>254.02</v>
      </c>
      <c r="H54" s="6">
        <v>175.38</v>
      </c>
      <c r="I54" s="6">
        <v>132.30000000000001</v>
      </c>
      <c r="J54" s="6">
        <v>116.68</v>
      </c>
      <c r="K54" s="6">
        <v>115.74</v>
      </c>
      <c r="L54" s="6">
        <v>151.94999999999999</v>
      </c>
      <c r="M54" s="6">
        <v>171.4</v>
      </c>
      <c r="N54" s="6">
        <v>391.83</v>
      </c>
    </row>
    <row r="55" spans="1:14" x14ac:dyDescent="0.2">
      <c r="A55">
        <v>1947</v>
      </c>
      <c r="B55" s="6">
        <v>316.29000000000002</v>
      </c>
      <c r="C55" s="6">
        <v>288.05</v>
      </c>
      <c r="D55" s="6">
        <v>753.15</v>
      </c>
      <c r="E55" s="6">
        <v>2346.41</v>
      </c>
      <c r="F55" s="6">
        <v>1163.8699999999999</v>
      </c>
      <c r="G55" s="6">
        <v>787.09</v>
      </c>
      <c r="H55" s="6">
        <v>293.44</v>
      </c>
      <c r="I55" s="6">
        <v>168.47</v>
      </c>
      <c r="J55" s="6">
        <v>201.23</v>
      </c>
      <c r="K55" s="6">
        <v>165.31</v>
      </c>
      <c r="L55" s="6">
        <v>205.07</v>
      </c>
      <c r="M55" s="6">
        <v>374.3</v>
      </c>
      <c r="N55" s="6">
        <v>588.54999999999995</v>
      </c>
    </row>
    <row r="56" spans="1:14" x14ac:dyDescent="0.2">
      <c r="A56">
        <v>1948</v>
      </c>
      <c r="B56" s="6">
        <v>213.7</v>
      </c>
      <c r="C56" s="6">
        <v>387.66</v>
      </c>
      <c r="D56" s="6">
        <v>2023.02</v>
      </c>
      <c r="E56" s="6">
        <v>809.87</v>
      </c>
      <c r="F56" s="6">
        <v>594.9</v>
      </c>
      <c r="G56" s="6">
        <v>253.78</v>
      </c>
      <c r="H56" s="6">
        <v>177.83</v>
      </c>
      <c r="I56" s="6">
        <v>126.06</v>
      </c>
      <c r="J56" s="6">
        <v>95.11</v>
      </c>
      <c r="K56" s="6">
        <v>108.92</v>
      </c>
      <c r="L56" s="6">
        <v>204.08</v>
      </c>
      <c r="M56" s="6">
        <v>172.39</v>
      </c>
      <c r="N56" s="6">
        <v>430.61</v>
      </c>
    </row>
    <row r="57" spans="1:14" x14ac:dyDescent="0.2">
      <c r="A57">
        <v>1949</v>
      </c>
      <c r="B57" s="6">
        <v>473.85</v>
      </c>
      <c r="C57" s="6">
        <v>765.92</v>
      </c>
      <c r="D57" s="6">
        <v>797.82</v>
      </c>
      <c r="E57" s="6">
        <v>537.25</v>
      </c>
      <c r="F57" s="6">
        <v>232.18</v>
      </c>
      <c r="G57" s="6">
        <v>170.48</v>
      </c>
      <c r="H57" s="6">
        <v>159.55000000000001</v>
      </c>
      <c r="I57" s="6">
        <v>110.78</v>
      </c>
      <c r="J57" s="6">
        <v>115.71</v>
      </c>
      <c r="K57" s="6">
        <v>173.47</v>
      </c>
      <c r="L57" s="6">
        <v>162.74</v>
      </c>
      <c r="M57" s="6">
        <v>756.49</v>
      </c>
      <c r="N57" s="6">
        <v>371.35</v>
      </c>
    </row>
    <row r="58" spans="1:14" x14ac:dyDescent="0.2">
      <c r="A58">
        <v>1950</v>
      </c>
      <c r="B58" s="6">
        <v>884.03</v>
      </c>
      <c r="C58" s="6">
        <v>471.28</v>
      </c>
      <c r="D58" s="6">
        <v>1430.94</v>
      </c>
      <c r="E58" s="6">
        <v>1738.43</v>
      </c>
      <c r="F58" s="6">
        <v>356.93</v>
      </c>
      <c r="G58" s="6">
        <v>250.85</v>
      </c>
      <c r="H58" s="6">
        <v>246.08</v>
      </c>
      <c r="I58" s="6">
        <v>170.67</v>
      </c>
      <c r="J58" s="6">
        <v>253.64</v>
      </c>
      <c r="K58" s="6">
        <v>202.25</v>
      </c>
      <c r="L58" s="6">
        <v>469.45</v>
      </c>
      <c r="M58" s="6">
        <v>827.97</v>
      </c>
      <c r="N58" s="6">
        <v>608.54</v>
      </c>
    </row>
    <row r="59" spans="1:14" x14ac:dyDescent="0.2">
      <c r="A59">
        <v>1951</v>
      </c>
      <c r="B59" s="6">
        <v>780.17</v>
      </c>
      <c r="C59" s="6">
        <v>969.06</v>
      </c>
      <c r="D59" s="6">
        <v>1263.92</v>
      </c>
      <c r="E59" s="6">
        <v>1390.45</v>
      </c>
      <c r="F59" s="6">
        <v>431.46</v>
      </c>
      <c r="G59" s="6">
        <v>254.24</v>
      </c>
      <c r="H59" s="6">
        <v>195.8</v>
      </c>
      <c r="I59" s="6">
        <v>145.09</v>
      </c>
      <c r="J59" s="6">
        <v>174.1</v>
      </c>
      <c r="K59" s="6">
        <v>381.31</v>
      </c>
      <c r="L59" s="6">
        <v>664.05</v>
      </c>
      <c r="M59" s="6">
        <v>484.05</v>
      </c>
      <c r="N59" s="6">
        <v>594.47</v>
      </c>
    </row>
    <row r="60" spans="1:14" x14ac:dyDescent="0.2">
      <c r="A60">
        <v>1952</v>
      </c>
      <c r="B60" s="6">
        <v>1028.21</v>
      </c>
      <c r="C60" s="6">
        <v>687.16</v>
      </c>
      <c r="D60" s="6">
        <v>1205.8</v>
      </c>
      <c r="E60" s="6">
        <v>1475.54</v>
      </c>
      <c r="F60" s="6">
        <v>407.48</v>
      </c>
      <c r="G60" s="6">
        <v>191.8</v>
      </c>
      <c r="H60" s="6">
        <v>260.72000000000003</v>
      </c>
      <c r="I60" s="6">
        <v>204.08</v>
      </c>
      <c r="J60" s="6">
        <v>175.26</v>
      </c>
      <c r="K60" s="6">
        <v>135.33000000000001</v>
      </c>
      <c r="L60" s="6">
        <v>203.86</v>
      </c>
      <c r="M60" s="6">
        <v>338.6</v>
      </c>
      <c r="N60" s="6">
        <v>526.15</v>
      </c>
    </row>
    <row r="61" spans="1:14" x14ac:dyDescent="0.2">
      <c r="A61">
        <v>1953</v>
      </c>
      <c r="B61" s="6">
        <v>350.52</v>
      </c>
      <c r="C61" s="6">
        <v>423.19</v>
      </c>
      <c r="D61" s="6">
        <v>1025.23</v>
      </c>
      <c r="E61" s="6">
        <v>578.02</v>
      </c>
      <c r="F61" s="6">
        <v>663.35</v>
      </c>
      <c r="G61" s="6">
        <v>413.37</v>
      </c>
      <c r="H61" s="6">
        <v>265.8</v>
      </c>
      <c r="I61" s="6">
        <v>220.35</v>
      </c>
      <c r="J61" s="6">
        <v>161.22999999999999</v>
      </c>
      <c r="K61" s="6">
        <v>150.47</v>
      </c>
      <c r="L61" s="6">
        <v>170.55</v>
      </c>
      <c r="M61" s="6">
        <v>222.1</v>
      </c>
      <c r="N61" s="6">
        <v>387.02</v>
      </c>
    </row>
    <row r="62" spans="1:14" x14ac:dyDescent="0.2">
      <c r="A62">
        <v>1954</v>
      </c>
      <c r="B62" s="6">
        <v>204.76</v>
      </c>
      <c r="C62" s="6">
        <v>966.67</v>
      </c>
      <c r="D62" s="6">
        <v>1114.17</v>
      </c>
      <c r="E62" s="6">
        <v>978.72</v>
      </c>
      <c r="F62" s="6">
        <v>399.02</v>
      </c>
      <c r="G62" s="6">
        <v>458.95</v>
      </c>
      <c r="H62" s="6">
        <v>167.1</v>
      </c>
      <c r="I62" s="6">
        <v>143.41</v>
      </c>
      <c r="J62" s="6">
        <v>181.34</v>
      </c>
      <c r="K62" s="6">
        <v>818.07</v>
      </c>
      <c r="L62" s="6">
        <v>426.12</v>
      </c>
      <c r="M62" s="6">
        <v>410.16</v>
      </c>
      <c r="N62" s="6">
        <v>522.37</v>
      </c>
    </row>
    <row r="63" spans="1:14" x14ac:dyDescent="0.2">
      <c r="A63">
        <v>1955</v>
      </c>
      <c r="B63" s="6">
        <v>481.22</v>
      </c>
      <c r="C63" s="6">
        <v>390.44</v>
      </c>
      <c r="D63" s="6">
        <v>1226.94</v>
      </c>
      <c r="E63" s="6">
        <v>819.05</v>
      </c>
      <c r="F63" s="6">
        <v>330.75</v>
      </c>
      <c r="G63" s="6">
        <v>254.9</v>
      </c>
      <c r="H63" s="6">
        <v>133.62</v>
      </c>
      <c r="I63" s="6">
        <v>121.52</v>
      </c>
      <c r="J63" s="6">
        <v>116.21</v>
      </c>
      <c r="K63" s="6">
        <v>141.55000000000001</v>
      </c>
      <c r="L63" s="6">
        <v>225.77</v>
      </c>
      <c r="M63" s="6">
        <v>240.66</v>
      </c>
      <c r="N63" s="6">
        <v>373.55</v>
      </c>
    </row>
    <row r="64" spans="1:14" x14ac:dyDescent="0.2">
      <c r="A64">
        <v>1956</v>
      </c>
      <c r="B64" s="6">
        <v>187.25</v>
      </c>
      <c r="C64" s="6">
        <v>196.29</v>
      </c>
      <c r="D64" s="6">
        <v>956.96</v>
      </c>
      <c r="E64" s="6">
        <v>1114.9100000000001</v>
      </c>
      <c r="F64" s="6">
        <v>1256.4000000000001</v>
      </c>
      <c r="G64" s="6">
        <v>270.72000000000003</v>
      </c>
      <c r="H64" s="6">
        <v>241.68</v>
      </c>
      <c r="I64" s="6">
        <v>259.43</v>
      </c>
      <c r="J64" s="6">
        <v>216.64</v>
      </c>
      <c r="K64" s="6">
        <v>167.28</v>
      </c>
      <c r="L64" s="6">
        <v>200.11</v>
      </c>
      <c r="M64" s="6">
        <v>376.77</v>
      </c>
      <c r="N64" s="6">
        <v>453.7</v>
      </c>
    </row>
    <row r="65" spans="1:14" x14ac:dyDescent="0.2">
      <c r="A65">
        <v>1957</v>
      </c>
      <c r="B65" s="6">
        <v>303.55</v>
      </c>
      <c r="C65" s="6">
        <v>420.96</v>
      </c>
      <c r="D65" s="6">
        <v>592.70000000000005</v>
      </c>
      <c r="E65" s="6">
        <v>680.32</v>
      </c>
      <c r="F65" s="6">
        <v>582.54</v>
      </c>
      <c r="G65" s="6">
        <v>347.03</v>
      </c>
      <c r="H65" s="6">
        <v>613.91999999999996</v>
      </c>
      <c r="I65" s="6">
        <v>143.9</v>
      </c>
      <c r="J65" s="6">
        <v>195.39</v>
      </c>
      <c r="K65" s="6">
        <v>234.83</v>
      </c>
      <c r="L65" s="6">
        <v>507.28</v>
      </c>
      <c r="M65" s="6">
        <v>664.46</v>
      </c>
      <c r="N65" s="6">
        <v>440.57</v>
      </c>
    </row>
    <row r="66" spans="1:14" x14ac:dyDescent="0.2">
      <c r="A66">
        <v>1958</v>
      </c>
      <c r="B66" s="6">
        <v>295.22000000000003</v>
      </c>
      <c r="C66" s="6">
        <v>250.47</v>
      </c>
      <c r="D66" s="6">
        <v>713.82</v>
      </c>
      <c r="E66" s="6">
        <v>453.77</v>
      </c>
      <c r="F66" s="6">
        <v>182.75</v>
      </c>
      <c r="G66" s="6">
        <v>145.88</v>
      </c>
      <c r="H66" s="6">
        <v>137.27000000000001</v>
      </c>
      <c r="I66" s="6">
        <v>105.84</v>
      </c>
      <c r="J66" s="6">
        <v>144.77000000000001</v>
      </c>
      <c r="K66" s="6">
        <v>149.80000000000001</v>
      </c>
      <c r="L66" s="6">
        <v>232.55</v>
      </c>
      <c r="M66" s="6">
        <v>173.79</v>
      </c>
      <c r="N66" s="6">
        <v>248.83</v>
      </c>
    </row>
    <row r="67" spans="1:14" x14ac:dyDescent="0.2">
      <c r="A67">
        <v>1959</v>
      </c>
      <c r="B67" s="6">
        <v>191.33</v>
      </c>
      <c r="C67" s="6">
        <v>256.77</v>
      </c>
      <c r="D67" s="6">
        <v>1037.83</v>
      </c>
      <c r="E67" s="6">
        <v>1685.45</v>
      </c>
      <c r="F67" s="6">
        <v>607.07000000000005</v>
      </c>
      <c r="G67" s="6">
        <v>221.69</v>
      </c>
      <c r="H67" s="6">
        <v>140.55000000000001</v>
      </c>
      <c r="I67" s="6">
        <v>180.58</v>
      </c>
      <c r="J67" s="6">
        <v>197.46</v>
      </c>
      <c r="K67" s="6">
        <v>345.95</v>
      </c>
      <c r="L67" s="6">
        <v>644.52</v>
      </c>
      <c r="M67" s="6">
        <v>693.22</v>
      </c>
      <c r="N67" s="6">
        <v>516.87</v>
      </c>
    </row>
    <row r="68" spans="1:14" x14ac:dyDescent="0.2">
      <c r="A68">
        <v>1960</v>
      </c>
      <c r="B68" s="6">
        <v>539.83000000000004</v>
      </c>
      <c r="C68" s="6">
        <v>439.37</v>
      </c>
      <c r="D68" s="6">
        <v>556.14</v>
      </c>
      <c r="E68" s="6">
        <v>1930.96</v>
      </c>
      <c r="F68" s="6">
        <v>848.67</v>
      </c>
      <c r="G68" s="6">
        <v>427.33</v>
      </c>
      <c r="H68" s="6">
        <v>204.13</v>
      </c>
      <c r="I68" s="6">
        <v>163.30000000000001</v>
      </c>
      <c r="J68" s="6">
        <v>146.9</v>
      </c>
      <c r="K68" s="6">
        <v>149.61000000000001</v>
      </c>
      <c r="L68" s="6">
        <v>218.83</v>
      </c>
      <c r="M68" s="6">
        <v>179.83</v>
      </c>
      <c r="N68" s="6">
        <v>483.74</v>
      </c>
    </row>
    <row r="69" spans="1:14" x14ac:dyDescent="0.2">
      <c r="A69">
        <v>1961</v>
      </c>
      <c r="B69" s="6">
        <v>152.71</v>
      </c>
      <c r="C69" s="6">
        <v>341.42</v>
      </c>
      <c r="D69" s="6">
        <v>670.5</v>
      </c>
      <c r="E69" s="6">
        <v>625.42999999999995</v>
      </c>
      <c r="F69" s="6">
        <v>418.58</v>
      </c>
      <c r="G69" s="6">
        <v>232.86</v>
      </c>
      <c r="H69" s="6">
        <v>211.11</v>
      </c>
      <c r="I69" s="6">
        <v>210.25</v>
      </c>
      <c r="J69" s="6">
        <v>275.19</v>
      </c>
      <c r="K69" s="6">
        <v>222.49</v>
      </c>
      <c r="L69" s="6">
        <v>334.88</v>
      </c>
      <c r="M69" s="6">
        <v>335.23</v>
      </c>
      <c r="N69" s="6">
        <v>335.89</v>
      </c>
    </row>
    <row r="70" spans="1:14" x14ac:dyDescent="0.2">
      <c r="A70">
        <v>1962</v>
      </c>
      <c r="B70" s="6">
        <v>225.64</v>
      </c>
      <c r="C70" s="6">
        <v>229.95</v>
      </c>
      <c r="D70" s="6">
        <v>1166.08</v>
      </c>
      <c r="E70" s="6">
        <v>744.75</v>
      </c>
      <c r="F70" s="6">
        <v>579.52</v>
      </c>
      <c r="G70" s="6">
        <v>228.57</v>
      </c>
      <c r="H70" s="6">
        <v>134.87</v>
      </c>
      <c r="I70" s="6">
        <v>138.11000000000001</v>
      </c>
      <c r="J70" s="6">
        <v>133.78</v>
      </c>
      <c r="K70" s="6">
        <v>184.19</v>
      </c>
      <c r="L70" s="6">
        <v>257.73</v>
      </c>
      <c r="M70" s="6">
        <v>250.37</v>
      </c>
      <c r="N70" s="6">
        <v>356.13</v>
      </c>
    </row>
    <row r="71" spans="1:14" x14ac:dyDescent="0.2">
      <c r="A71">
        <v>1963</v>
      </c>
      <c r="B71" s="6">
        <v>192.69</v>
      </c>
      <c r="C71" s="6">
        <v>165.8</v>
      </c>
      <c r="D71" s="6">
        <v>892.88</v>
      </c>
      <c r="E71" s="6">
        <v>578.01</v>
      </c>
      <c r="F71" s="6">
        <v>602.61</v>
      </c>
      <c r="G71" s="6">
        <v>247.31</v>
      </c>
      <c r="H71" s="6">
        <v>146.79</v>
      </c>
      <c r="I71" s="6">
        <v>133.38999999999999</v>
      </c>
      <c r="J71" s="6">
        <v>134.76</v>
      </c>
      <c r="K71" s="6">
        <v>124.66</v>
      </c>
      <c r="L71" s="6">
        <v>172.84</v>
      </c>
      <c r="M71" s="6">
        <v>158.06</v>
      </c>
      <c r="N71" s="6">
        <v>295.82</v>
      </c>
    </row>
    <row r="72" spans="1:14" x14ac:dyDescent="0.2">
      <c r="A72">
        <v>1964</v>
      </c>
      <c r="B72" s="6">
        <v>277.66000000000003</v>
      </c>
      <c r="C72" s="6">
        <v>238.26</v>
      </c>
      <c r="D72" s="6">
        <v>453.19</v>
      </c>
      <c r="E72" s="6">
        <v>450.94</v>
      </c>
      <c r="F72" s="6">
        <v>320.81</v>
      </c>
      <c r="G72" s="6">
        <v>134.16</v>
      </c>
      <c r="H72" s="6">
        <v>129.29</v>
      </c>
      <c r="I72" s="6">
        <v>174.85</v>
      </c>
      <c r="J72" s="6">
        <v>140.82</v>
      </c>
      <c r="K72" s="6">
        <v>144.72999999999999</v>
      </c>
      <c r="L72" s="6">
        <v>172.18</v>
      </c>
      <c r="M72" s="6">
        <v>320.08</v>
      </c>
      <c r="N72" s="6">
        <v>246.41</v>
      </c>
    </row>
    <row r="73" spans="1:14" x14ac:dyDescent="0.2">
      <c r="A73">
        <v>1965</v>
      </c>
      <c r="B73" s="6">
        <v>284.24</v>
      </c>
      <c r="C73" s="6">
        <v>613.79</v>
      </c>
      <c r="D73" s="6">
        <v>697.58</v>
      </c>
      <c r="E73" s="6">
        <v>1487.32</v>
      </c>
      <c r="F73" s="6">
        <v>508.58</v>
      </c>
      <c r="G73" s="6">
        <v>185.23</v>
      </c>
      <c r="H73" s="6">
        <v>123.78</v>
      </c>
      <c r="I73" s="6">
        <v>145.94</v>
      </c>
      <c r="J73" s="6">
        <v>207.84</v>
      </c>
      <c r="K73" s="6">
        <v>315.54000000000002</v>
      </c>
      <c r="L73" s="6">
        <v>392.81</v>
      </c>
      <c r="M73" s="6">
        <v>766.85</v>
      </c>
      <c r="N73" s="6">
        <v>477.46</v>
      </c>
    </row>
    <row r="74" spans="1:14" x14ac:dyDescent="0.2">
      <c r="A74">
        <v>1966</v>
      </c>
      <c r="B74" s="6">
        <v>428.91</v>
      </c>
      <c r="C74" s="6">
        <v>554.78</v>
      </c>
      <c r="D74" s="6">
        <v>986.1</v>
      </c>
      <c r="E74" s="6">
        <v>621.23</v>
      </c>
      <c r="F74" s="6">
        <v>419.7</v>
      </c>
      <c r="G74" s="6">
        <v>231.35</v>
      </c>
      <c r="H74" s="6">
        <v>111.64</v>
      </c>
      <c r="I74" s="6">
        <v>118.27</v>
      </c>
      <c r="J74" s="6">
        <v>120.88</v>
      </c>
      <c r="K74" s="6">
        <v>147.22</v>
      </c>
      <c r="L74" s="6">
        <v>315.27999999999997</v>
      </c>
      <c r="M74" s="6">
        <v>714.49</v>
      </c>
      <c r="N74" s="6">
        <v>397.49</v>
      </c>
    </row>
    <row r="75" spans="1:14" x14ac:dyDescent="0.2">
      <c r="A75">
        <v>1967</v>
      </c>
      <c r="B75" s="6">
        <v>479.02</v>
      </c>
      <c r="C75" s="6">
        <v>404.14</v>
      </c>
      <c r="D75" s="6">
        <v>964.05</v>
      </c>
      <c r="E75" s="6">
        <v>1655.03</v>
      </c>
      <c r="F75" s="6">
        <v>443.85</v>
      </c>
      <c r="G75" s="6">
        <v>600.13</v>
      </c>
      <c r="H75" s="6">
        <v>343.03</v>
      </c>
      <c r="I75" s="6">
        <v>206.7</v>
      </c>
      <c r="J75" s="6">
        <v>168.42</v>
      </c>
      <c r="K75" s="6">
        <v>352.16</v>
      </c>
      <c r="L75" s="6">
        <v>713.93</v>
      </c>
      <c r="M75" s="6">
        <v>792.57</v>
      </c>
      <c r="N75" s="6">
        <v>593.59</v>
      </c>
    </row>
    <row r="76" spans="1:14" x14ac:dyDescent="0.2">
      <c r="A76">
        <v>1968</v>
      </c>
      <c r="B76" s="6">
        <v>373.57</v>
      </c>
      <c r="C76" s="6">
        <v>986.12</v>
      </c>
      <c r="D76" s="6">
        <v>862.33</v>
      </c>
      <c r="E76" s="6">
        <v>579.37</v>
      </c>
      <c r="F76" s="6">
        <v>426.41</v>
      </c>
      <c r="G76" s="6">
        <v>395.88</v>
      </c>
      <c r="H76" s="6">
        <v>250.58</v>
      </c>
      <c r="I76" s="6">
        <v>234.77</v>
      </c>
      <c r="J76" s="6">
        <v>231.36</v>
      </c>
      <c r="K76" s="6">
        <v>249.97</v>
      </c>
      <c r="L76" s="6">
        <v>365.55</v>
      </c>
      <c r="M76" s="6">
        <v>486.63</v>
      </c>
      <c r="N76" s="6">
        <v>453.54</v>
      </c>
    </row>
    <row r="77" spans="1:14" x14ac:dyDescent="0.2">
      <c r="A77">
        <v>1969</v>
      </c>
      <c r="B77" s="6">
        <v>509.59</v>
      </c>
      <c r="C77" s="6">
        <v>519.96</v>
      </c>
      <c r="D77" s="6">
        <v>733.17</v>
      </c>
      <c r="E77" s="6">
        <v>1250.3499999999999</v>
      </c>
      <c r="F77" s="6">
        <v>862.29</v>
      </c>
      <c r="G77" s="6">
        <v>417.44</v>
      </c>
      <c r="H77" s="6">
        <v>361.52</v>
      </c>
      <c r="I77" s="6">
        <v>209.25</v>
      </c>
      <c r="J77" s="6">
        <v>143.47</v>
      </c>
      <c r="K77" s="6">
        <v>272.02999999999997</v>
      </c>
      <c r="L77" s="6">
        <v>404.02</v>
      </c>
      <c r="M77" s="6">
        <v>295.89</v>
      </c>
      <c r="N77" s="6">
        <v>498.25</v>
      </c>
    </row>
    <row r="78" spans="1:14" x14ac:dyDescent="0.2">
      <c r="A78">
        <v>1970</v>
      </c>
      <c r="B78" s="6">
        <v>227.05</v>
      </c>
      <c r="C78" s="6">
        <v>271.2</v>
      </c>
      <c r="D78" s="6">
        <v>532.64</v>
      </c>
      <c r="E78" s="6">
        <v>1174.76</v>
      </c>
      <c r="F78" s="6">
        <v>411.44</v>
      </c>
      <c r="G78" s="6">
        <v>349.33</v>
      </c>
      <c r="H78" s="6">
        <v>319.27</v>
      </c>
      <c r="I78" s="6">
        <v>168.01</v>
      </c>
      <c r="J78" s="6">
        <v>251.63</v>
      </c>
      <c r="K78" s="6">
        <v>332.61</v>
      </c>
      <c r="L78" s="6">
        <v>459.91</v>
      </c>
      <c r="M78" s="6">
        <v>534.22</v>
      </c>
      <c r="N78" s="6">
        <v>419.34</v>
      </c>
    </row>
    <row r="79" spans="1:14" x14ac:dyDescent="0.2">
      <c r="A79">
        <v>1971</v>
      </c>
      <c r="B79" s="6">
        <v>309.19</v>
      </c>
      <c r="C79" s="6">
        <v>510</v>
      </c>
      <c r="D79" s="6">
        <v>1119.78</v>
      </c>
      <c r="E79" s="6">
        <v>1344.75</v>
      </c>
      <c r="F79" s="6">
        <v>407.61</v>
      </c>
      <c r="G79" s="6">
        <v>285.20999999999998</v>
      </c>
      <c r="H79" s="6">
        <v>195.82</v>
      </c>
      <c r="I79" s="6">
        <v>177.67</v>
      </c>
      <c r="J79" s="6">
        <v>170.07</v>
      </c>
      <c r="K79" s="6">
        <v>167.6</v>
      </c>
      <c r="L79" s="6">
        <v>209.3</v>
      </c>
      <c r="M79" s="6">
        <v>426.5</v>
      </c>
      <c r="N79" s="6">
        <v>443.63</v>
      </c>
    </row>
    <row r="80" spans="1:14" x14ac:dyDescent="0.2">
      <c r="A80">
        <v>1972</v>
      </c>
      <c r="B80" s="6">
        <v>342.85</v>
      </c>
      <c r="C80" s="6">
        <v>261.26</v>
      </c>
      <c r="D80" s="6">
        <v>728.53</v>
      </c>
      <c r="E80" s="6">
        <v>1394.58</v>
      </c>
      <c r="F80" s="6">
        <v>551.69000000000005</v>
      </c>
      <c r="G80" s="6">
        <v>257.83999999999997</v>
      </c>
      <c r="H80" s="6">
        <v>266.81</v>
      </c>
      <c r="I80" s="6">
        <v>317.83999999999997</v>
      </c>
      <c r="J80" s="6">
        <v>229.1</v>
      </c>
      <c r="K80" s="6">
        <v>357.58</v>
      </c>
      <c r="L80" s="6">
        <v>465.03</v>
      </c>
      <c r="M80" s="6">
        <v>560.11</v>
      </c>
      <c r="N80" s="6">
        <v>477.77</v>
      </c>
    </row>
    <row r="81" spans="1:14" x14ac:dyDescent="0.2">
      <c r="A81">
        <v>1973</v>
      </c>
      <c r="B81" s="6">
        <v>1240.56</v>
      </c>
      <c r="C81" s="6">
        <v>477.99</v>
      </c>
      <c r="D81" s="6">
        <v>1556.07</v>
      </c>
      <c r="E81" s="6">
        <v>872.81</v>
      </c>
      <c r="F81" s="6">
        <v>629.16999999999996</v>
      </c>
      <c r="G81" s="6">
        <v>468.44</v>
      </c>
      <c r="H81" s="6">
        <v>242.29</v>
      </c>
      <c r="I81" s="6">
        <v>277.51</v>
      </c>
      <c r="J81" s="6">
        <v>173.41</v>
      </c>
      <c r="K81" s="6">
        <v>217.91</v>
      </c>
      <c r="L81" s="6">
        <v>405.5</v>
      </c>
      <c r="M81" s="6">
        <v>480.3</v>
      </c>
      <c r="N81" s="6">
        <v>586.83000000000004</v>
      </c>
    </row>
    <row r="82" spans="1:14" x14ac:dyDescent="0.2">
      <c r="A82">
        <v>1974</v>
      </c>
      <c r="B82" s="6">
        <v>723.73</v>
      </c>
      <c r="C82" s="6">
        <v>572.82000000000005</v>
      </c>
      <c r="D82" s="6">
        <v>1268.08</v>
      </c>
      <c r="E82" s="6">
        <v>1198.3599999999999</v>
      </c>
      <c r="F82" s="6">
        <v>910.97</v>
      </c>
      <c r="G82" s="6">
        <v>417.4</v>
      </c>
      <c r="H82" s="6">
        <v>281.45</v>
      </c>
      <c r="I82" s="6">
        <v>180.28</v>
      </c>
      <c r="J82" s="6">
        <v>174.39</v>
      </c>
      <c r="K82" s="6">
        <v>222.25</v>
      </c>
      <c r="L82" s="6">
        <v>339.05</v>
      </c>
      <c r="M82" s="6">
        <v>291.45</v>
      </c>
      <c r="N82" s="6">
        <v>548.35</v>
      </c>
    </row>
    <row r="83" spans="1:14" x14ac:dyDescent="0.2">
      <c r="A83">
        <v>1975</v>
      </c>
      <c r="B83" s="6">
        <v>627.35</v>
      </c>
      <c r="C83" s="6">
        <v>519.33000000000004</v>
      </c>
      <c r="D83" s="6">
        <v>886.66</v>
      </c>
      <c r="E83" s="6">
        <v>1351.35</v>
      </c>
      <c r="F83" s="6">
        <v>584.97</v>
      </c>
      <c r="G83" s="6">
        <v>456.34</v>
      </c>
      <c r="H83" s="6">
        <v>252.98</v>
      </c>
      <c r="I83" s="6">
        <v>366.75</v>
      </c>
      <c r="J83" s="6">
        <v>615.96</v>
      </c>
      <c r="K83" s="6">
        <v>270.12</v>
      </c>
      <c r="L83" s="6">
        <v>354.94</v>
      </c>
      <c r="M83" s="6">
        <v>816.24</v>
      </c>
      <c r="N83" s="6">
        <v>591.91</v>
      </c>
    </row>
    <row r="84" spans="1:14" x14ac:dyDescent="0.2">
      <c r="A84">
        <v>1976</v>
      </c>
      <c r="B84" s="6">
        <v>385.92</v>
      </c>
      <c r="C84" s="6">
        <v>1287.96</v>
      </c>
      <c r="D84" s="6">
        <v>2356.39</v>
      </c>
      <c r="E84" s="6">
        <v>1038.46</v>
      </c>
      <c r="F84" s="6">
        <v>771.5</v>
      </c>
      <c r="G84" s="6">
        <v>309.08999999999997</v>
      </c>
      <c r="H84" s="6">
        <v>339.2</v>
      </c>
      <c r="I84" s="6">
        <v>176.11</v>
      </c>
      <c r="J84" s="6">
        <v>176.09</v>
      </c>
      <c r="K84" s="6">
        <v>203.03</v>
      </c>
      <c r="L84" s="6">
        <v>306.43</v>
      </c>
      <c r="M84" s="6">
        <v>235.3</v>
      </c>
      <c r="N84" s="6">
        <v>632.12</v>
      </c>
    </row>
    <row r="85" spans="1:14" x14ac:dyDescent="0.2">
      <c r="A85">
        <v>1977</v>
      </c>
      <c r="B85" s="6">
        <v>189.82</v>
      </c>
      <c r="C85" s="6">
        <v>239.23</v>
      </c>
      <c r="D85" s="6">
        <v>1415.32</v>
      </c>
      <c r="E85" s="6">
        <v>679.06</v>
      </c>
      <c r="F85" s="6">
        <v>216.65</v>
      </c>
      <c r="G85" s="6">
        <v>150.15</v>
      </c>
      <c r="H85" s="6">
        <v>137.86000000000001</v>
      </c>
      <c r="I85" s="6">
        <v>219.29</v>
      </c>
      <c r="J85" s="6">
        <v>357.09</v>
      </c>
      <c r="K85" s="6">
        <v>511.84</v>
      </c>
      <c r="L85" s="6">
        <v>500.35</v>
      </c>
      <c r="M85" s="6">
        <v>680.74</v>
      </c>
      <c r="N85" s="6">
        <v>441.45</v>
      </c>
    </row>
    <row r="86" spans="1:14" x14ac:dyDescent="0.2">
      <c r="A86">
        <v>1978</v>
      </c>
      <c r="B86" s="6">
        <v>306.25</v>
      </c>
      <c r="C86" s="6">
        <v>262.58999999999997</v>
      </c>
      <c r="D86" s="6">
        <v>722.43</v>
      </c>
      <c r="E86" s="6">
        <v>1542.29</v>
      </c>
      <c r="F86" s="6">
        <v>439.72</v>
      </c>
      <c r="G86" s="6">
        <v>242.14</v>
      </c>
      <c r="H86" s="6">
        <v>153.66</v>
      </c>
      <c r="I86" s="6">
        <v>145.97</v>
      </c>
      <c r="J86" s="6">
        <v>295.77</v>
      </c>
      <c r="K86" s="6">
        <v>315.13</v>
      </c>
      <c r="L86" s="6">
        <v>266.05</v>
      </c>
      <c r="M86" s="6">
        <v>287.02999999999997</v>
      </c>
      <c r="N86" s="6">
        <v>414.92</v>
      </c>
    </row>
    <row r="87" spans="1:14" x14ac:dyDescent="0.2">
      <c r="A87">
        <v>1979</v>
      </c>
      <c r="B87" s="6">
        <v>308.98</v>
      </c>
      <c r="C87" s="6">
        <v>232.25</v>
      </c>
      <c r="D87" s="6">
        <v>1558.8</v>
      </c>
      <c r="E87" s="6">
        <v>1360.94</v>
      </c>
      <c r="F87" s="6">
        <v>605.13</v>
      </c>
      <c r="G87" s="6">
        <v>290.3</v>
      </c>
      <c r="H87" s="6">
        <v>243.85</v>
      </c>
      <c r="I87" s="6">
        <v>195.79</v>
      </c>
      <c r="J87" s="6">
        <v>151.34</v>
      </c>
      <c r="K87" s="6">
        <v>243.19</v>
      </c>
      <c r="L87" s="6">
        <v>460.81</v>
      </c>
      <c r="M87" s="6">
        <v>601.54999999999995</v>
      </c>
      <c r="N87" s="6">
        <v>521.08000000000004</v>
      </c>
    </row>
    <row r="88" spans="1:14" x14ac:dyDescent="0.2">
      <c r="A88">
        <v>1980</v>
      </c>
      <c r="B88" s="6">
        <v>360.51</v>
      </c>
      <c r="C88" s="6">
        <v>229.58</v>
      </c>
      <c r="D88" s="6">
        <v>801.57</v>
      </c>
      <c r="E88" s="6">
        <v>1085.17</v>
      </c>
      <c r="F88" s="6">
        <v>448.78</v>
      </c>
      <c r="G88" s="6">
        <v>328.2</v>
      </c>
      <c r="H88" s="6">
        <v>233.27</v>
      </c>
      <c r="I88" s="6">
        <v>190.93</v>
      </c>
      <c r="J88" s="6">
        <v>275.26</v>
      </c>
      <c r="K88" s="6">
        <v>360.02</v>
      </c>
      <c r="L88" s="6">
        <v>324.08999999999997</v>
      </c>
      <c r="M88" s="6">
        <v>481.97</v>
      </c>
      <c r="N88" s="6">
        <v>426.61</v>
      </c>
    </row>
    <row r="89" spans="1:14" x14ac:dyDescent="0.2">
      <c r="A89">
        <v>1981</v>
      </c>
      <c r="B89" s="6">
        <v>230.81</v>
      </c>
      <c r="C89" s="6">
        <v>1345.43</v>
      </c>
      <c r="D89" s="6">
        <v>705.55</v>
      </c>
      <c r="E89" s="6">
        <v>750.2</v>
      </c>
      <c r="F89" s="6">
        <v>630.91</v>
      </c>
      <c r="G89" s="6">
        <v>249.98</v>
      </c>
      <c r="H89" s="6">
        <v>168.97</v>
      </c>
      <c r="I89" s="6">
        <v>164.35</v>
      </c>
      <c r="J89" s="6">
        <v>455.94</v>
      </c>
      <c r="K89" s="6">
        <v>745.45</v>
      </c>
      <c r="L89" s="6">
        <v>463.51</v>
      </c>
      <c r="M89" s="6">
        <v>414.13</v>
      </c>
      <c r="N89" s="6">
        <v>527.1</v>
      </c>
    </row>
    <row r="90" spans="1:14" x14ac:dyDescent="0.2">
      <c r="A90">
        <v>1982</v>
      </c>
      <c r="B90" s="6">
        <v>315.62</v>
      </c>
      <c r="C90" s="6">
        <v>245.15</v>
      </c>
      <c r="D90" s="6">
        <v>1309.33</v>
      </c>
      <c r="E90" s="6">
        <v>1398.7</v>
      </c>
      <c r="F90" s="6">
        <v>349.55</v>
      </c>
      <c r="G90" s="6">
        <v>585.13</v>
      </c>
      <c r="H90" s="6">
        <v>226.28</v>
      </c>
      <c r="I90" s="6">
        <v>198.9</v>
      </c>
      <c r="J90" s="6">
        <v>229.73</v>
      </c>
      <c r="K90" s="6">
        <v>257.08999999999997</v>
      </c>
      <c r="L90" s="6">
        <v>597.84</v>
      </c>
      <c r="M90" s="6">
        <v>1024.78</v>
      </c>
      <c r="N90" s="6">
        <v>561.51</v>
      </c>
    </row>
    <row r="91" spans="1:14" x14ac:dyDescent="0.2">
      <c r="A91">
        <v>1983</v>
      </c>
      <c r="B91" s="6">
        <v>476.49</v>
      </c>
      <c r="C91" s="6">
        <v>591.49</v>
      </c>
      <c r="D91" s="6">
        <v>751.06</v>
      </c>
      <c r="E91" s="6">
        <v>1007.85</v>
      </c>
      <c r="F91" s="6">
        <v>1004.59</v>
      </c>
      <c r="G91" s="6">
        <v>441.49</v>
      </c>
      <c r="H91" s="6">
        <v>188.95</v>
      </c>
      <c r="I91" s="6">
        <v>209.21</v>
      </c>
      <c r="J91" s="6">
        <v>255.25</v>
      </c>
      <c r="K91" s="6">
        <v>373.08</v>
      </c>
      <c r="L91" s="6">
        <v>465.23</v>
      </c>
      <c r="M91" s="6">
        <v>563.98</v>
      </c>
      <c r="N91" s="6">
        <v>527.39</v>
      </c>
    </row>
    <row r="92" spans="1:14" x14ac:dyDescent="0.2">
      <c r="A92">
        <v>1984</v>
      </c>
      <c r="B92" s="6">
        <v>283.43</v>
      </c>
      <c r="C92" s="6">
        <v>1224.98</v>
      </c>
      <c r="D92" s="6">
        <v>839.49</v>
      </c>
      <c r="E92" s="6">
        <v>836.93</v>
      </c>
      <c r="F92" s="6">
        <v>532.85</v>
      </c>
      <c r="G92" s="6">
        <v>479.71</v>
      </c>
      <c r="H92" s="6">
        <v>234.32</v>
      </c>
      <c r="I92" s="6">
        <v>187.64</v>
      </c>
      <c r="J92" s="6">
        <v>312.52</v>
      </c>
      <c r="K92" s="6">
        <v>288.70999999999998</v>
      </c>
      <c r="L92" s="6">
        <v>571.42999999999995</v>
      </c>
      <c r="M92" s="6">
        <v>727.14</v>
      </c>
      <c r="N92" s="6">
        <v>543.26</v>
      </c>
    </row>
    <row r="93" spans="1:14" x14ac:dyDescent="0.2">
      <c r="A93">
        <v>1985</v>
      </c>
      <c r="B93" s="6">
        <v>595.54</v>
      </c>
      <c r="C93" s="6">
        <v>891.3</v>
      </c>
      <c r="D93" s="6">
        <v>2083.88</v>
      </c>
      <c r="E93" s="6">
        <v>1722.66</v>
      </c>
      <c r="F93" s="6">
        <v>436.92</v>
      </c>
      <c r="G93" s="6">
        <v>293.8</v>
      </c>
      <c r="H93" s="6">
        <v>201.18</v>
      </c>
      <c r="I93" s="6">
        <v>241.49</v>
      </c>
      <c r="J93" s="6">
        <v>580.22</v>
      </c>
      <c r="K93" s="6">
        <v>514.69000000000005</v>
      </c>
      <c r="L93" s="6">
        <v>1007.38</v>
      </c>
      <c r="M93" s="6">
        <v>591.88</v>
      </c>
      <c r="N93" s="6">
        <v>763.41</v>
      </c>
    </row>
    <row r="94" spans="1:14" x14ac:dyDescent="0.2">
      <c r="A94">
        <v>1986</v>
      </c>
      <c r="B94" s="6">
        <v>542.54</v>
      </c>
      <c r="C94" s="6">
        <v>392.11</v>
      </c>
      <c r="D94" s="6">
        <v>1664.45</v>
      </c>
      <c r="E94" s="6">
        <v>808.78</v>
      </c>
      <c r="F94" s="6">
        <v>499.39</v>
      </c>
      <c r="G94" s="6">
        <v>413</v>
      </c>
      <c r="H94" s="6">
        <v>277.17</v>
      </c>
      <c r="I94" s="6">
        <v>241.02</v>
      </c>
      <c r="J94" s="6">
        <v>1689.19</v>
      </c>
      <c r="K94" s="6">
        <v>1484.12</v>
      </c>
      <c r="L94" s="6">
        <v>449.65</v>
      </c>
      <c r="M94" s="6">
        <v>576.73</v>
      </c>
      <c r="N94" s="6">
        <v>753.18</v>
      </c>
    </row>
    <row r="95" spans="1:14" x14ac:dyDescent="0.2">
      <c r="A95">
        <v>1987</v>
      </c>
      <c r="B95" s="6">
        <v>371.39</v>
      </c>
      <c r="C95" s="6">
        <v>299.82</v>
      </c>
      <c r="D95" s="6">
        <v>1030.1400000000001</v>
      </c>
      <c r="E95" s="6">
        <v>680.52</v>
      </c>
      <c r="F95" s="6">
        <v>236.03</v>
      </c>
      <c r="G95" s="6">
        <v>190.06</v>
      </c>
      <c r="H95" s="6">
        <v>175.2</v>
      </c>
      <c r="I95" s="6">
        <v>213.41</v>
      </c>
      <c r="J95" s="6">
        <v>230.95</v>
      </c>
      <c r="K95" s="6">
        <v>316.79000000000002</v>
      </c>
      <c r="L95" s="6">
        <v>546.47</v>
      </c>
      <c r="M95" s="6">
        <v>969.83</v>
      </c>
      <c r="N95" s="6">
        <v>438.38</v>
      </c>
    </row>
    <row r="96" spans="1:14" x14ac:dyDescent="0.2">
      <c r="A96">
        <v>1988</v>
      </c>
      <c r="B96" s="6">
        <v>418.05</v>
      </c>
      <c r="C96" s="6">
        <v>580.20000000000005</v>
      </c>
      <c r="D96" s="6">
        <v>1069.54</v>
      </c>
      <c r="E96" s="6">
        <v>999.1</v>
      </c>
      <c r="F96" s="6">
        <v>336.91</v>
      </c>
      <c r="G96" s="6">
        <v>162.46</v>
      </c>
      <c r="H96" s="6">
        <v>141.1</v>
      </c>
      <c r="I96" s="6">
        <v>169.43</v>
      </c>
      <c r="J96" s="6">
        <v>188.02</v>
      </c>
      <c r="K96" s="6">
        <v>415.98</v>
      </c>
      <c r="L96" s="6">
        <v>892.88</v>
      </c>
      <c r="M96" s="6">
        <v>496.72</v>
      </c>
      <c r="N96" s="6">
        <v>489.2</v>
      </c>
    </row>
    <row r="97" spans="1:14" x14ac:dyDescent="0.2">
      <c r="A97">
        <v>1989</v>
      </c>
      <c r="B97" s="6">
        <v>447.95</v>
      </c>
      <c r="C97" s="6">
        <v>299.42</v>
      </c>
      <c r="D97" s="6">
        <v>885.85</v>
      </c>
      <c r="E97" s="6">
        <v>917.59</v>
      </c>
      <c r="F97" s="6">
        <v>338.23</v>
      </c>
      <c r="G97" s="6">
        <v>615.53</v>
      </c>
      <c r="H97" s="6">
        <v>185.29</v>
      </c>
      <c r="I97" s="6">
        <v>170.28</v>
      </c>
      <c r="J97" s="6">
        <v>174.17</v>
      </c>
      <c r="K97" s="6">
        <v>182.87</v>
      </c>
      <c r="L97" s="6">
        <v>368.33</v>
      </c>
      <c r="M97" s="6">
        <v>232.59</v>
      </c>
      <c r="N97" s="6">
        <v>401.51</v>
      </c>
    </row>
    <row r="98" spans="1:14" x14ac:dyDescent="0.2">
      <c r="A98">
        <v>1990</v>
      </c>
      <c r="B98" s="6">
        <v>676.94</v>
      </c>
      <c r="C98" s="6">
        <v>551.42999999999995</v>
      </c>
      <c r="D98" s="6">
        <v>1191.21</v>
      </c>
      <c r="E98" s="6">
        <v>680.02</v>
      </c>
      <c r="F98" s="6">
        <v>523.64</v>
      </c>
      <c r="G98" s="6">
        <v>292.83999999999997</v>
      </c>
      <c r="H98" s="6">
        <v>243.67</v>
      </c>
      <c r="I98" s="6">
        <v>300.33999999999997</v>
      </c>
      <c r="J98" s="6">
        <v>276.16000000000003</v>
      </c>
      <c r="K98" s="6">
        <v>758.2</v>
      </c>
      <c r="L98" s="6">
        <v>989.06</v>
      </c>
      <c r="M98" s="6">
        <v>884.61</v>
      </c>
      <c r="N98" s="6">
        <v>614.01</v>
      </c>
    </row>
    <row r="99" spans="1:14" x14ac:dyDescent="0.2">
      <c r="A99">
        <v>1991</v>
      </c>
      <c r="B99" s="6">
        <v>536.44000000000005</v>
      </c>
      <c r="C99" s="6">
        <v>621.36</v>
      </c>
      <c r="D99" s="6">
        <v>1429.52</v>
      </c>
      <c r="E99" s="6">
        <v>1490.89</v>
      </c>
      <c r="F99" s="6">
        <v>712.36</v>
      </c>
      <c r="G99" s="6">
        <v>331.62</v>
      </c>
      <c r="H99" s="6">
        <v>244.85</v>
      </c>
      <c r="I99" s="6">
        <v>192.43</v>
      </c>
      <c r="J99" s="6">
        <v>169.88</v>
      </c>
      <c r="K99" s="6">
        <v>394</v>
      </c>
      <c r="L99" s="6">
        <v>535.54</v>
      </c>
      <c r="M99" s="6">
        <v>738.16</v>
      </c>
      <c r="N99" s="6">
        <v>616.41999999999996</v>
      </c>
    </row>
    <row r="100" spans="1:14" x14ac:dyDescent="0.2">
      <c r="A100">
        <v>1992</v>
      </c>
      <c r="B100" s="6">
        <v>575.37</v>
      </c>
      <c r="C100" s="6">
        <v>484.67</v>
      </c>
      <c r="D100" s="6">
        <v>1108.83</v>
      </c>
      <c r="E100" s="6">
        <v>1421.97</v>
      </c>
      <c r="F100" s="6">
        <v>484.12</v>
      </c>
      <c r="G100" s="6">
        <v>268.08</v>
      </c>
      <c r="H100" s="6">
        <v>368.76</v>
      </c>
      <c r="I100" s="6">
        <v>371.13</v>
      </c>
      <c r="J100" s="6">
        <v>498.86</v>
      </c>
      <c r="K100" s="6">
        <v>463.38</v>
      </c>
      <c r="L100" s="6">
        <v>1271.55</v>
      </c>
      <c r="M100" s="6">
        <v>636.92999999999995</v>
      </c>
      <c r="N100" s="6">
        <v>662.81</v>
      </c>
    </row>
    <row r="101" spans="1:14" x14ac:dyDescent="0.2">
      <c r="A101">
        <v>1993</v>
      </c>
      <c r="B101" s="6">
        <v>993.43</v>
      </c>
      <c r="C101" s="6">
        <v>319.86</v>
      </c>
      <c r="D101" s="6">
        <v>736.56</v>
      </c>
      <c r="E101" s="6">
        <v>1467.55</v>
      </c>
      <c r="F101" s="6">
        <v>533.07000000000005</v>
      </c>
      <c r="G101" s="6">
        <v>605.74</v>
      </c>
      <c r="H101" s="6">
        <v>263.25</v>
      </c>
      <c r="I101" s="6">
        <v>226.4</v>
      </c>
      <c r="J101" s="6">
        <v>315.77</v>
      </c>
      <c r="K101" s="6">
        <v>447.98</v>
      </c>
      <c r="L101" s="6">
        <v>411.71</v>
      </c>
      <c r="M101" s="6">
        <v>402.62</v>
      </c>
      <c r="N101" s="6">
        <v>560.33000000000004</v>
      </c>
    </row>
    <row r="102" spans="1:14" x14ac:dyDescent="0.2">
      <c r="A102">
        <v>1994</v>
      </c>
      <c r="B102" s="6">
        <v>278.5</v>
      </c>
      <c r="C102" s="6">
        <v>711.74</v>
      </c>
      <c r="D102" s="6">
        <v>1010.57</v>
      </c>
      <c r="E102" s="6">
        <v>1026.32</v>
      </c>
      <c r="F102" s="6">
        <v>589.27</v>
      </c>
      <c r="G102" s="6">
        <v>370.51</v>
      </c>
      <c r="H102" s="6">
        <v>564.58000000000004</v>
      </c>
      <c r="I102" s="6">
        <v>342.78</v>
      </c>
      <c r="J102" s="6">
        <v>263.13</v>
      </c>
      <c r="K102" s="6">
        <v>304.16000000000003</v>
      </c>
      <c r="L102" s="6">
        <v>641.28</v>
      </c>
      <c r="M102" s="6">
        <v>575.41999999999996</v>
      </c>
      <c r="N102" s="6">
        <v>556.52</v>
      </c>
    </row>
    <row r="103" spans="1:14" x14ac:dyDescent="0.2">
      <c r="A103">
        <v>1995</v>
      </c>
      <c r="B103" s="6">
        <v>759.36</v>
      </c>
      <c r="C103" s="6">
        <v>316.05</v>
      </c>
      <c r="D103" s="6">
        <v>1145.4100000000001</v>
      </c>
      <c r="E103" s="6">
        <v>720.24</v>
      </c>
      <c r="F103" s="6">
        <v>562.45000000000005</v>
      </c>
      <c r="G103" s="6">
        <v>304.68</v>
      </c>
      <c r="H103" s="6">
        <v>234.51</v>
      </c>
      <c r="I103" s="6">
        <v>344.46</v>
      </c>
      <c r="J103" s="6">
        <v>192.38</v>
      </c>
      <c r="K103" s="6">
        <v>289.10000000000002</v>
      </c>
      <c r="L103" s="6">
        <v>837.95</v>
      </c>
      <c r="M103" s="6">
        <v>466.33</v>
      </c>
      <c r="N103" s="6">
        <v>514.41</v>
      </c>
    </row>
    <row r="104" spans="1:14" x14ac:dyDescent="0.2">
      <c r="A104">
        <v>1996</v>
      </c>
      <c r="B104" s="6">
        <v>769.38</v>
      </c>
      <c r="C104" s="6">
        <v>718.72</v>
      </c>
      <c r="D104" s="6">
        <v>709.66</v>
      </c>
      <c r="E104" s="6">
        <v>1217.53</v>
      </c>
      <c r="F104" s="6">
        <v>1034.24</v>
      </c>
      <c r="G104" s="6">
        <v>860.61</v>
      </c>
      <c r="H104" s="6">
        <v>319.3</v>
      </c>
      <c r="I104" s="6">
        <v>256.47000000000003</v>
      </c>
      <c r="J104" s="6">
        <v>527.55999999999995</v>
      </c>
      <c r="K104" s="6">
        <v>483.21</v>
      </c>
      <c r="L104" s="6">
        <v>638.07000000000005</v>
      </c>
      <c r="M104" s="6">
        <v>765.65</v>
      </c>
      <c r="N104" s="6">
        <v>691.7</v>
      </c>
    </row>
    <row r="105" spans="1:14" x14ac:dyDescent="0.2">
      <c r="A105">
        <v>1997</v>
      </c>
      <c r="B105" s="6">
        <v>826.01</v>
      </c>
      <c r="C105" s="6">
        <v>1184.0999999999999</v>
      </c>
      <c r="D105" s="6">
        <v>1298.1300000000001</v>
      </c>
      <c r="E105" s="6">
        <v>1016.33</v>
      </c>
      <c r="F105" s="6">
        <v>762.76</v>
      </c>
      <c r="G105" s="6">
        <v>334.79</v>
      </c>
      <c r="H105" s="6">
        <v>266.20999999999998</v>
      </c>
      <c r="I105" s="6">
        <v>267.85000000000002</v>
      </c>
      <c r="J105" s="6">
        <v>300.81</v>
      </c>
      <c r="K105" s="6">
        <v>286.54000000000002</v>
      </c>
      <c r="L105" s="6">
        <v>410.34</v>
      </c>
      <c r="M105" s="6">
        <v>364.3</v>
      </c>
      <c r="N105" s="6">
        <v>609.85</v>
      </c>
    </row>
    <row r="106" spans="1:14" x14ac:dyDescent="0.2">
      <c r="A106">
        <v>1998</v>
      </c>
      <c r="B106" s="6">
        <v>763.6</v>
      </c>
      <c r="C106" s="6">
        <v>677.76</v>
      </c>
      <c r="D106" s="6">
        <v>1129.76</v>
      </c>
      <c r="E106" s="6">
        <v>774.21</v>
      </c>
      <c r="F106" s="6">
        <v>375.7</v>
      </c>
      <c r="G106" s="6">
        <v>281.49</v>
      </c>
      <c r="H106" s="6">
        <v>206.29</v>
      </c>
      <c r="I106" s="6">
        <v>192.24</v>
      </c>
      <c r="J106" s="6">
        <v>179.92</v>
      </c>
      <c r="K106" s="6">
        <v>240.73</v>
      </c>
      <c r="L106" s="6">
        <v>276.68</v>
      </c>
      <c r="M106" s="6">
        <v>299.83</v>
      </c>
      <c r="N106" s="6">
        <v>449.85</v>
      </c>
    </row>
    <row r="107" spans="1:14" x14ac:dyDescent="0.2">
      <c r="A107">
        <v>1999</v>
      </c>
      <c r="B107" s="6">
        <v>527.04</v>
      </c>
      <c r="C107" s="6">
        <v>613.12</v>
      </c>
      <c r="D107" s="6">
        <v>438.75</v>
      </c>
      <c r="E107" s="6">
        <v>551.47</v>
      </c>
      <c r="F107" s="6">
        <v>271.76</v>
      </c>
      <c r="G107" s="6">
        <v>289.97000000000003</v>
      </c>
      <c r="H107" s="6">
        <v>231.2</v>
      </c>
      <c r="I107" s="6">
        <v>171.56</v>
      </c>
      <c r="J107" s="6">
        <v>150.97</v>
      </c>
      <c r="K107" s="6">
        <v>198.91</v>
      </c>
      <c r="L107" s="6">
        <v>247.27</v>
      </c>
      <c r="M107" s="6">
        <v>354.79</v>
      </c>
      <c r="N107" s="6">
        <v>337.23</v>
      </c>
    </row>
    <row r="108" spans="1:14" x14ac:dyDescent="0.2">
      <c r="A108">
        <v>2000</v>
      </c>
      <c r="B108" s="6">
        <v>343.32</v>
      </c>
      <c r="C108" s="6">
        <v>495.53</v>
      </c>
      <c r="D108" s="6">
        <v>535.59</v>
      </c>
      <c r="E108" s="6">
        <v>470.55</v>
      </c>
      <c r="F108" s="6">
        <v>875.39</v>
      </c>
      <c r="G108" s="6">
        <v>515.42999999999995</v>
      </c>
      <c r="H108" s="6">
        <v>358.64</v>
      </c>
      <c r="I108" s="6">
        <v>302.01</v>
      </c>
      <c r="J108" s="6">
        <v>326.64999999999998</v>
      </c>
      <c r="K108" s="6">
        <v>254.8</v>
      </c>
      <c r="L108" s="6">
        <v>447.59</v>
      </c>
      <c r="M108" s="6">
        <v>425.95</v>
      </c>
      <c r="N108" s="6">
        <v>445.96</v>
      </c>
    </row>
    <row r="109" spans="1:14" x14ac:dyDescent="0.2">
      <c r="A109">
        <v>2001</v>
      </c>
      <c r="B109" s="6">
        <v>421.5</v>
      </c>
      <c r="C109" s="6">
        <v>1188.24</v>
      </c>
      <c r="D109" s="6">
        <v>829.2</v>
      </c>
      <c r="E109" s="6">
        <v>993.61</v>
      </c>
      <c r="F109" s="6">
        <v>525.14</v>
      </c>
      <c r="G109" s="6">
        <v>439.15</v>
      </c>
      <c r="H109" s="6">
        <v>184.15</v>
      </c>
      <c r="I109" s="6">
        <v>177.22</v>
      </c>
      <c r="J109" s="6">
        <v>275.82</v>
      </c>
      <c r="K109" s="6">
        <v>677.67</v>
      </c>
      <c r="L109" s="6">
        <v>525.09</v>
      </c>
      <c r="M109" s="6">
        <v>682.56</v>
      </c>
      <c r="N109" s="6">
        <v>576.61</v>
      </c>
    </row>
    <row r="110" spans="1:14" x14ac:dyDescent="0.2">
      <c r="A110">
        <v>2002</v>
      </c>
      <c r="B110" s="6">
        <v>500.93</v>
      </c>
      <c r="C110" s="6">
        <v>804.87</v>
      </c>
      <c r="D110" s="6">
        <v>1006.63</v>
      </c>
      <c r="E110" s="6">
        <v>1019.35</v>
      </c>
      <c r="F110" s="6">
        <v>717.21</v>
      </c>
      <c r="G110" s="6">
        <v>455.36</v>
      </c>
      <c r="H110" s="6">
        <v>206.24</v>
      </c>
      <c r="I110" s="6">
        <v>227.62</v>
      </c>
      <c r="J110" s="6">
        <v>164.92</v>
      </c>
      <c r="K110" s="6">
        <v>204.63</v>
      </c>
      <c r="L110" s="6">
        <v>242.69</v>
      </c>
      <c r="M110" s="6">
        <v>266.49</v>
      </c>
      <c r="N110" s="6">
        <v>484.75</v>
      </c>
    </row>
    <row r="111" spans="1:14" x14ac:dyDescent="0.2">
      <c r="A111">
        <v>2003</v>
      </c>
      <c r="B111" s="6">
        <v>210.81</v>
      </c>
      <c r="C111" s="6">
        <v>199.24</v>
      </c>
      <c r="D111" s="6">
        <v>675.93</v>
      </c>
      <c r="E111" s="6">
        <v>665.52</v>
      </c>
      <c r="F111" s="6">
        <v>594.58000000000004</v>
      </c>
      <c r="G111" s="6">
        <v>347.42</v>
      </c>
      <c r="H111" s="6">
        <v>236.41</v>
      </c>
      <c r="I111" s="6">
        <v>215.18</v>
      </c>
      <c r="J111" s="6">
        <v>182.9</v>
      </c>
      <c r="K111" s="6">
        <v>346.22</v>
      </c>
      <c r="L111" s="6">
        <v>737.76</v>
      </c>
      <c r="M111" s="6">
        <v>657.59</v>
      </c>
      <c r="N111" s="6">
        <v>422.46</v>
      </c>
    </row>
    <row r="112" spans="1:14" x14ac:dyDescent="0.2">
      <c r="A112">
        <v>2004</v>
      </c>
      <c r="B112" s="6">
        <v>461.23</v>
      </c>
      <c r="C112" s="6">
        <v>312.39</v>
      </c>
      <c r="D112" s="6">
        <v>1575.86</v>
      </c>
      <c r="E112" s="6">
        <v>697.01</v>
      </c>
      <c r="F112" s="6">
        <v>1288.5999999999999</v>
      </c>
      <c r="G112" s="6">
        <v>525.25</v>
      </c>
      <c r="H112" s="6">
        <v>338.74</v>
      </c>
      <c r="I112" s="6">
        <v>218.49</v>
      </c>
      <c r="J112" s="6">
        <v>181.34</v>
      </c>
      <c r="K112" s="6">
        <v>238.35</v>
      </c>
      <c r="L112" s="6">
        <v>400.42</v>
      </c>
      <c r="M112" s="6">
        <v>636.07000000000005</v>
      </c>
      <c r="N112" s="6">
        <v>572.80999999999995</v>
      </c>
    </row>
    <row r="113" spans="1:14" x14ac:dyDescent="0.2">
      <c r="A113">
        <v>2005</v>
      </c>
      <c r="B113" s="6">
        <v>967.31</v>
      </c>
      <c r="C113" s="6">
        <v>613.61</v>
      </c>
      <c r="D113" s="6">
        <v>677.48</v>
      </c>
      <c r="E113" s="6">
        <v>1007.47</v>
      </c>
      <c r="F113" s="6">
        <v>435.48</v>
      </c>
      <c r="G113" s="6">
        <v>330.32</v>
      </c>
      <c r="H113" s="6">
        <v>234.98</v>
      </c>
      <c r="I113" s="6">
        <v>249.18</v>
      </c>
      <c r="J113" s="6">
        <v>213.05</v>
      </c>
      <c r="K113" s="6">
        <v>227.9</v>
      </c>
      <c r="L113" s="6">
        <v>462.61</v>
      </c>
      <c r="M113" s="6">
        <v>514.29</v>
      </c>
      <c r="N113" s="6">
        <v>494.47</v>
      </c>
    </row>
    <row r="114" spans="1:14" x14ac:dyDescent="0.2">
      <c r="A114">
        <v>2006</v>
      </c>
      <c r="B114" s="6">
        <v>860.77</v>
      </c>
      <c r="C114" s="6">
        <v>803.22</v>
      </c>
      <c r="D114" s="6">
        <v>1311.49</v>
      </c>
      <c r="E114" s="6">
        <v>854.37</v>
      </c>
      <c r="F114" s="6">
        <v>573.12</v>
      </c>
      <c r="G114" s="6">
        <v>346.43</v>
      </c>
      <c r="H114" s="6">
        <v>290.99</v>
      </c>
      <c r="I114" s="6">
        <v>275.45</v>
      </c>
      <c r="J114" s="6">
        <v>257.82</v>
      </c>
      <c r="K114" s="6">
        <v>676.93</v>
      </c>
      <c r="L114" s="6">
        <v>625.75</v>
      </c>
      <c r="M114" s="6">
        <v>1072.8</v>
      </c>
      <c r="N114" s="6">
        <v>662.43</v>
      </c>
    </row>
    <row r="115" spans="1:14" x14ac:dyDescent="0.2">
      <c r="A115" s="16">
        <v>2007</v>
      </c>
      <c r="B115" s="18">
        <v>707.63</v>
      </c>
      <c r="C115" s="18">
        <v>332.92</v>
      </c>
      <c r="D115" s="18">
        <v>1353.59</v>
      </c>
      <c r="E115" s="18">
        <v>917.31</v>
      </c>
      <c r="F115" s="18">
        <v>488.53</v>
      </c>
      <c r="G115" s="18">
        <v>334.98</v>
      </c>
      <c r="H115" s="18">
        <v>186.7</v>
      </c>
      <c r="I115" s="18">
        <v>199.17</v>
      </c>
      <c r="J115" s="18">
        <v>187.08</v>
      </c>
      <c r="K115" s="18">
        <v>233.44</v>
      </c>
      <c r="L115" s="18">
        <v>271.14999999999998</v>
      </c>
      <c r="M115" s="18">
        <v>436.85</v>
      </c>
      <c r="N115" s="18">
        <v>470.78</v>
      </c>
    </row>
    <row r="116" spans="1:14" x14ac:dyDescent="0.2">
      <c r="A116" s="16">
        <v>2008</v>
      </c>
      <c r="B116" s="18">
        <v>910.56</v>
      </c>
      <c r="C116" s="18">
        <v>811.69</v>
      </c>
      <c r="D116" s="18">
        <v>780.43</v>
      </c>
      <c r="E116" s="18">
        <v>1412.24</v>
      </c>
      <c r="F116" s="18">
        <v>443.88</v>
      </c>
      <c r="G116" s="18">
        <v>542.54</v>
      </c>
      <c r="H116" s="18">
        <v>362.62</v>
      </c>
      <c r="I116" s="18">
        <v>241.09</v>
      </c>
      <c r="J116" s="18">
        <v>458.84</v>
      </c>
      <c r="K116" s="18">
        <v>411.77</v>
      </c>
      <c r="L116" s="18">
        <v>716.7</v>
      </c>
      <c r="M116" s="18">
        <v>1242.1199999999999</v>
      </c>
      <c r="N116" s="18">
        <v>694.54</v>
      </c>
    </row>
    <row r="117" spans="1:14" x14ac:dyDescent="0.2">
      <c r="A117" s="16">
        <v>2009</v>
      </c>
      <c r="B117" s="18">
        <v>606.54999999999995</v>
      </c>
      <c r="C117" s="18">
        <v>1277.57</v>
      </c>
      <c r="D117" s="18">
        <v>1271.75</v>
      </c>
      <c r="E117" s="18">
        <v>1132.8</v>
      </c>
      <c r="F117" s="18">
        <v>804.4</v>
      </c>
      <c r="G117" s="18">
        <v>497.01</v>
      </c>
      <c r="H117" s="18">
        <v>266.79000000000002</v>
      </c>
      <c r="I117" s="18">
        <v>298.67</v>
      </c>
      <c r="J117" s="18">
        <v>232.13</v>
      </c>
      <c r="K117" s="18">
        <v>410.61</v>
      </c>
      <c r="L117" s="18">
        <v>438.63</v>
      </c>
      <c r="M117" s="18">
        <v>446.42</v>
      </c>
      <c r="N117" s="18">
        <v>640.28</v>
      </c>
    </row>
    <row r="118" spans="1:14" x14ac:dyDescent="0.2">
      <c r="A118" s="16">
        <v>2010</v>
      </c>
      <c r="B118" s="18">
        <v>400.48</v>
      </c>
      <c r="C118" s="18">
        <v>304.76</v>
      </c>
      <c r="D118" s="18">
        <v>765.32</v>
      </c>
      <c r="E118" s="18">
        <v>459.84</v>
      </c>
      <c r="F118" s="18">
        <v>525.51</v>
      </c>
      <c r="G118" s="18">
        <v>573.91</v>
      </c>
      <c r="H118" s="18">
        <v>436.62</v>
      </c>
      <c r="I118" s="18">
        <v>250.99</v>
      </c>
      <c r="J118" s="18">
        <v>304.24</v>
      </c>
      <c r="K118" s="18">
        <v>289.92</v>
      </c>
      <c r="L118" s="18">
        <v>361.95</v>
      </c>
      <c r="M118" s="18">
        <v>430.11</v>
      </c>
      <c r="N118" s="18">
        <v>425.3</v>
      </c>
    </row>
    <row r="119" spans="1:14" x14ac:dyDescent="0.2">
      <c r="A119" s="16">
        <v>2011</v>
      </c>
      <c r="B119" s="18">
        <v>514.67999999999995</v>
      </c>
      <c r="C119" s="18">
        <v>539.84</v>
      </c>
      <c r="D119" s="18">
        <v>1088.18</v>
      </c>
      <c r="E119" s="18">
        <v>1344.49</v>
      </c>
      <c r="F119" s="18">
        <v>1080.58</v>
      </c>
      <c r="G119" s="18">
        <v>554.76</v>
      </c>
      <c r="H119" s="18">
        <v>257.73</v>
      </c>
      <c r="I119" s="18">
        <v>268.10000000000002</v>
      </c>
      <c r="J119" s="18">
        <v>246.98</v>
      </c>
      <c r="K119" s="18">
        <v>580.09</v>
      </c>
      <c r="L119" s="18">
        <v>532.94000000000005</v>
      </c>
      <c r="M119" s="18">
        <v>830.04</v>
      </c>
      <c r="N119" s="18">
        <v>653.20000000000005</v>
      </c>
    </row>
    <row r="120" spans="1:14" x14ac:dyDescent="0.2">
      <c r="A120" s="16">
        <v>2012</v>
      </c>
      <c r="B120" s="18">
        <v>732.44</v>
      </c>
      <c r="C120" s="18">
        <v>569.6</v>
      </c>
      <c r="D120" s="18">
        <v>958.21</v>
      </c>
      <c r="E120" s="18">
        <v>445.53</v>
      </c>
      <c r="F120" s="18">
        <v>455.48</v>
      </c>
      <c r="G120" s="18">
        <v>359.03</v>
      </c>
      <c r="H120" s="18">
        <v>271.36</v>
      </c>
      <c r="I120" s="18">
        <v>275.24</v>
      </c>
      <c r="J120" s="18">
        <v>168.21</v>
      </c>
      <c r="K120" s="18">
        <v>280.14999999999998</v>
      </c>
      <c r="L120" s="18">
        <v>313.44</v>
      </c>
      <c r="M120" s="18">
        <v>441.85</v>
      </c>
      <c r="N120" s="18">
        <v>439.21</v>
      </c>
    </row>
    <row r="121" spans="1:14" x14ac:dyDescent="0.2">
      <c r="A121" s="16">
        <v>2013</v>
      </c>
      <c r="B121" s="18">
        <v>713.83</v>
      </c>
      <c r="C121" s="18">
        <v>686.59</v>
      </c>
      <c r="D121" s="18">
        <v>931.97</v>
      </c>
      <c r="E121" s="18">
        <v>1968.3</v>
      </c>
      <c r="F121" s="18">
        <v>765.26</v>
      </c>
      <c r="G121" s="18">
        <v>527.73</v>
      </c>
      <c r="H121" s="18">
        <v>322.85000000000002</v>
      </c>
      <c r="I121" s="18">
        <v>243.3</v>
      </c>
      <c r="J121" s="18">
        <v>251.37</v>
      </c>
      <c r="K121" s="18">
        <v>609.02</v>
      </c>
      <c r="L121" s="18">
        <v>872.4</v>
      </c>
      <c r="M121" s="18">
        <v>493.47</v>
      </c>
      <c r="N121" s="18">
        <v>698.84</v>
      </c>
    </row>
    <row r="122" spans="1:14" x14ac:dyDescent="0.2">
      <c r="A122" s="23">
        <v>2014</v>
      </c>
      <c r="B122" s="24">
        <v>480.65</v>
      </c>
      <c r="C122" s="24">
        <v>334.42</v>
      </c>
      <c r="D122" s="24">
        <v>710.2</v>
      </c>
      <c r="E122" s="24">
        <v>1882.66</v>
      </c>
      <c r="F122" s="24">
        <v>1055.32</v>
      </c>
      <c r="G122" s="24">
        <v>354.31</v>
      </c>
      <c r="H122" s="24">
        <v>424.32</v>
      </c>
      <c r="I122" s="24">
        <v>289.45</v>
      </c>
      <c r="J122" s="24">
        <v>405.96</v>
      </c>
      <c r="K122" s="24">
        <v>482.81</v>
      </c>
      <c r="L122" s="24">
        <v>693.19</v>
      </c>
      <c r="M122" s="24">
        <v>630.87</v>
      </c>
      <c r="N122" s="24">
        <v>645.35</v>
      </c>
    </row>
    <row r="123" spans="1:14" x14ac:dyDescent="0.2">
      <c r="A123" s="23">
        <v>2015</v>
      </c>
      <c r="B123" s="24">
        <v>345.62</v>
      </c>
      <c r="C123" s="24">
        <v>262.42</v>
      </c>
      <c r="D123" s="24">
        <v>625.41</v>
      </c>
      <c r="E123" s="24">
        <v>900.91</v>
      </c>
      <c r="F123" s="24">
        <v>462.21</v>
      </c>
      <c r="G123" s="24">
        <v>662.11</v>
      </c>
      <c r="H123" s="24">
        <v>253.75</v>
      </c>
      <c r="I123" s="24">
        <v>223.56</v>
      </c>
      <c r="J123" s="24">
        <v>313.13</v>
      </c>
      <c r="K123" s="24">
        <v>250.78</v>
      </c>
      <c r="L123" s="24">
        <v>518.09</v>
      </c>
      <c r="M123" s="24">
        <v>640.71</v>
      </c>
      <c r="N123" s="24">
        <v>454.89</v>
      </c>
    </row>
    <row r="124" spans="1:14" x14ac:dyDescent="0.2">
      <c r="A124" s="23">
        <v>2016</v>
      </c>
      <c r="B124" s="24">
        <v>523.95000000000005</v>
      </c>
      <c r="C124" s="24">
        <v>633.46</v>
      </c>
      <c r="D124" s="24">
        <v>1277.83</v>
      </c>
      <c r="E124" s="24">
        <v>1158.3399999999999</v>
      </c>
      <c r="F124" s="24">
        <v>547.54</v>
      </c>
      <c r="G124" s="24">
        <v>291.33999999999997</v>
      </c>
      <c r="H124" s="24">
        <v>241.66</v>
      </c>
      <c r="I124" s="24">
        <v>266.81</v>
      </c>
      <c r="J124" s="24">
        <v>264.70999999999998</v>
      </c>
      <c r="K124" s="24">
        <v>360.29</v>
      </c>
      <c r="L124" s="24">
        <v>373.61</v>
      </c>
      <c r="M124" s="24">
        <v>402.95</v>
      </c>
      <c r="N124" s="24">
        <v>528.54</v>
      </c>
    </row>
    <row r="125" spans="1:14" x14ac:dyDescent="0.2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 t="s">
        <v>82</v>
      </c>
      <c r="B127" s="6">
        <f>AVERAGE(B6:B124)</f>
        <v>510.39895652173931</v>
      </c>
      <c r="C127" s="6">
        <f t="shared" ref="C127:N127" si="0">AVERAGE(C6:C124)</f>
        <v>527.90339130434768</v>
      </c>
      <c r="D127" s="6">
        <f t="shared" si="0"/>
        <v>1117.2336521739137</v>
      </c>
      <c r="E127" s="6">
        <f t="shared" si="0"/>
        <v>1129.4890517241383</v>
      </c>
      <c r="F127" s="6">
        <f t="shared" si="0"/>
        <v>615.57801724137926</v>
      </c>
      <c r="G127" s="6">
        <f t="shared" si="0"/>
        <v>373.02939655172429</v>
      </c>
      <c r="H127" s="6">
        <f t="shared" si="0"/>
        <v>258.27172413793102</v>
      </c>
      <c r="I127" s="6">
        <f t="shared" si="0"/>
        <v>213.58965517241393</v>
      </c>
      <c r="J127" s="6">
        <f t="shared" si="0"/>
        <v>241.75905172413795</v>
      </c>
      <c r="K127" s="6">
        <f t="shared" si="0"/>
        <v>313.56646551724123</v>
      </c>
      <c r="L127" s="6">
        <f t="shared" si="0"/>
        <v>453.21974137931022</v>
      </c>
      <c r="M127" s="6">
        <f t="shared" si="0"/>
        <v>497.40396551724143</v>
      </c>
      <c r="N127" s="6">
        <f t="shared" si="0"/>
        <v>521.02852173913038</v>
      </c>
    </row>
    <row r="128" spans="1:14" x14ac:dyDescent="0.2">
      <c r="A128" t="s">
        <v>83</v>
      </c>
      <c r="B128" s="6">
        <f>MIN(B6:B124)</f>
        <v>132.85</v>
      </c>
      <c r="C128" s="6">
        <f t="shared" ref="C128:N128" si="1">MIN(C6:C124)</f>
        <v>122.34</v>
      </c>
      <c r="D128" s="6">
        <f t="shared" si="1"/>
        <v>289.55</v>
      </c>
      <c r="E128" s="6">
        <f t="shared" si="1"/>
        <v>308.25</v>
      </c>
      <c r="F128" s="6">
        <f t="shared" si="1"/>
        <v>182.75</v>
      </c>
      <c r="G128" s="6">
        <f t="shared" si="1"/>
        <v>105.29</v>
      </c>
      <c r="H128" s="6">
        <f t="shared" si="1"/>
        <v>66.77</v>
      </c>
      <c r="I128" s="6">
        <f t="shared" si="1"/>
        <v>55.94</v>
      </c>
      <c r="J128" s="6">
        <f t="shared" si="1"/>
        <v>46.3</v>
      </c>
      <c r="K128" s="6">
        <f t="shared" si="1"/>
        <v>88.62</v>
      </c>
      <c r="L128" s="6">
        <f t="shared" si="1"/>
        <v>132.16999999999999</v>
      </c>
      <c r="M128" s="6">
        <f t="shared" si="1"/>
        <v>148.08000000000001</v>
      </c>
      <c r="N128" s="6">
        <f t="shared" si="1"/>
        <v>232.9</v>
      </c>
    </row>
    <row r="129" spans="1:14" x14ac:dyDescent="0.2">
      <c r="A129" t="s">
        <v>84</v>
      </c>
      <c r="B129" s="6">
        <f>MAX(B6:B124)</f>
        <v>2062.17</v>
      </c>
      <c r="C129" s="6">
        <f t="shared" ref="C129:N129" si="2">MAX(C6:C124)</f>
        <v>1660.42</v>
      </c>
      <c r="D129" s="6">
        <f t="shared" si="2"/>
        <v>3075.98</v>
      </c>
      <c r="E129" s="6">
        <f t="shared" si="2"/>
        <v>3405.86</v>
      </c>
      <c r="F129" s="6">
        <f t="shared" si="2"/>
        <v>1668.02</v>
      </c>
      <c r="G129" s="6">
        <f t="shared" si="2"/>
        <v>962.69</v>
      </c>
      <c r="H129" s="6">
        <f t="shared" si="2"/>
        <v>1593.62</v>
      </c>
      <c r="I129" s="6">
        <f t="shared" si="2"/>
        <v>731.21</v>
      </c>
      <c r="J129" s="6">
        <f t="shared" si="2"/>
        <v>1689.19</v>
      </c>
      <c r="K129" s="6">
        <f t="shared" si="2"/>
        <v>1484.12</v>
      </c>
      <c r="L129" s="6">
        <f t="shared" si="2"/>
        <v>1569.4</v>
      </c>
      <c r="M129" s="6">
        <f t="shared" si="2"/>
        <v>1416.11</v>
      </c>
      <c r="N129" s="6">
        <f t="shared" si="2"/>
        <v>1020.15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workbookViewId="0">
      <selection activeCell="E23" sqref="E23"/>
    </sheetView>
  </sheetViews>
  <sheetFormatPr defaultRowHeight="12.75" x14ac:dyDescent="0.2"/>
  <sheetData>
    <row r="1" spans="1:14" x14ac:dyDescent="0.2">
      <c r="A1" s="16" t="s">
        <v>67</v>
      </c>
      <c r="L1" s="3"/>
    </row>
    <row r="2" spans="1:14" x14ac:dyDescent="0.2">
      <c r="A2" t="s">
        <v>72</v>
      </c>
      <c r="L2" s="3"/>
    </row>
    <row r="4" spans="1:14" x14ac:dyDescent="0.2">
      <c r="N4" s="2" t="s">
        <v>73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>
        <v>1898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>
        <v>1899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">
      <c r="A8">
        <v>1900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">
      <c r="A9">
        <v>1901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">
      <c r="A10">
        <v>1902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">
      <c r="A11">
        <v>1903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">
      <c r="A12">
        <v>1904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">
      <c r="A13">
        <v>1905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A14">
        <v>1906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">
      <c r="A15">
        <v>1907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A16">
        <v>1908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>
        <v>1909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">
      <c r="A18">
        <v>1910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">
      <c r="A19">
        <v>1911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">
      <c r="A20">
        <v>1912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">
      <c r="A21">
        <v>1913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>
        <v>1914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">
      <c r="A23">
        <v>1915</v>
      </c>
      <c r="B23" s="6"/>
      <c r="C23" s="6"/>
      <c r="D23" s="6"/>
      <c r="E23" s="6">
        <v>1070.1600000000001</v>
      </c>
      <c r="F23" s="6">
        <v>1474.05</v>
      </c>
      <c r="G23" s="6">
        <v>1336.39</v>
      </c>
      <c r="H23" s="6">
        <v>636.61</v>
      </c>
      <c r="I23" s="6">
        <v>443.18</v>
      </c>
      <c r="J23" s="6">
        <v>462.11</v>
      </c>
      <c r="K23" s="6">
        <v>1206.1500000000001</v>
      </c>
      <c r="L23" s="6">
        <v>1176.9100000000001</v>
      </c>
      <c r="M23" s="6">
        <v>1233.7</v>
      </c>
      <c r="N23" s="6"/>
    </row>
    <row r="24" spans="1:14" x14ac:dyDescent="0.2">
      <c r="A24">
        <v>1916</v>
      </c>
      <c r="B24" s="6">
        <v>1013.64</v>
      </c>
      <c r="C24" s="6">
        <v>1154.3</v>
      </c>
      <c r="D24" s="6">
        <v>798.57</v>
      </c>
      <c r="E24" s="6">
        <v>4484.97</v>
      </c>
      <c r="F24" s="6">
        <v>3344.51</v>
      </c>
      <c r="G24" s="6">
        <v>1824.33</v>
      </c>
      <c r="H24" s="6">
        <v>840.87</v>
      </c>
      <c r="I24" s="6">
        <v>467.3</v>
      </c>
      <c r="J24" s="6">
        <v>458.99</v>
      </c>
      <c r="K24" s="6">
        <v>746.3</v>
      </c>
      <c r="L24" s="6">
        <v>1992.54</v>
      </c>
      <c r="M24" s="6">
        <v>2327.5300000000002</v>
      </c>
      <c r="N24" s="6">
        <v>1621.15</v>
      </c>
    </row>
    <row r="25" spans="1:14" x14ac:dyDescent="0.2">
      <c r="A25">
        <v>1917</v>
      </c>
      <c r="B25" s="6">
        <v>766.84</v>
      </c>
      <c r="C25" s="6">
        <v>292.66000000000003</v>
      </c>
      <c r="D25" s="6">
        <v>496.54</v>
      </c>
      <c r="E25" s="6">
        <v>3767.37</v>
      </c>
      <c r="F25" s="6">
        <v>2900.47</v>
      </c>
      <c r="G25" s="6">
        <v>3031.46</v>
      </c>
      <c r="H25" s="6">
        <v>2907.16</v>
      </c>
      <c r="I25" s="6">
        <v>596.79999999999995</v>
      </c>
      <c r="J25" s="6">
        <v>354.49</v>
      </c>
      <c r="K25" s="6">
        <v>452.62</v>
      </c>
      <c r="L25" s="6">
        <v>544.23</v>
      </c>
      <c r="M25" s="6">
        <v>495.09</v>
      </c>
      <c r="N25" s="6">
        <v>1383.81</v>
      </c>
    </row>
    <row r="26" spans="1:14" x14ac:dyDescent="0.2">
      <c r="A26">
        <v>1918</v>
      </c>
      <c r="B26" s="6">
        <v>304.51</v>
      </c>
      <c r="C26" s="6">
        <v>314.89</v>
      </c>
      <c r="D26" s="6">
        <v>647.80999999999995</v>
      </c>
      <c r="E26" s="6">
        <v>2450.42</v>
      </c>
      <c r="F26" s="6">
        <v>1778.5</v>
      </c>
      <c r="G26" s="6">
        <v>1096.47</v>
      </c>
      <c r="H26" s="6">
        <v>980.63</v>
      </c>
      <c r="I26" s="6">
        <v>502.34</v>
      </c>
      <c r="J26" s="6">
        <v>335.65</v>
      </c>
      <c r="K26" s="6">
        <v>891.56</v>
      </c>
      <c r="L26" s="6">
        <v>1625.81</v>
      </c>
      <c r="M26" s="6">
        <v>1311.49</v>
      </c>
      <c r="N26" s="6">
        <v>1020.01</v>
      </c>
    </row>
    <row r="27" spans="1:14" x14ac:dyDescent="0.2">
      <c r="A27">
        <v>1919</v>
      </c>
      <c r="B27" s="6">
        <v>761.71</v>
      </c>
      <c r="C27" s="6">
        <v>542.27</v>
      </c>
      <c r="D27" s="6">
        <v>1081.74</v>
      </c>
      <c r="E27" s="6">
        <v>3589.64</v>
      </c>
      <c r="F27" s="6">
        <v>2826.12</v>
      </c>
      <c r="G27" s="6">
        <v>1547.15</v>
      </c>
      <c r="H27" s="6">
        <v>510.64</v>
      </c>
      <c r="I27" s="6">
        <v>392.89</v>
      </c>
      <c r="J27" s="6">
        <v>590.04</v>
      </c>
      <c r="K27" s="6">
        <v>1324.68</v>
      </c>
      <c r="L27" s="6">
        <v>1717.69</v>
      </c>
      <c r="M27" s="6">
        <v>1341.98</v>
      </c>
      <c r="N27" s="6">
        <v>1352.21</v>
      </c>
    </row>
    <row r="28" spans="1:14" x14ac:dyDescent="0.2">
      <c r="A28">
        <v>1920</v>
      </c>
      <c r="B28" s="6">
        <v>588.9</v>
      </c>
      <c r="C28" s="6">
        <v>462.26</v>
      </c>
      <c r="D28" s="6">
        <v>1334.93</v>
      </c>
      <c r="E28" s="6">
        <v>2715.21</v>
      </c>
      <c r="F28" s="6">
        <v>1585.58</v>
      </c>
      <c r="G28" s="6">
        <v>834.6</v>
      </c>
      <c r="H28" s="6">
        <v>801.93</v>
      </c>
      <c r="I28" s="6">
        <v>383.14</v>
      </c>
      <c r="J28" s="6">
        <v>264.75</v>
      </c>
      <c r="K28" s="6">
        <v>366.21</v>
      </c>
      <c r="L28" s="6">
        <v>488.09</v>
      </c>
      <c r="M28" s="6">
        <v>770.65</v>
      </c>
      <c r="N28" s="6">
        <v>883.02</v>
      </c>
    </row>
    <row r="29" spans="1:14" x14ac:dyDescent="0.2">
      <c r="A29">
        <v>1921</v>
      </c>
      <c r="B29" s="6">
        <v>755.77</v>
      </c>
      <c r="C29" s="6">
        <v>484.6</v>
      </c>
      <c r="D29" s="6">
        <v>1608.33</v>
      </c>
      <c r="E29" s="6">
        <v>2485.11</v>
      </c>
      <c r="F29" s="6">
        <v>1243.8</v>
      </c>
      <c r="G29" s="6">
        <v>731.73</v>
      </c>
      <c r="H29" s="6">
        <v>387.67</v>
      </c>
      <c r="I29" s="6">
        <v>400.4</v>
      </c>
      <c r="J29" s="6">
        <v>388.15</v>
      </c>
      <c r="K29" s="6">
        <v>506.94</v>
      </c>
      <c r="L29" s="6">
        <v>536.16</v>
      </c>
      <c r="M29" s="6">
        <v>1210.3499999999999</v>
      </c>
      <c r="N29" s="6">
        <v>894.92</v>
      </c>
    </row>
    <row r="30" spans="1:14" x14ac:dyDescent="0.2">
      <c r="A30">
        <v>1922</v>
      </c>
      <c r="B30" s="6">
        <v>760.85</v>
      </c>
      <c r="C30" s="6">
        <v>654.66999999999996</v>
      </c>
      <c r="D30" s="6">
        <v>957.83</v>
      </c>
      <c r="E30" s="6">
        <v>4001.17</v>
      </c>
      <c r="F30" s="6">
        <v>2553.5100000000002</v>
      </c>
      <c r="G30" s="6">
        <v>950.03</v>
      </c>
      <c r="H30" s="6">
        <v>728.18</v>
      </c>
      <c r="I30" s="6">
        <v>496.16</v>
      </c>
      <c r="J30" s="6">
        <v>442.36</v>
      </c>
      <c r="K30" s="6">
        <v>406.42</v>
      </c>
      <c r="L30" s="6">
        <v>512.65</v>
      </c>
      <c r="M30" s="6">
        <v>552.09</v>
      </c>
      <c r="N30" s="6">
        <v>1084.6600000000001</v>
      </c>
    </row>
    <row r="31" spans="1:14" x14ac:dyDescent="0.2">
      <c r="A31">
        <v>1923</v>
      </c>
      <c r="B31" s="6">
        <v>544.48</v>
      </c>
      <c r="C31" s="6">
        <v>570.41999999999996</v>
      </c>
      <c r="D31" s="6">
        <v>690.69</v>
      </c>
      <c r="E31" s="6">
        <v>1703.18</v>
      </c>
      <c r="F31" s="6">
        <v>2812.48</v>
      </c>
      <c r="G31" s="6">
        <v>1160.02</v>
      </c>
      <c r="H31" s="6">
        <v>708.72</v>
      </c>
      <c r="I31" s="6">
        <v>515.69000000000005</v>
      </c>
      <c r="J31" s="6">
        <v>609.21</v>
      </c>
      <c r="K31" s="6">
        <v>514.61</v>
      </c>
      <c r="L31" s="6">
        <v>556.66</v>
      </c>
      <c r="M31" s="6">
        <v>666.64</v>
      </c>
      <c r="N31" s="6">
        <v>921.07</v>
      </c>
    </row>
    <row r="32" spans="1:14" x14ac:dyDescent="0.2">
      <c r="A32">
        <v>1924</v>
      </c>
      <c r="B32" s="6">
        <v>625.30999999999995</v>
      </c>
      <c r="C32" s="6">
        <v>604.69000000000005</v>
      </c>
      <c r="D32" s="6">
        <v>724.13</v>
      </c>
      <c r="E32" s="6">
        <v>1922.8</v>
      </c>
      <c r="F32" s="6">
        <v>1619.03</v>
      </c>
      <c r="G32" s="6">
        <v>888.54</v>
      </c>
      <c r="H32" s="6">
        <v>704.67</v>
      </c>
      <c r="I32" s="6">
        <v>453.68</v>
      </c>
      <c r="J32" s="6">
        <v>398.32</v>
      </c>
      <c r="K32" s="6">
        <v>405.48</v>
      </c>
      <c r="L32" s="6">
        <v>464.37</v>
      </c>
      <c r="M32" s="6">
        <v>611.59</v>
      </c>
      <c r="N32" s="6">
        <v>785.22</v>
      </c>
    </row>
    <row r="33" spans="1:14" x14ac:dyDescent="0.2">
      <c r="A33">
        <v>1925</v>
      </c>
      <c r="B33" s="6">
        <v>463.28</v>
      </c>
      <c r="C33" s="6">
        <v>678.14</v>
      </c>
      <c r="D33" s="6">
        <v>944</v>
      </c>
      <c r="E33" s="6">
        <v>1879.16</v>
      </c>
      <c r="F33" s="6">
        <v>919.92</v>
      </c>
      <c r="G33" s="6">
        <v>891.97</v>
      </c>
      <c r="H33" s="6">
        <v>662.03</v>
      </c>
      <c r="I33" s="6">
        <v>438.56</v>
      </c>
      <c r="J33" s="6">
        <v>406.39</v>
      </c>
      <c r="K33" s="6">
        <v>463.98</v>
      </c>
      <c r="L33" s="6">
        <v>798.62</v>
      </c>
      <c r="M33" s="6">
        <v>723.24</v>
      </c>
      <c r="N33" s="6">
        <v>772.44</v>
      </c>
    </row>
    <row r="34" spans="1:14" x14ac:dyDescent="0.2">
      <c r="A34">
        <v>1926</v>
      </c>
      <c r="B34" s="6">
        <v>580.28</v>
      </c>
      <c r="C34" s="6">
        <v>565.64</v>
      </c>
      <c r="D34" s="6">
        <v>710.06</v>
      </c>
      <c r="E34" s="6">
        <v>1110.3900000000001</v>
      </c>
      <c r="F34" s="6">
        <v>2053.04</v>
      </c>
      <c r="G34" s="6">
        <v>1209.19</v>
      </c>
      <c r="H34" s="6">
        <v>976.89</v>
      </c>
      <c r="I34" s="6">
        <v>665.48</v>
      </c>
      <c r="J34" s="6">
        <v>537.79999999999995</v>
      </c>
      <c r="K34" s="6">
        <v>566.44000000000005</v>
      </c>
      <c r="L34" s="6">
        <v>1586.08</v>
      </c>
      <c r="M34" s="6">
        <v>1054.05</v>
      </c>
      <c r="N34" s="6">
        <v>967.94</v>
      </c>
    </row>
    <row r="35" spans="1:14" x14ac:dyDescent="0.2">
      <c r="A35">
        <v>1927</v>
      </c>
      <c r="B35" s="6">
        <v>687.37</v>
      </c>
      <c r="C35" s="6">
        <v>816.2</v>
      </c>
      <c r="D35" s="6">
        <v>1749.09</v>
      </c>
      <c r="E35" s="6">
        <v>1976.1</v>
      </c>
      <c r="F35" s="6">
        <v>1946.47</v>
      </c>
      <c r="G35" s="6">
        <v>1312.62</v>
      </c>
      <c r="H35" s="6">
        <v>799.11</v>
      </c>
      <c r="I35" s="6">
        <v>547.08000000000004</v>
      </c>
      <c r="J35" s="6">
        <v>508.47</v>
      </c>
      <c r="K35" s="6">
        <v>664.85</v>
      </c>
      <c r="L35" s="6">
        <v>855.55</v>
      </c>
      <c r="M35" s="6">
        <v>953.23</v>
      </c>
      <c r="N35" s="6">
        <v>1068.01</v>
      </c>
    </row>
    <row r="36" spans="1:14" x14ac:dyDescent="0.2">
      <c r="A36">
        <v>1928</v>
      </c>
      <c r="B36" s="6">
        <v>819.75</v>
      </c>
      <c r="C36" s="6">
        <v>802.44</v>
      </c>
      <c r="D36" s="6">
        <v>1073.5</v>
      </c>
      <c r="E36" s="6">
        <v>3908.16</v>
      </c>
      <c r="F36" s="6">
        <v>4258.72</v>
      </c>
      <c r="G36" s="6">
        <v>1520.61</v>
      </c>
      <c r="H36" s="6">
        <v>1257.5899999999999</v>
      </c>
      <c r="I36" s="6">
        <v>843.78</v>
      </c>
      <c r="J36" s="6">
        <v>1284.47</v>
      </c>
      <c r="K36" s="6">
        <v>3273.32</v>
      </c>
      <c r="L36" s="6">
        <v>2517.71</v>
      </c>
      <c r="M36" s="6">
        <v>1400.66</v>
      </c>
      <c r="N36" s="6">
        <v>1913.39</v>
      </c>
    </row>
    <row r="37" spans="1:14" x14ac:dyDescent="0.2">
      <c r="A37">
        <v>1929</v>
      </c>
      <c r="B37" s="6">
        <v>1267.25</v>
      </c>
      <c r="C37" s="6">
        <v>991.2</v>
      </c>
      <c r="D37" s="6">
        <v>1472.8</v>
      </c>
      <c r="E37" s="6">
        <v>3724.47</v>
      </c>
      <c r="F37" s="6">
        <v>2855.33</v>
      </c>
      <c r="G37" s="6">
        <v>1375.89</v>
      </c>
      <c r="H37" s="6">
        <v>1037.68</v>
      </c>
      <c r="I37" s="6">
        <v>642.55999999999995</v>
      </c>
      <c r="J37" s="6">
        <v>515</v>
      </c>
      <c r="K37" s="6">
        <v>578.07000000000005</v>
      </c>
      <c r="L37" s="6">
        <v>715.32</v>
      </c>
      <c r="M37" s="6">
        <v>483.68</v>
      </c>
      <c r="N37" s="6">
        <v>1304.94</v>
      </c>
    </row>
    <row r="38" spans="1:14" x14ac:dyDescent="0.2">
      <c r="A38">
        <v>1930</v>
      </c>
      <c r="B38" s="6">
        <v>604.32000000000005</v>
      </c>
      <c r="C38" s="6">
        <v>806.49</v>
      </c>
      <c r="D38" s="6">
        <v>941.59</v>
      </c>
      <c r="E38" s="6">
        <v>1979.87</v>
      </c>
      <c r="F38" s="6">
        <v>1837.55</v>
      </c>
      <c r="G38" s="6">
        <v>2541.12</v>
      </c>
      <c r="H38" s="6">
        <v>2390.73</v>
      </c>
      <c r="I38" s="6">
        <v>695.66</v>
      </c>
      <c r="J38" s="6">
        <v>534.78</v>
      </c>
      <c r="K38" s="6">
        <v>523.22</v>
      </c>
      <c r="L38" s="6">
        <v>546.72</v>
      </c>
      <c r="M38" s="6">
        <v>461.06</v>
      </c>
      <c r="N38" s="6">
        <v>1155.26</v>
      </c>
    </row>
    <row r="39" spans="1:14" x14ac:dyDescent="0.2">
      <c r="A39">
        <v>1931</v>
      </c>
      <c r="B39" s="6">
        <v>376.24</v>
      </c>
      <c r="C39" s="6">
        <v>450.05</v>
      </c>
      <c r="D39" s="6">
        <v>514.59</v>
      </c>
      <c r="E39" s="6">
        <v>1753.65</v>
      </c>
      <c r="F39" s="6">
        <v>1622.98</v>
      </c>
      <c r="G39" s="6">
        <v>752.93</v>
      </c>
      <c r="H39" s="6">
        <v>421.36</v>
      </c>
      <c r="I39" s="6">
        <v>378.54</v>
      </c>
      <c r="J39" s="6">
        <v>383.24</v>
      </c>
      <c r="K39" s="6">
        <v>511.32</v>
      </c>
      <c r="L39" s="6">
        <v>1255.17</v>
      </c>
      <c r="M39" s="6">
        <v>1103.33</v>
      </c>
      <c r="N39" s="6">
        <v>793.62</v>
      </c>
    </row>
    <row r="40" spans="1:14" x14ac:dyDescent="0.2">
      <c r="A40">
        <v>1932</v>
      </c>
      <c r="B40" s="6">
        <v>1190.43</v>
      </c>
      <c r="C40" s="6">
        <v>1115.01</v>
      </c>
      <c r="D40" s="6">
        <v>1018</v>
      </c>
      <c r="E40" s="6">
        <v>2664.28</v>
      </c>
      <c r="F40" s="6">
        <v>1474.67</v>
      </c>
      <c r="G40" s="6">
        <v>570.5</v>
      </c>
      <c r="H40" s="6">
        <v>436.27</v>
      </c>
      <c r="I40" s="6">
        <v>323.39999999999998</v>
      </c>
      <c r="J40" s="6">
        <v>570.29</v>
      </c>
      <c r="K40" s="6">
        <v>828.74</v>
      </c>
      <c r="L40" s="6">
        <v>1761.56</v>
      </c>
      <c r="M40" s="6">
        <v>1070.2</v>
      </c>
      <c r="N40" s="6">
        <v>1085.28</v>
      </c>
    </row>
    <row r="41" spans="1:14" x14ac:dyDescent="0.2">
      <c r="A41">
        <v>1933</v>
      </c>
      <c r="B41" s="6">
        <v>1093.93</v>
      </c>
      <c r="C41" s="6">
        <v>757.79</v>
      </c>
      <c r="D41" s="6">
        <v>623.95000000000005</v>
      </c>
      <c r="E41" s="6">
        <v>3343.2</v>
      </c>
      <c r="F41" s="6">
        <v>2141.87</v>
      </c>
      <c r="G41" s="6">
        <v>1121.9100000000001</v>
      </c>
      <c r="H41" s="6">
        <v>710.89</v>
      </c>
      <c r="I41" s="6">
        <v>642.84</v>
      </c>
      <c r="J41" s="6">
        <v>348.78</v>
      </c>
      <c r="K41" s="6">
        <v>384.03</v>
      </c>
      <c r="L41" s="6">
        <v>454.89</v>
      </c>
      <c r="M41" s="6">
        <v>512.54999999999995</v>
      </c>
      <c r="N41" s="6">
        <v>1011.39</v>
      </c>
    </row>
    <row r="42" spans="1:14" x14ac:dyDescent="0.2">
      <c r="A42">
        <v>1934</v>
      </c>
      <c r="B42" s="6">
        <v>488.92</v>
      </c>
      <c r="C42" s="6">
        <v>468.65</v>
      </c>
      <c r="D42" s="6">
        <v>607.23</v>
      </c>
      <c r="E42" s="6">
        <v>2261.9899999999998</v>
      </c>
      <c r="F42" s="6">
        <v>2245.1999999999998</v>
      </c>
      <c r="G42" s="6">
        <v>623.47</v>
      </c>
      <c r="H42" s="6">
        <v>446.62</v>
      </c>
      <c r="I42" s="6">
        <v>404.27</v>
      </c>
      <c r="J42" s="6">
        <v>413.17</v>
      </c>
      <c r="K42" s="6">
        <v>509.13</v>
      </c>
      <c r="L42" s="6">
        <v>1402.53</v>
      </c>
      <c r="M42" s="6">
        <v>1141.08</v>
      </c>
      <c r="N42" s="6">
        <v>917.69</v>
      </c>
    </row>
    <row r="43" spans="1:14" x14ac:dyDescent="0.2">
      <c r="A43">
        <v>1935</v>
      </c>
      <c r="B43" s="6">
        <v>652.87</v>
      </c>
      <c r="C43" s="6">
        <v>586.13</v>
      </c>
      <c r="D43" s="6">
        <v>944</v>
      </c>
      <c r="E43" s="6">
        <v>1615.47</v>
      </c>
      <c r="F43" s="6">
        <v>934.56</v>
      </c>
      <c r="G43" s="6">
        <v>855.32</v>
      </c>
      <c r="H43" s="6">
        <v>637.29</v>
      </c>
      <c r="I43" s="6">
        <v>450.97</v>
      </c>
      <c r="J43" s="6">
        <v>463.02</v>
      </c>
      <c r="K43" s="6">
        <v>585.03</v>
      </c>
      <c r="L43" s="6">
        <v>784.7</v>
      </c>
      <c r="M43" s="6">
        <v>685.1</v>
      </c>
      <c r="N43" s="6">
        <v>766.2</v>
      </c>
    </row>
    <row r="44" spans="1:14" x14ac:dyDescent="0.2">
      <c r="A44">
        <v>1936</v>
      </c>
      <c r="B44" s="6">
        <v>516.03</v>
      </c>
      <c r="C44" s="6">
        <v>492.96</v>
      </c>
      <c r="D44" s="6">
        <v>869.78</v>
      </c>
      <c r="E44" s="6">
        <v>1942.07</v>
      </c>
      <c r="F44" s="6">
        <v>2916.33</v>
      </c>
      <c r="G44" s="6">
        <v>984.74</v>
      </c>
      <c r="H44" s="6">
        <v>560.28</v>
      </c>
      <c r="I44" s="6">
        <v>470.54</v>
      </c>
      <c r="J44" s="6">
        <v>491.66</v>
      </c>
      <c r="K44" s="6">
        <v>619.71</v>
      </c>
      <c r="L44" s="6">
        <v>786.24</v>
      </c>
      <c r="M44" s="6">
        <v>646.95000000000005</v>
      </c>
      <c r="N44" s="6">
        <v>941.44</v>
      </c>
    </row>
    <row r="45" spans="1:14" x14ac:dyDescent="0.2">
      <c r="A45">
        <v>1937</v>
      </c>
      <c r="B45" s="6">
        <v>1297.1099999999999</v>
      </c>
      <c r="C45" s="6">
        <v>875.93</v>
      </c>
      <c r="D45" s="6">
        <v>866.14</v>
      </c>
      <c r="E45" s="6">
        <v>2292.9299999999998</v>
      </c>
      <c r="F45" s="6">
        <v>1840.33</v>
      </c>
      <c r="G45" s="6">
        <v>720.63</v>
      </c>
      <c r="H45" s="6">
        <v>464.94</v>
      </c>
      <c r="I45" s="6">
        <v>585.21</v>
      </c>
      <c r="J45" s="6">
        <v>669.19</v>
      </c>
      <c r="K45" s="6">
        <v>792.46</v>
      </c>
      <c r="L45" s="6">
        <v>1207.75</v>
      </c>
      <c r="M45" s="6">
        <v>976.87</v>
      </c>
      <c r="N45" s="6">
        <v>1049.1199999999999</v>
      </c>
    </row>
    <row r="46" spans="1:14" x14ac:dyDescent="0.2">
      <c r="A46">
        <v>1938</v>
      </c>
      <c r="B46" s="6">
        <v>717.9</v>
      </c>
      <c r="C46" s="6">
        <v>812.77</v>
      </c>
      <c r="D46" s="6">
        <v>1739.51</v>
      </c>
      <c r="E46" s="6">
        <v>4228.6400000000003</v>
      </c>
      <c r="F46" s="6">
        <v>2418.11</v>
      </c>
      <c r="G46" s="6">
        <v>1148.8499999999999</v>
      </c>
      <c r="H46" s="6">
        <v>537.79999999999995</v>
      </c>
      <c r="I46" s="6">
        <v>515.82000000000005</v>
      </c>
      <c r="J46" s="6">
        <v>525.03</v>
      </c>
      <c r="K46" s="6">
        <v>535.88</v>
      </c>
      <c r="L46" s="6">
        <v>608.92999999999995</v>
      </c>
      <c r="M46" s="6">
        <v>704.19</v>
      </c>
      <c r="N46" s="6">
        <v>1207.79</v>
      </c>
    </row>
    <row r="47" spans="1:14" x14ac:dyDescent="0.2">
      <c r="A47">
        <v>1939</v>
      </c>
      <c r="B47" s="6">
        <v>643.30999999999995</v>
      </c>
      <c r="C47" s="6">
        <v>597.11</v>
      </c>
      <c r="D47" s="6">
        <v>809.29</v>
      </c>
      <c r="E47" s="6">
        <v>1765</v>
      </c>
      <c r="F47" s="6">
        <v>2526.87</v>
      </c>
      <c r="G47" s="6">
        <v>1609.83</v>
      </c>
      <c r="H47" s="6">
        <v>730.3</v>
      </c>
      <c r="I47" s="6">
        <v>559.15</v>
      </c>
      <c r="J47" s="6">
        <v>573.29</v>
      </c>
      <c r="K47" s="6">
        <v>603.9</v>
      </c>
      <c r="L47" s="6">
        <v>708.4</v>
      </c>
      <c r="M47" s="6">
        <v>575.08000000000004</v>
      </c>
      <c r="N47" s="6">
        <v>975.13</v>
      </c>
    </row>
    <row r="48" spans="1:14" x14ac:dyDescent="0.2">
      <c r="A48">
        <v>1940</v>
      </c>
      <c r="B48" s="6">
        <v>516.48</v>
      </c>
      <c r="C48" s="6">
        <v>506.45</v>
      </c>
      <c r="D48" s="6">
        <v>481.78</v>
      </c>
      <c r="E48" s="6">
        <v>992.09</v>
      </c>
      <c r="F48" s="6">
        <v>1427.83</v>
      </c>
      <c r="G48" s="6">
        <v>1420.01</v>
      </c>
      <c r="H48" s="6">
        <v>794.69</v>
      </c>
      <c r="I48" s="6">
        <v>611.11</v>
      </c>
      <c r="J48" s="6">
        <v>782.71</v>
      </c>
      <c r="K48" s="6">
        <v>591.27</v>
      </c>
      <c r="L48" s="6">
        <v>937.66</v>
      </c>
      <c r="M48" s="6">
        <v>928.02</v>
      </c>
      <c r="N48" s="6">
        <v>832.51</v>
      </c>
    </row>
    <row r="49" spans="1:14" x14ac:dyDescent="0.2">
      <c r="A49">
        <v>1941</v>
      </c>
      <c r="B49" s="6">
        <v>872.88</v>
      </c>
      <c r="C49" s="6">
        <v>808.28</v>
      </c>
      <c r="D49" s="6">
        <v>797.51</v>
      </c>
      <c r="E49" s="6">
        <v>2320.52</v>
      </c>
      <c r="F49" s="6">
        <v>1508.66</v>
      </c>
      <c r="G49" s="6">
        <v>639.83000000000004</v>
      </c>
      <c r="H49" s="6">
        <v>662.96</v>
      </c>
      <c r="I49" s="6">
        <v>541.73</v>
      </c>
      <c r="J49" s="6">
        <v>515.04</v>
      </c>
      <c r="K49" s="6">
        <v>1148.53</v>
      </c>
      <c r="L49" s="6">
        <v>2096.2199999999998</v>
      </c>
      <c r="M49" s="6">
        <v>1462.37</v>
      </c>
      <c r="N49" s="6">
        <v>1114.54</v>
      </c>
    </row>
    <row r="50" spans="1:14" x14ac:dyDescent="0.2">
      <c r="A50">
        <v>1942</v>
      </c>
      <c r="B50" s="6">
        <v>1059.79</v>
      </c>
      <c r="C50" s="6">
        <v>843.69</v>
      </c>
      <c r="D50" s="6">
        <v>1086.68</v>
      </c>
      <c r="E50" s="6">
        <v>2959.92</v>
      </c>
      <c r="F50" s="6">
        <v>1768.37</v>
      </c>
      <c r="G50" s="6">
        <v>1064.26</v>
      </c>
      <c r="H50" s="6">
        <v>598.15</v>
      </c>
      <c r="I50" s="6">
        <v>537.54</v>
      </c>
      <c r="J50" s="6">
        <v>513.01</v>
      </c>
      <c r="K50" s="6">
        <v>665.3</v>
      </c>
      <c r="L50" s="6">
        <v>1074.1099999999999</v>
      </c>
      <c r="M50" s="6">
        <v>814.32</v>
      </c>
      <c r="N50" s="6">
        <v>1082.0999999999999</v>
      </c>
    </row>
    <row r="51" spans="1:14" x14ac:dyDescent="0.2">
      <c r="A51">
        <v>1943</v>
      </c>
      <c r="B51" s="6">
        <v>733.84</v>
      </c>
      <c r="C51" s="6">
        <v>743.67</v>
      </c>
      <c r="D51" s="6">
        <v>939.05</v>
      </c>
      <c r="E51" s="6">
        <v>2212.1799999999998</v>
      </c>
      <c r="F51" s="6">
        <v>2730.66</v>
      </c>
      <c r="G51" s="6">
        <v>2273.17</v>
      </c>
      <c r="H51" s="6">
        <v>953.26</v>
      </c>
      <c r="I51" s="6">
        <v>664.46</v>
      </c>
      <c r="J51" s="6">
        <v>1075.81</v>
      </c>
      <c r="K51" s="6">
        <v>587.20000000000005</v>
      </c>
      <c r="L51" s="6">
        <v>745.47</v>
      </c>
      <c r="M51" s="6">
        <v>661.25</v>
      </c>
      <c r="N51" s="6">
        <v>1193.33</v>
      </c>
    </row>
    <row r="52" spans="1:14" x14ac:dyDescent="0.2">
      <c r="A52">
        <v>1944</v>
      </c>
      <c r="B52" s="6">
        <v>597.34</v>
      </c>
      <c r="C52" s="6">
        <v>635.77</v>
      </c>
      <c r="D52" s="6">
        <v>683.59</v>
      </c>
      <c r="E52" s="6">
        <v>1402.36</v>
      </c>
      <c r="F52" s="6">
        <v>1765.63</v>
      </c>
      <c r="G52" s="6">
        <v>818.96</v>
      </c>
      <c r="H52" s="6">
        <v>575.02</v>
      </c>
      <c r="I52" s="6">
        <v>520</v>
      </c>
      <c r="J52" s="6">
        <v>512.37</v>
      </c>
      <c r="K52" s="6">
        <v>587.14</v>
      </c>
      <c r="L52" s="6">
        <v>689.77</v>
      </c>
      <c r="M52" s="6">
        <v>705.41</v>
      </c>
      <c r="N52" s="6">
        <v>791.11</v>
      </c>
    </row>
    <row r="53" spans="1:14" x14ac:dyDescent="0.2">
      <c r="A53">
        <v>1945</v>
      </c>
      <c r="B53" s="6">
        <v>581.61</v>
      </c>
      <c r="C53" s="6">
        <v>532.98</v>
      </c>
      <c r="D53" s="6">
        <v>1346.41</v>
      </c>
      <c r="E53" s="6">
        <v>1950.09</v>
      </c>
      <c r="F53" s="6">
        <v>1732</v>
      </c>
      <c r="G53" s="6">
        <v>1918.2</v>
      </c>
      <c r="H53" s="6">
        <v>719.24</v>
      </c>
      <c r="I53" s="6">
        <v>558.74</v>
      </c>
      <c r="J53" s="6">
        <v>574.84</v>
      </c>
      <c r="K53" s="6">
        <v>729.44</v>
      </c>
      <c r="L53" s="6">
        <v>1405.28</v>
      </c>
      <c r="M53" s="6">
        <v>871.2</v>
      </c>
      <c r="N53" s="6">
        <v>1076.67</v>
      </c>
    </row>
    <row r="54" spans="1:14" x14ac:dyDescent="0.2">
      <c r="A54">
        <v>1946</v>
      </c>
      <c r="B54" s="6">
        <v>904.33</v>
      </c>
      <c r="C54" s="6">
        <v>949.33</v>
      </c>
      <c r="D54" s="6">
        <v>2221.1799999999998</v>
      </c>
      <c r="E54" s="6">
        <v>1487.75</v>
      </c>
      <c r="F54" s="6">
        <v>1211.03</v>
      </c>
      <c r="G54" s="6">
        <v>1091.6199999999999</v>
      </c>
      <c r="H54" s="6">
        <v>623.55999999999995</v>
      </c>
      <c r="I54" s="6">
        <v>496.67</v>
      </c>
      <c r="J54" s="6">
        <v>497.68</v>
      </c>
      <c r="K54" s="6">
        <v>497.56</v>
      </c>
      <c r="L54" s="6">
        <v>643.07000000000005</v>
      </c>
      <c r="M54" s="6">
        <v>875.12</v>
      </c>
      <c r="N54" s="6">
        <v>958.24</v>
      </c>
    </row>
    <row r="55" spans="1:14" x14ac:dyDescent="0.2">
      <c r="A55">
        <v>1947</v>
      </c>
      <c r="B55" s="6">
        <v>784.3</v>
      </c>
      <c r="C55" s="6">
        <v>787.08</v>
      </c>
      <c r="D55" s="6">
        <v>899.54</v>
      </c>
      <c r="E55" s="6">
        <v>2466.81</v>
      </c>
      <c r="F55" s="6">
        <v>3284.04</v>
      </c>
      <c r="G55" s="6">
        <v>3022.05</v>
      </c>
      <c r="H55" s="6">
        <v>904.72</v>
      </c>
      <c r="I55" s="6">
        <v>628.9</v>
      </c>
      <c r="J55" s="6">
        <v>540.96</v>
      </c>
      <c r="K55" s="6">
        <v>539.89</v>
      </c>
      <c r="L55" s="6">
        <v>497.79</v>
      </c>
      <c r="M55" s="6">
        <v>590.38</v>
      </c>
      <c r="N55" s="6">
        <v>1245.54</v>
      </c>
    </row>
    <row r="56" spans="1:14" x14ac:dyDescent="0.2">
      <c r="A56">
        <v>1948</v>
      </c>
      <c r="B56" s="6">
        <v>581.96</v>
      </c>
      <c r="C56" s="6">
        <v>619.76</v>
      </c>
      <c r="D56" s="6">
        <v>1357.06</v>
      </c>
      <c r="E56" s="6">
        <v>2203.65</v>
      </c>
      <c r="F56" s="6">
        <v>1304.32</v>
      </c>
      <c r="G56" s="6">
        <v>632.71</v>
      </c>
      <c r="H56" s="6">
        <v>508.3</v>
      </c>
      <c r="I56" s="6">
        <v>453.96</v>
      </c>
      <c r="J56" s="6">
        <v>377.21</v>
      </c>
      <c r="K56" s="6">
        <v>330.03</v>
      </c>
      <c r="L56" s="6">
        <v>530.42999999999995</v>
      </c>
      <c r="M56" s="6">
        <v>698.48</v>
      </c>
      <c r="N56" s="6">
        <v>799.82</v>
      </c>
    </row>
    <row r="57" spans="1:14" x14ac:dyDescent="0.2">
      <c r="A57">
        <v>1949</v>
      </c>
      <c r="B57" s="6">
        <v>791.56</v>
      </c>
      <c r="C57" s="6">
        <v>888.21</v>
      </c>
      <c r="D57" s="6">
        <v>1224.5</v>
      </c>
      <c r="E57" s="6">
        <v>2181.5</v>
      </c>
      <c r="F57" s="6">
        <v>1263.45</v>
      </c>
      <c r="G57" s="6">
        <v>921.78</v>
      </c>
      <c r="H57" s="6">
        <v>696.93</v>
      </c>
      <c r="I57" s="6">
        <v>519.54999999999995</v>
      </c>
      <c r="J57" s="6">
        <v>470.07</v>
      </c>
      <c r="K57" s="6">
        <v>472.72</v>
      </c>
      <c r="L57" s="6">
        <v>432.16</v>
      </c>
      <c r="M57" s="6">
        <v>614.66</v>
      </c>
      <c r="N57" s="6">
        <v>873.09</v>
      </c>
    </row>
    <row r="58" spans="1:14" x14ac:dyDescent="0.2">
      <c r="A58">
        <v>1950</v>
      </c>
      <c r="B58" s="6">
        <v>1081.3499999999999</v>
      </c>
      <c r="C58" s="6">
        <v>948.41</v>
      </c>
      <c r="D58" s="6">
        <v>1078.3699999999999</v>
      </c>
      <c r="E58" s="6">
        <v>2133.4499999999998</v>
      </c>
      <c r="F58" s="6">
        <v>2123.62</v>
      </c>
      <c r="G58" s="6">
        <v>827.76</v>
      </c>
      <c r="H58" s="6">
        <v>507.62</v>
      </c>
      <c r="I58" s="6">
        <v>466.29</v>
      </c>
      <c r="J58" s="6">
        <v>482.28</v>
      </c>
      <c r="K58" s="6">
        <v>470.48</v>
      </c>
      <c r="L58" s="6">
        <v>569.45000000000005</v>
      </c>
      <c r="M58" s="6">
        <v>804.63</v>
      </c>
      <c r="N58" s="6">
        <v>957.81</v>
      </c>
    </row>
    <row r="59" spans="1:14" x14ac:dyDescent="0.2">
      <c r="A59">
        <v>1951</v>
      </c>
      <c r="B59" s="6">
        <v>875.43</v>
      </c>
      <c r="C59" s="6">
        <v>770.13</v>
      </c>
      <c r="D59" s="6">
        <v>1266.5</v>
      </c>
      <c r="E59" s="6">
        <v>4196.3599999999997</v>
      </c>
      <c r="F59" s="6">
        <v>1823.42</v>
      </c>
      <c r="G59" s="6">
        <v>755.56</v>
      </c>
      <c r="H59" s="6">
        <v>694.19</v>
      </c>
      <c r="I59" s="6">
        <v>523.59</v>
      </c>
      <c r="J59" s="6">
        <v>533.37</v>
      </c>
      <c r="K59" s="6">
        <v>1205.08</v>
      </c>
      <c r="L59" s="6">
        <v>2019.4</v>
      </c>
      <c r="M59" s="6">
        <v>1482.92</v>
      </c>
      <c r="N59" s="6">
        <v>1345.49</v>
      </c>
    </row>
    <row r="60" spans="1:14" x14ac:dyDescent="0.2">
      <c r="A60">
        <v>1952</v>
      </c>
      <c r="B60" s="6">
        <v>1253.8</v>
      </c>
      <c r="C60" s="6">
        <v>1013.72</v>
      </c>
      <c r="D60" s="6">
        <v>982.51</v>
      </c>
      <c r="E60" s="6">
        <v>2711.67</v>
      </c>
      <c r="F60" s="6">
        <v>1548.46</v>
      </c>
      <c r="G60" s="6">
        <v>748.62</v>
      </c>
      <c r="H60" s="6">
        <v>517.16</v>
      </c>
      <c r="I60" s="6">
        <v>547.26</v>
      </c>
      <c r="J60" s="6">
        <v>574.24</v>
      </c>
      <c r="K60" s="6">
        <v>489.06</v>
      </c>
      <c r="L60" s="6">
        <v>616.55999999999995</v>
      </c>
      <c r="M60" s="6">
        <v>956.32</v>
      </c>
      <c r="N60" s="6">
        <v>996.62</v>
      </c>
    </row>
    <row r="61" spans="1:14" x14ac:dyDescent="0.2">
      <c r="A61">
        <v>1953</v>
      </c>
      <c r="B61" s="6">
        <v>787.86</v>
      </c>
      <c r="C61" s="6">
        <v>897.07</v>
      </c>
      <c r="D61" s="6">
        <v>1752.17</v>
      </c>
      <c r="E61" s="6">
        <v>2368.21</v>
      </c>
      <c r="F61" s="6">
        <v>1697.43</v>
      </c>
      <c r="G61" s="6">
        <v>871.46</v>
      </c>
      <c r="H61" s="6">
        <v>669.34</v>
      </c>
      <c r="I61" s="6">
        <v>475.44</v>
      </c>
      <c r="J61" s="6">
        <v>459.29</v>
      </c>
      <c r="K61" s="6">
        <v>399.55</v>
      </c>
      <c r="L61" s="6">
        <v>365.01</v>
      </c>
      <c r="M61" s="6">
        <v>534.24</v>
      </c>
      <c r="N61" s="6">
        <v>939.76</v>
      </c>
    </row>
    <row r="62" spans="1:14" x14ac:dyDescent="0.2">
      <c r="A62">
        <v>1954</v>
      </c>
      <c r="B62" s="6">
        <v>539.72</v>
      </c>
      <c r="C62" s="6">
        <v>812.69</v>
      </c>
      <c r="D62" s="6">
        <v>1552.13</v>
      </c>
      <c r="E62" s="6">
        <v>2335.11</v>
      </c>
      <c r="F62" s="6">
        <v>1747.88</v>
      </c>
      <c r="G62" s="6">
        <v>1294.23</v>
      </c>
      <c r="H62" s="6">
        <v>619.08000000000004</v>
      </c>
      <c r="I62" s="6">
        <v>441.76</v>
      </c>
      <c r="J62" s="6">
        <v>618.98</v>
      </c>
      <c r="K62" s="6">
        <v>2365.62</v>
      </c>
      <c r="L62" s="6">
        <v>1370.52</v>
      </c>
      <c r="M62" s="6">
        <v>997.52</v>
      </c>
      <c r="N62" s="6">
        <v>1224.5999999999999</v>
      </c>
    </row>
    <row r="63" spans="1:14" x14ac:dyDescent="0.2">
      <c r="A63">
        <v>1955</v>
      </c>
      <c r="B63" s="6">
        <v>864</v>
      </c>
      <c r="C63" s="6">
        <v>839.5</v>
      </c>
      <c r="D63" s="6">
        <v>1195.0999999999999</v>
      </c>
      <c r="E63" s="6">
        <v>2433.2399999999998</v>
      </c>
      <c r="F63" s="6">
        <v>874.56</v>
      </c>
      <c r="G63" s="6">
        <v>479.61</v>
      </c>
      <c r="H63" s="6">
        <v>325.14999999999998</v>
      </c>
      <c r="I63" s="6">
        <v>305.99</v>
      </c>
      <c r="J63" s="6">
        <v>265.77</v>
      </c>
      <c r="K63" s="6">
        <v>386.48</v>
      </c>
      <c r="L63" s="6">
        <v>767.29</v>
      </c>
      <c r="M63" s="6">
        <v>582.76</v>
      </c>
      <c r="N63" s="6">
        <v>776.62</v>
      </c>
    </row>
    <row r="64" spans="1:14" x14ac:dyDescent="0.2">
      <c r="A64">
        <v>1956</v>
      </c>
      <c r="B64" s="6">
        <v>555.19000000000005</v>
      </c>
      <c r="C64" s="6">
        <v>538.22</v>
      </c>
      <c r="D64" s="6">
        <v>731.14</v>
      </c>
      <c r="E64" s="6">
        <v>1780.64</v>
      </c>
      <c r="F64" s="6">
        <v>1704.66</v>
      </c>
      <c r="G64" s="6">
        <v>1001.99</v>
      </c>
      <c r="H64" s="6">
        <v>851.98</v>
      </c>
      <c r="I64" s="6">
        <v>528.01</v>
      </c>
      <c r="J64" s="6">
        <v>679.84</v>
      </c>
      <c r="K64" s="6">
        <v>640.45000000000005</v>
      </c>
      <c r="L64" s="6">
        <v>669.35</v>
      </c>
      <c r="M64" s="6">
        <v>766.89</v>
      </c>
      <c r="N64" s="6">
        <v>870.7</v>
      </c>
    </row>
    <row r="65" spans="1:14" x14ac:dyDescent="0.2">
      <c r="A65">
        <v>1957</v>
      </c>
      <c r="B65" s="6">
        <v>678.82</v>
      </c>
      <c r="C65" s="6">
        <v>762.85</v>
      </c>
      <c r="D65" s="6">
        <v>1077.72</v>
      </c>
      <c r="E65" s="6">
        <v>1638.21</v>
      </c>
      <c r="F65" s="6">
        <v>1077.04</v>
      </c>
      <c r="G65" s="6">
        <v>817.65</v>
      </c>
      <c r="H65" s="6">
        <v>1757.29</v>
      </c>
      <c r="I65" s="6">
        <v>418.16</v>
      </c>
      <c r="J65" s="6">
        <v>556.89</v>
      </c>
      <c r="K65" s="6">
        <v>579.41</v>
      </c>
      <c r="L65" s="6">
        <v>1210.95</v>
      </c>
      <c r="M65" s="6">
        <v>1286.48</v>
      </c>
      <c r="N65" s="6">
        <v>988.46</v>
      </c>
    </row>
    <row r="66" spans="1:14" x14ac:dyDescent="0.2">
      <c r="A66">
        <v>1958</v>
      </c>
      <c r="B66" s="6">
        <v>916.31</v>
      </c>
      <c r="C66" s="6">
        <v>683.65</v>
      </c>
      <c r="D66" s="6">
        <v>906.77</v>
      </c>
      <c r="E66" s="6">
        <v>1047.17</v>
      </c>
      <c r="F66" s="6">
        <v>520.96</v>
      </c>
      <c r="G66" s="6">
        <v>384.66</v>
      </c>
      <c r="H66" s="6">
        <v>464.73</v>
      </c>
      <c r="I66" s="6">
        <v>320.88</v>
      </c>
      <c r="J66" s="6">
        <v>350.19</v>
      </c>
      <c r="K66" s="6">
        <v>372.89</v>
      </c>
      <c r="L66" s="6">
        <v>581.87</v>
      </c>
      <c r="M66" s="6">
        <v>525.17999999999995</v>
      </c>
      <c r="N66" s="6">
        <v>589.6</v>
      </c>
    </row>
    <row r="67" spans="1:14" x14ac:dyDescent="0.2">
      <c r="A67">
        <v>1959</v>
      </c>
      <c r="B67" s="6">
        <v>459.59</v>
      </c>
      <c r="C67" s="6">
        <v>560.97</v>
      </c>
      <c r="D67" s="6">
        <v>869.33</v>
      </c>
      <c r="E67" s="6">
        <v>2538.54</v>
      </c>
      <c r="F67" s="6">
        <v>1814.82</v>
      </c>
      <c r="G67" s="6">
        <v>656.6</v>
      </c>
      <c r="H67" s="6">
        <v>430.69</v>
      </c>
      <c r="I67" s="6">
        <v>378.68</v>
      </c>
      <c r="J67" s="6">
        <v>434.67</v>
      </c>
      <c r="K67" s="6">
        <v>674.85</v>
      </c>
      <c r="L67" s="6">
        <v>1113</v>
      </c>
      <c r="M67" s="6">
        <v>964.54</v>
      </c>
      <c r="N67" s="6">
        <v>908.02</v>
      </c>
    </row>
    <row r="68" spans="1:14" x14ac:dyDescent="0.2">
      <c r="A68">
        <v>1960</v>
      </c>
      <c r="B68" s="6">
        <v>765.75</v>
      </c>
      <c r="C68" s="6">
        <v>762.28</v>
      </c>
      <c r="D68" s="6">
        <v>828.1</v>
      </c>
      <c r="E68" s="6">
        <v>3525.1</v>
      </c>
      <c r="F68" s="6">
        <v>4182.0200000000004</v>
      </c>
      <c r="G68" s="6">
        <v>1244.08</v>
      </c>
      <c r="H68" s="6">
        <v>974.26</v>
      </c>
      <c r="I68" s="6">
        <v>520.63</v>
      </c>
      <c r="J68" s="6">
        <v>445.68</v>
      </c>
      <c r="K68" s="6">
        <v>449.22</v>
      </c>
      <c r="L68" s="6">
        <v>736.73</v>
      </c>
      <c r="M68" s="6">
        <v>566.21</v>
      </c>
      <c r="N68" s="6">
        <v>1250.01</v>
      </c>
    </row>
    <row r="69" spans="1:14" x14ac:dyDescent="0.2">
      <c r="A69">
        <v>1961</v>
      </c>
      <c r="B69" s="6">
        <v>500.22</v>
      </c>
      <c r="C69" s="6">
        <v>567.96</v>
      </c>
      <c r="D69" s="6">
        <v>938.04</v>
      </c>
      <c r="E69" s="6">
        <v>1091.94</v>
      </c>
      <c r="F69" s="6">
        <v>1217.96</v>
      </c>
      <c r="G69" s="6">
        <v>838.81</v>
      </c>
      <c r="H69" s="6">
        <v>868.69</v>
      </c>
      <c r="I69" s="6">
        <v>606.77</v>
      </c>
      <c r="J69" s="6">
        <v>782.51</v>
      </c>
      <c r="K69" s="6">
        <v>739.56</v>
      </c>
      <c r="L69" s="6">
        <v>1079.43</v>
      </c>
      <c r="M69" s="6">
        <v>1069.4100000000001</v>
      </c>
      <c r="N69" s="6">
        <v>858.44</v>
      </c>
    </row>
    <row r="70" spans="1:14" x14ac:dyDescent="0.2">
      <c r="A70">
        <v>1962</v>
      </c>
      <c r="B70" s="6">
        <v>775.63</v>
      </c>
      <c r="C70" s="6">
        <v>856.14</v>
      </c>
      <c r="D70" s="6">
        <v>1070.77</v>
      </c>
      <c r="E70" s="6">
        <v>1440.15</v>
      </c>
      <c r="F70" s="6">
        <v>1681.37</v>
      </c>
      <c r="G70" s="6">
        <v>646.08000000000004</v>
      </c>
      <c r="H70" s="6">
        <v>362.52</v>
      </c>
      <c r="I70" s="6">
        <v>290.94</v>
      </c>
      <c r="J70" s="6">
        <v>312.61</v>
      </c>
      <c r="K70" s="6">
        <v>384.89</v>
      </c>
      <c r="L70" s="6">
        <v>489.53</v>
      </c>
      <c r="M70" s="6">
        <v>575.99</v>
      </c>
      <c r="N70" s="6">
        <v>740.55</v>
      </c>
    </row>
    <row r="71" spans="1:14" x14ac:dyDescent="0.2">
      <c r="A71">
        <v>1963</v>
      </c>
      <c r="B71" s="6">
        <v>611.32000000000005</v>
      </c>
      <c r="C71" s="6">
        <v>546.87</v>
      </c>
      <c r="D71" s="6">
        <v>773.59</v>
      </c>
      <c r="E71" s="6">
        <v>1683.59</v>
      </c>
      <c r="F71" s="6">
        <v>1042.68</v>
      </c>
      <c r="G71" s="6">
        <v>614.54999999999995</v>
      </c>
      <c r="H71" s="6">
        <v>351.93</v>
      </c>
      <c r="I71" s="6">
        <v>323.33</v>
      </c>
      <c r="J71" s="6">
        <v>340.89</v>
      </c>
      <c r="K71" s="6">
        <v>321.31</v>
      </c>
      <c r="L71" s="6">
        <v>459.74</v>
      </c>
      <c r="M71" s="6">
        <v>627.86</v>
      </c>
      <c r="N71" s="6">
        <v>641.47</v>
      </c>
    </row>
    <row r="72" spans="1:14" x14ac:dyDescent="0.2">
      <c r="A72">
        <v>1964</v>
      </c>
      <c r="B72" s="6">
        <v>629.25</v>
      </c>
      <c r="C72" s="6">
        <v>525.63</v>
      </c>
      <c r="D72" s="6">
        <v>665.12</v>
      </c>
      <c r="E72" s="6">
        <v>1411.24</v>
      </c>
      <c r="F72" s="6">
        <v>1322.4</v>
      </c>
      <c r="G72" s="6">
        <v>499.9</v>
      </c>
      <c r="H72" s="6">
        <v>346.92</v>
      </c>
      <c r="I72" s="6">
        <v>282.33999999999997</v>
      </c>
      <c r="J72" s="6">
        <v>426.08</v>
      </c>
      <c r="K72" s="6">
        <v>718.94</v>
      </c>
      <c r="L72" s="6">
        <v>624.17999999999995</v>
      </c>
      <c r="M72" s="6">
        <v>854.02</v>
      </c>
      <c r="N72" s="6">
        <v>692.17</v>
      </c>
    </row>
    <row r="73" spans="1:14" x14ac:dyDescent="0.2">
      <c r="A73">
        <v>1965</v>
      </c>
      <c r="B73" s="6">
        <v>800.95</v>
      </c>
      <c r="C73" s="6">
        <v>977.5</v>
      </c>
      <c r="D73" s="6">
        <v>932.14</v>
      </c>
      <c r="E73" s="6">
        <v>1880.86</v>
      </c>
      <c r="F73" s="6">
        <v>1877.37</v>
      </c>
      <c r="G73" s="6">
        <v>520.91999999999996</v>
      </c>
      <c r="H73" s="6">
        <v>336.58</v>
      </c>
      <c r="I73" s="6">
        <v>564.05999999999995</v>
      </c>
      <c r="J73" s="6">
        <v>912.27</v>
      </c>
      <c r="K73" s="6">
        <v>1470.37</v>
      </c>
      <c r="L73" s="6">
        <v>1492.98</v>
      </c>
      <c r="M73" s="6">
        <v>1580.7</v>
      </c>
      <c r="N73" s="6">
        <v>1112.23</v>
      </c>
    </row>
    <row r="74" spans="1:14" x14ac:dyDescent="0.2">
      <c r="A74">
        <v>1966</v>
      </c>
      <c r="B74" s="6">
        <v>1326.14</v>
      </c>
      <c r="C74" s="6">
        <v>1271.47</v>
      </c>
      <c r="D74" s="6">
        <v>1391.81</v>
      </c>
      <c r="E74" s="6">
        <v>1573.61</v>
      </c>
      <c r="F74" s="6">
        <v>1200.68</v>
      </c>
      <c r="G74" s="6">
        <v>1013.28</v>
      </c>
      <c r="H74" s="6">
        <v>414.49</v>
      </c>
      <c r="I74" s="6">
        <v>310.91000000000003</v>
      </c>
      <c r="J74" s="6">
        <v>343.37</v>
      </c>
      <c r="K74" s="6">
        <v>646.34</v>
      </c>
      <c r="L74" s="6">
        <v>1306.22</v>
      </c>
      <c r="M74" s="6">
        <v>2034</v>
      </c>
      <c r="N74" s="6">
        <v>1069.3599999999999</v>
      </c>
    </row>
    <row r="75" spans="1:14" x14ac:dyDescent="0.2">
      <c r="A75">
        <v>1967</v>
      </c>
      <c r="B75" s="6">
        <v>1260.95</v>
      </c>
      <c r="C75" s="6">
        <v>1214.03</v>
      </c>
      <c r="D75" s="6">
        <v>1267.4000000000001</v>
      </c>
      <c r="E75" s="6">
        <v>2944.31</v>
      </c>
      <c r="F75" s="6">
        <v>2308.67</v>
      </c>
      <c r="G75" s="6">
        <v>1385.51</v>
      </c>
      <c r="H75" s="6">
        <v>875.26</v>
      </c>
      <c r="I75" s="6">
        <v>590.67999999999995</v>
      </c>
      <c r="J75" s="6">
        <v>473.2</v>
      </c>
      <c r="K75" s="6">
        <v>713.96</v>
      </c>
      <c r="L75" s="6">
        <v>1687.19</v>
      </c>
      <c r="M75" s="6">
        <v>1463.74</v>
      </c>
      <c r="N75" s="6">
        <v>1348.74</v>
      </c>
    </row>
    <row r="76" spans="1:14" x14ac:dyDescent="0.2">
      <c r="A76">
        <v>1968</v>
      </c>
      <c r="B76" s="6">
        <v>1140.5999999999999</v>
      </c>
      <c r="C76" s="6">
        <v>1163.5999999999999</v>
      </c>
      <c r="D76" s="6">
        <v>1235.5</v>
      </c>
      <c r="E76" s="6">
        <v>1856.46</v>
      </c>
      <c r="F76" s="6">
        <v>937.13</v>
      </c>
      <c r="G76" s="6">
        <v>686.92</v>
      </c>
      <c r="H76" s="6">
        <v>530.6</v>
      </c>
      <c r="I76" s="6">
        <v>500.71</v>
      </c>
      <c r="J76" s="6">
        <v>827.47</v>
      </c>
      <c r="K76" s="6">
        <v>884.86</v>
      </c>
      <c r="L76" s="6">
        <v>802.57</v>
      </c>
      <c r="M76" s="6">
        <v>1039.1400000000001</v>
      </c>
      <c r="N76" s="6">
        <v>967.13</v>
      </c>
    </row>
    <row r="77" spans="1:14" x14ac:dyDescent="0.2">
      <c r="A77">
        <v>1969</v>
      </c>
      <c r="B77" s="6">
        <v>1009.9</v>
      </c>
      <c r="C77" s="6">
        <v>1070.99</v>
      </c>
      <c r="D77" s="6">
        <v>1087.92</v>
      </c>
      <c r="E77" s="6">
        <v>2163.2399999999998</v>
      </c>
      <c r="F77" s="6">
        <v>1847.18</v>
      </c>
      <c r="G77" s="6">
        <v>1172.53</v>
      </c>
      <c r="H77" s="6">
        <v>875.73</v>
      </c>
      <c r="I77" s="6">
        <v>462.15</v>
      </c>
      <c r="J77" s="6">
        <v>401.11</v>
      </c>
      <c r="K77" s="6">
        <v>640.61</v>
      </c>
      <c r="L77" s="6">
        <v>1505.37</v>
      </c>
      <c r="M77" s="6">
        <v>1142.4000000000001</v>
      </c>
      <c r="N77" s="6">
        <v>1114.93</v>
      </c>
    </row>
    <row r="78" spans="1:14" x14ac:dyDescent="0.2">
      <c r="A78">
        <v>1970</v>
      </c>
      <c r="B78" s="6">
        <v>887.83</v>
      </c>
      <c r="C78" s="6">
        <v>811.92</v>
      </c>
      <c r="D78" s="6">
        <v>814.99</v>
      </c>
      <c r="E78" s="6">
        <v>1678.62</v>
      </c>
      <c r="F78" s="6">
        <v>1698.19</v>
      </c>
      <c r="G78" s="6">
        <v>2231.04</v>
      </c>
      <c r="H78" s="6">
        <v>1268.02</v>
      </c>
      <c r="I78" s="6">
        <v>743.56</v>
      </c>
      <c r="J78" s="6">
        <v>636.16</v>
      </c>
      <c r="K78" s="6">
        <v>1070.9000000000001</v>
      </c>
      <c r="L78" s="6">
        <v>1366.08</v>
      </c>
      <c r="M78" s="6">
        <v>1325.74</v>
      </c>
      <c r="N78" s="6">
        <v>1211.0899999999999</v>
      </c>
    </row>
    <row r="79" spans="1:14" x14ac:dyDescent="0.2">
      <c r="A79">
        <v>1971</v>
      </c>
      <c r="B79" s="6">
        <v>891.81</v>
      </c>
      <c r="C79" s="6">
        <v>883.96</v>
      </c>
      <c r="D79" s="6">
        <v>1256.6300000000001</v>
      </c>
      <c r="E79" s="6">
        <v>2650.63</v>
      </c>
      <c r="F79" s="6">
        <v>2051.4499999999998</v>
      </c>
      <c r="G79" s="6">
        <v>979.95</v>
      </c>
      <c r="H79" s="6">
        <v>378.95</v>
      </c>
      <c r="I79" s="6">
        <v>339.99</v>
      </c>
      <c r="J79" s="6">
        <v>342.07</v>
      </c>
      <c r="K79" s="6">
        <v>435.23</v>
      </c>
      <c r="L79" s="6">
        <v>520.85</v>
      </c>
      <c r="M79" s="6">
        <v>1025.69</v>
      </c>
      <c r="N79" s="6">
        <v>979.77</v>
      </c>
    </row>
    <row r="80" spans="1:14" x14ac:dyDescent="0.2">
      <c r="A80">
        <v>1972</v>
      </c>
      <c r="B80" s="6">
        <v>910.64</v>
      </c>
      <c r="C80" s="6">
        <v>863.67</v>
      </c>
      <c r="D80" s="6">
        <v>890.53</v>
      </c>
      <c r="E80" s="6">
        <v>2183</v>
      </c>
      <c r="F80" s="6">
        <v>2780.98</v>
      </c>
      <c r="G80" s="6">
        <v>928.56</v>
      </c>
      <c r="H80" s="6">
        <v>572.46</v>
      </c>
      <c r="I80" s="6">
        <v>723.97</v>
      </c>
      <c r="J80" s="6">
        <v>1057.19</v>
      </c>
      <c r="K80" s="6">
        <v>842.5</v>
      </c>
      <c r="L80" s="6">
        <v>1059.25</v>
      </c>
      <c r="M80" s="6">
        <v>1021.82</v>
      </c>
      <c r="N80" s="6">
        <v>1152.8800000000001</v>
      </c>
    </row>
    <row r="81" spans="1:14" x14ac:dyDescent="0.2">
      <c r="A81">
        <v>1973</v>
      </c>
      <c r="B81" s="6">
        <v>1208.07</v>
      </c>
      <c r="C81" s="6">
        <v>1088.45</v>
      </c>
      <c r="D81" s="6">
        <v>1933.71</v>
      </c>
      <c r="E81" s="6">
        <v>1935.72</v>
      </c>
      <c r="F81" s="6">
        <v>1991.25</v>
      </c>
      <c r="G81" s="6">
        <v>1188.06</v>
      </c>
      <c r="H81" s="6">
        <v>728.12</v>
      </c>
      <c r="I81" s="6">
        <v>726.13</v>
      </c>
      <c r="J81" s="6">
        <v>444.49</v>
      </c>
      <c r="K81" s="6">
        <v>546.29</v>
      </c>
      <c r="L81" s="6">
        <v>874.36</v>
      </c>
      <c r="M81" s="6">
        <v>1102.4100000000001</v>
      </c>
      <c r="N81" s="6">
        <v>1147.25</v>
      </c>
    </row>
    <row r="82" spans="1:14" x14ac:dyDescent="0.2">
      <c r="A82">
        <v>1974</v>
      </c>
      <c r="B82" s="6">
        <v>973.84</v>
      </c>
      <c r="C82" s="6">
        <v>990.24</v>
      </c>
      <c r="D82" s="6">
        <v>1343.83</v>
      </c>
      <c r="E82" s="6">
        <v>2284.67</v>
      </c>
      <c r="F82" s="6">
        <v>2029.83</v>
      </c>
      <c r="G82" s="6">
        <v>1151.03</v>
      </c>
      <c r="H82" s="6">
        <v>612.88</v>
      </c>
      <c r="I82" s="6">
        <v>392.41</v>
      </c>
      <c r="J82" s="6">
        <v>364.66</v>
      </c>
      <c r="K82" s="6">
        <v>610.91999999999996</v>
      </c>
      <c r="L82" s="6">
        <v>1327.94</v>
      </c>
      <c r="M82" s="6">
        <v>1108.52</v>
      </c>
      <c r="N82" s="6">
        <v>1099.23</v>
      </c>
    </row>
    <row r="83" spans="1:14" x14ac:dyDescent="0.2">
      <c r="A83">
        <v>1975</v>
      </c>
      <c r="B83" s="6">
        <v>1073.1500000000001</v>
      </c>
      <c r="C83" s="6">
        <v>996.73</v>
      </c>
      <c r="D83" s="6">
        <v>1211.0899999999999</v>
      </c>
      <c r="E83" s="6">
        <v>1987.21</v>
      </c>
      <c r="F83" s="6">
        <v>2133.69</v>
      </c>
      <c r="G83" s="6">
        <v>923.08</v>
      </c>
      <c r="H83" s="6">
        <v>464.88</v>
      </c>
      <c r="I83" s="6">
        <v>294.62</v>
      </c>
      <c r="J83" s="6">
        <v>302.33999999999997</v>
      </c>
      <c r="K83" s="6">
        <v>342.16</v>
      </c>
      <c r="L83" s="6">
        <v>592.04</v>
      </c>
      <c r="M83" s="6">
        <v>1237.79</v>
      </c>
      <c r="N83" s="6">
        <v>963.23</v>
      </c>
    </row>
    <row r="84" spans="1:14" x14ac:dyDescent="0.2">
      <c r="A84">
        <v>1976</v>
      </c>
      <c r="B84" s="6">
        <v>945.88</v>
      </c>
      <c r="C84" s="6">
        <v>959.34</v>
      </c>
      <c r="D84" s="6">
        <v>1666.22</v>
      </c>
      <c r="E84" s="6">
        <v>2995.93</v>
      </c>
      <c r="F84" s="6">
        <v>1918.73</v>
      </c>
      <c r="G84" s="6">
        <v>770.9</v>
      </c>
      <c r="H84" s="6">
        <v>469.84</v>
      </c>
      <c r="I84" s="6">
        <v>288.60000000000002</v>
      </c>
      <c r="J84" s="6">
        <v>280.48</v>
      </c>
      <c r="K84" s="6">
        <v>353.22</v>
      </c>
      <c r="L84" s="6">
        <v>524.36</v>
      </c>
      <c r="M84" s="6">
        <v>632.37</v>
      </c>
      <c r="N84" s="6">
        <v>983.82</v>
      </c>
    </row>
    <row r="85" spans="1:14" x14ac:dyDescent="0.2">
      <c r="A85">
        <v>1977</v>
      </c>
      <c r="B85" s="6">
        <v>556.42999999999995</v>
      </c>
      <c r="C85" s="6">
        <v>586.61</v>
      </c>
      <c r="D85" s="6">
        <v>1705.99</v>
      </c>
      <c r="E85" s="6">
        <v>2231.79</v>
      </c>
      <c r="F85" s="6">
        <v>896.79</v>
      </c>
      <c r="G85" s="6">
        <v>291.49</v>
      </c>
      <c r="H85" s="6">
        <v>287.19</v>
      </c>
      <c r="I85" s="6">
        <v>290.27999999999997</v>
      </c>
      <c r="J85" s="6">
        <v>544.44000000000005</v>
      </c>
      <c r="K85" s="6">
        <v>1441.96</v>
      </c>
      <c r="L85" s="6">
        <v>1771.43</v>
      </c>
      <c r="M85" s="6">
        <v>1512.36</v>
      </c>
      <c r="N85" s="6">
        <v>1009.73</v>
      </c>
    </row>
    <row r="86" spans="1:14" x14ac:dyDescent="0.2">
      <c r="A86">
        <v>1978</v>
      </c>
      <c r="B86" s="6">
        <v>1061.94</v>
      </c>
      <c r="C86" s="6">
        <v>930.73</v>
      </c>
      <c r="D86" s="6">
        <v>883.65</v>
      </c>
      <c r="E86" s="6">
        <v>1707.69</v>
      </c>
      <c r="F86" s="6">
        <v>1897.28</v>
      </c>
      <c r="G86" s="6">
        <v>730.23</v>
      </c>
      <c r="H86" s="6">
        <v>335.98</v>
      </c>
      <c r="I86" s="6">
        <v>314.05</v>
      </c>
      <c r="J86" s="6">
        <v>602.83000000000004</v>
      </c>
      <c r="K86" s="6">
        <v>1467.84</v>
      </c>
      <c r="L86" s="6">
        <v>1073.55</v>
      </c>
      <c r="M86" s="6">
        <v>1036.6600000000001</v>
      </c>
      <c r="N86" s="6">
        <v>1003.54</v>
      </c>
    </row>
    <row r="87" spans="1:14" x14ac:dyDescent="0.2">
      <c r="A87">
        <v>1979</v>
      </c>
      <c r="B87" s="6">
        <v>943.17</v>
      </c>
      <c r="C87" s="6">
        <v>922.74</v>
      </c>
      <c r="D87" s="6">
        <v>1895.24</v>
      </c>
      <c r="E87" s="6">
        <v>3336.11</v>
      </c>
      <c r="F87" s="6">
        <v>3011.94</v>
      </c>
      <c r="G87" s="6">
        <v>1363.27</v>
      </c>
      <c r="H87" s="6">
        <v>770.04</v>
      </c>
      <c r="I87" s="6">
        <v>598.71</v>
      </c>
      <c r="J87" s="6">
        <v>565.17999999999995</v>
      </c>
      <c r="K87" s="6">
        <v>824.92</v>
      </c>
      <c r="L87" s="6">
        <v>1681.56</v>
      </c>
      <c r="M87" s="6">
        <v>1777.47</v>
      </c>
      <c r="N87" s="6">
        <v>1474.2</v>
      </c>
    </row>
    <row r="88" spans="1:14" x14ac:dyDescent="0.2">
      <c r="A88">
        <v>1980</v>
      </c>
      <c r="B88" s="6">
        <v>1347.9</v>
      </c>
      <c r="C88" s="6">
        <v>835.29</v>
      </c>
      <c r="D88" s="6">
        <v>939.56</v>
      </c>
      <c r="E88" s="6">
        <v>2571.86</v>
      </c>
      <c r="F88" s="6">
        <v>1668.43</v>
      </c>
      <c r="G88" s="6">
        <v>831.96</v>
      </c>
      <c r="H88" s="6">
        <v>698.81</v>
      </c>
      <c r="I88" s="6">
        <v>617.45000000000005</v>
      </c>
      <c r="J88" s="6">
        <v>700.91</v>
      </c>
      <c r="K88" s="6">
        <v>1055.49</v>
      </c>
      <c r="L88" s="6">
        <v>1148.94</v>
      </c>
      <c r="M88" s="6">
        <v>1069.3699999999999</v>
      </c>
      <c r="N88" s="6">
        <v>1123.83</v>
      </c>
    </row>
    <row r="89" spans="1:14" x14ac:dyDescent="0.2">
      <c r="A89">
        <v>1981</v>
      </c>
      <c r="B89" s="6">
        <v>790.84</v>
      </c>
      <c r="C89" s="6">
        <v>1250.0899999999999</v>
      </c>
      <c r="D89" s="6">
        <v>1396.38</v>
      </c>
      <c r="E89" s="6">
        <v>2431.7600000000002</v>
      </c>
      <c r="F89" s="6">
        <v>1304.3399999999999</v>
      </c>
      <c r="G89" s="6">
        <v>901.86</v>
      </c>
      <c r="H89" s="6">
        <v>696.5</v>
      </c>
      <c r="I89" s="6">
        <v>376.8</v>
      </c>
      <c r="J89" s="6">
        <v>894.71</v>
      </c>
      <c r="K89" s="6">
        <v>991.48</v>
      </c>
      <c r="L89" s="6">
        <v>977.11</v>
      </c>
      <c r="M89" s="6">
        <v>967.66</v>
      </c>
      <c r="N89" s="6">
        <v>1081.6300000000001</v>
      </c>
    </row>
    <row r="90" spans="1:14" x14ac:dyDescent="0.2">
      <c r="A90">
        <v>1982</v>
      </c>
      <c r="B90" s="6">
        <v>863.17</v>
      </c>
      <c r="C90" s="6">
        <v>758.24</v>
      </c>
      <c r="D90" s="6">
        <v>961.89</v>
      </c>
      <c r="E90" s="6">
        <v>2481.7399999999998</v>
      </c>
      <c r="F90" s="6">
        <v>1523.33</v>
      </c>
      <c r="G90" s="6">
        <v>571.78</v>
      </c>
      <c r="H90" s="6">
        <v>358.5</v>
      </c>
      <c r="I90" s="6">
        <v>257.62</v>
      </c>
      <c r="J90" s="6">
        <v>472.61</v>
      </c>
      <c r="K90" s="6">
        <v>1127.22</v>
      </c>
      <c r="L90" s="6">
        <v>1541.94</v>
      </c>
      <c r="M90" s="6">
        <v>1988.57</v>
      </c>
      <c r="N90" s="6">
        <v>1075.55</v>
      </c>
    </row>
    <row r="91" spans="1:14" x14ac:dyDescent="0.2">
      <c r="A91">
        <v>1983</v>
      </c>
      <c r="B91" s="6">
        <v>1725.83</v>
      </c>
      <c r="C91" s="6">
        <v>1254.19</v>
      </c>
      <c r="D91" s="6">
        <v>1225.6600000000001</v>
      </c>
      <c r="E91" s="6">
        <v>1707.55</v>
      </c>
      <c r="F91" s="6">
        <v>2521.58</v>
      </c>
      <c r="G91" s="6">
        <v>2073.9499999999998</v>
      </c>
      <c r="H91" s="6">
        <v>454.29</v>
      </c>
      <c r="I91" s="6">
        <v>282.14</v>
      </c>
      <c r="J91" s="6">
        <v>321.56</v>
      </c>
      <c r="K91" s="6">
        <v>808.76</v>
      </c>
      <c r="L91" s="6">
        <v>845.64</v>
      </c>
      <c r="M91" s="6">
        <v>1170.52</v>
      </c>
      <c r="N91" s="6">
        <v>1199.31</v>
      </c>
    </row>
    <row r="92" spans="1:14" x14ac:dyDescent="0.2">
      <c r="A92">
        <v>1984</v>
      </c>
      <c r="B92" s="6">
        <v>929.54</v>
      </c>
      <c r="C92" s="6">
        <v>1372.75</v>
      </c>
      <c r="D92" s="6">
        <v>1361.39</v>
      </c>
      <c r="E92" s="6">
        <v>1896.17</v>
      </c>
      <c r="F92" s="6">
        <v>1009.75</v>
      </c>
      <c r="G92" s="6">
        <v>1175.78</v>
      </c>
      <c r="H92" s="6">
        <v>964.61</v>
      </c>
      <c r="I92" s="6">
        <v>491.44</v>
      </c>
      <c r="J92" s="6">
        <v>663.19</v>
      </c>
      <c r="K92" s="6">
        <v>764.32</v>
      </c>
      <c r="L92" s="6">
        <v>1664.94</v>
      </c>
      <c r="M92" s="6">
        <v>1597.83</v>
      </c>
      <c r="N92" s="6">
        <v>1157.6400000000001</v>
      </c>
    </row>
    <row r="93" spans="1:14" x14ac:dyDescent="0.2">
      <c r="A93">
        <v>1985</v>
      </c>
      <c r="B93" s="6">
        <v>1465.45</v>
      </c>
      <c r="C93" s="6">
        <v>1178</v>
      </c>
      <c r="D93" s="6">
        <v>1620.4</v>
      </c>
      <c r="E93" s="6">
        <v>3158.28</v>
      </c>
      <c r="F93" s="6">
        <v>2346.62</v>
      </c>
      <c r="G93" s="6">
        <v>752.44</v>
      </c>
      <c r="H93" s="6">
        <v>516.95000000000005</v>
      </c>
      <c r="I93" s="6">
        <v>507.85</v>
      </c>
      <c r="J93" s="6">
        <v>643.29</v>
      </c>
      <c r="K93" s="6">
        <v>701.13</v>
      </c>
      <c r="L93" s="6">
        <v>1252.1500000000001</v>
      </c>
      <c r="M93" s="6">
        <v>1244.71</v>
      </c>
      <c r="N93" s="6">
        <v>1282.27</v>
      </c>
    </row>
    <row r="94" spans="1:14" x14ac:dyDescent="0.2">
      <c r="A94">
        <v>1986</v>
      </c>
      <c r="B94" s="6">
        <v>948.17</v>
      </c>
      <c r="C94" s="6">
        <v>779.1</v>
      </c>
      <c r="D94" s="6">
        <v>1235.31</v>
      </c>
      <c r="E94" s="6">
        <v>2191.46</v>
      </c>
      <c r="F94" s="6">
        <v>1145.32</v>
      </c>
      <c r="G94" s="6">
        <v>854.7</v>
      </c>
      <c r="H94" s="6">
        <v>533.37</v>
      </c>
      <c r="I94" s="6">
        <v>653.62</v>
      </c>
      <c r="J94" s="6">
        <v>723.11</v>
      </c>
      <c r="K94" s="6">
        <v>1264.3399999999999</v>
      </c>
      <c r="L94" s="6">
        <v>1007.46</v>
      </c>
      <c r="M94" s="6">
        <v>976.96</v>
      </c>
      <c r="N94" s="6">
        <v>1026.08</v>
      </c>
    </row>
    <row r="95" spans="1:14" x14ac:dyDescent="0.2">
      <c r="A95">
        <v>1987</v>
      </c>
      <c r="B95" s="6">
        <v>796.78</v>
      </c>
      <c r="C95" s="6">
        <v>735.15</v>
      </c>
      <c r="D95" s="6">
        <v>1059.3399999999999</v>
      </c>
      <c r="E95" s="6">
        <v>1403.33</v>
      </c>
      <c r="F95" s="6">
        <v>502.17</v>
      </c>
      <c r="G95" s="6">
        <v>390.05</v>
      </c>
      <c r="H95" s="6">
        <v>264.14</v>
      </c>
      <c r="I95" s="6">
        <v>197.79</v>
      </c>
      <c r="J95" s="6">
        <v>168.13</v>
      </c>
      <c r="K95" s="6">
        <v>254.16</v>
      </c>
      <c r="L95" s="6">
        <v>523.16</v>
      </c>
      <c r="M95" s="6">
        <v>1056.0899999999999</v>
      </c>
      <c r="N95" s="6">
        <v>612.52</v>
      </c>
    </row>
    <row r="96" spans="1:14" x14ac:dyDescent="0.2">
      <c r="A96">
        <v>1988</v>
      </c>
      <c r="B96" s="6">
        <v>905.37</v>
      </c>
      <c r="C96" s="6">
        <v>991.43</v>
      </c>
      <c r="D96" s="6">
        <v>1035.92</v>
      </c>
      <c r="E96" s="6">
        <v>2873.12</v>
      </c>
      <c r="F96" s="6">
        <v>1639.03</v>
      </c>
      <c r="G96" s="6">
        <v>569.13</v>
      </c>
      <c r="H96" s="6">
        <v>228.83</v>
      </c>
      <c r="I96" s="6">
        <v>321.02999999999997</v>
      </c>
      <c r="J96" s="6">
        <v>461.03</v>
      </c>
      <c r="K96" s="6">
        <v>973.86</v>
      </c>
      <c r="L96" s="6">
        <v>2295.04</v>
      </c>
      <c r="M96" s="6">
        <v>1570.06</v>
      </c>
      <c r="N96" s="6">
        <v>1155.32</v>
      </c>
    </row>
    <row r="97" spans="1:14" x14ac:dyDescent="0.2">
      <c r="A97">
        <v>1989</v>
      </c>
      <c r="B97" s="6">
        <v>1259.8599999999999</v>
      </c>
      <c r="C97" s="6">
        <v>970.39</v>
      </c>
      <c r="D97" s="6">
        <v>1099.22</v>
      </c>
      <c r="E97" s="6">
        <v>2045.84</v>
      </c>
      <c r="F97" s="6">
        <v>1650.26</v>
      </c>
      <c r="G97" s="6">
        <v>1425.02</v>
      </c>
      <c r="H97" s="6">
        <v>517.94000000000005</v>
      </c>
      <c r="I97" s="6">
        <v>275.16000000000003</v>
      </c>
      <c r="J97" s="6">
        <v>294.19</v>
      </c>
      <c r="K97" s="6">
        <v>319.10000000000002</v>
      </c>
      <c r="L97" s="6">
        <v>630.16999999999996</v>
      </c>
      <c r="M97" s="6">
        <v>808.59</v>
      </c>
      <c r="N97" s="6">
        <v>941.31</v>
      </c>
    </row>
    <row r="98" spans="1:14" x14ac:dyDescent="0.2">
      <c r="A98">
        <v>1990</v>
      </c>
      <c r="B98" s="6">
        <v>882.12</v>
      </c>
      <c r="C98" s="6">
        <v>916.39</v>
      </c>
      <c r="D98" s="6">
        <v>1571.07</v>
      </c>
      <c r="E98" s="6">
        <v>1510.03</v>
      </c>
      <c r="F98" s="6">
        <v>1899.93</v>
      </c>
      <c r="G98" s="6">
        <v>1191.51</v>
      </c>
      <c r="H98" s="6">
        <v>836.79</v>
      </c>
      <c r="I98" s="6">
        <v>383.69</v>
      </c>
      <c r="J98" s="6">
        <v>285.69</v>
      </c>
      <c r="K98" s="6">
        <v>967.77</v>
      </c>
      <c r="L98" s="6">
        <v>1438.04</v>
      </c>
      <c r="M98" s="6">
        <v>1733.31</v>
      </c>
      <c r="N98" s="6">
        <v>1134.7</v>
      </c>
    </row>
    <row r="99" spans="1:14" x14ac:dyDescent="0.2">
      <c r="A99">
        <v>1991</v>
      </c>
      <c r="B99" s="6">
        <v>1216.3699999999999</v>
      </c>
      <c r="C99" s="6">
        <v>971.17</v>
      </c>
      <c r="D99" s="6">
        <v>1479.31</v>
      </c>
      <c r="E99" s="6">
        <v>2881.15</v>
      </c>
      <c r="F99" s="6">
        <v>1250.9100000000001</v>
      </c>
      <c r="G99" s="6">
        <v>471.74</v>
      </c>
      <c r="H99" s="6">
        <v>258.60000000000002</v>
      </c>
      <c r="I99" s="6">
        <v>245.97</v>
      </c>
      <c r="J99" s="6">
        <v>266.83999999999997</v>
      </c>
      <c r="K99" s="6">
        <v>614.02</v>
      </c>
      <c r="L99" s="6">
        <v>1310.3599999999999</v>
      </c>
      <c r="M99" s="6">
        <v>1525.57</v>
      </c>
      <c r="N99" s="6">
        <v>1041</v>
      </c>
    </row>
    <row r="100" spans="1:14" x14ac:dyDescent="0.2">
      <c r="A100">
        <v>1992</v>
      </c>
      <c r="B100" s="6">
        <v>1088.27</v>
      </c>
      <c r="C100" s="6">
        <v>820.08</v>
      </c>
      <c r="D100" s="6">
        <v>1093.6099999999999</v>
      </c>
      <c r="E100" s="6">
        <v>1732.16</v>
      </c>
      <c r="F100" s="6">
        <v>1382.16</v>
      </c>
      <c r="G100" s="6">
        <v>414.81</v>
      </c>
      <c r="H100" s="6">
        <v>359.42</v>
      </c>
      <c r="I100" s="6">
        <v>345.97</v>
      </c>
      <c r="J100" s="6">
        <v>927.32</v>
      </c>
      <c r="K100" s="6">
        <v>1105.97</v>
      </c>
      <c r="L100" s="6">
        <v>1904.95</v>
      </c>
      <c r="M100" s="6">
        <v>1430.1</v>
      </c>
      <c r="N100" s="6">
        <v>1050.4000000000001</v>
      </c>
    </row>
    <row r="101" spans="1:14" x14ac:dyDescent="0.2">
      <c r="A101">
        <v>1993</v>
      </c>
      <c r="B101" s="6">
        <v>1379.49</v>
      </c>
      <c r="C101" s="6">
        <v>923.75</v>
      </c>
      <c r="D101" s="6">
        <v>727.77</v>
      </c>
      <c r="E101" s="6">
        <v>1738.71</v>
      </c>
      <c r="F101" s="6">
        <v>1344.56</v>
      </c>
      <c r="G101" s="6">
        <v>1480.03</v>
      </c>
      <c r="H101" s="6">
        <v>660.2</v>
      </c>
      <c r="I101" s="6">
        <v>377.49</v>
      </c>
      <c r="J101" s="6">
        <v>492.95</v>
      </c>
      <c r="K101" s="6">
        <v>1133.6300000000001</v>
      </c>
      <c r="L101" s="6">
        <v>1370.97</v>
      </c>
      <c r="M101" s="6">
        <v>1202.77</v>
      </c>
      <c r="N101" s="6">
        <v>1069.3599999999999</v>
      </c>
    </row>
    <row r="102" spans="1:14" x14ac:dyDescent="0.2">
      <c r="A102">
        <v>1994</v>
      </c>
      <c r="B102" s="6">
        <v>825.8</v>
      </c>
      <c r="C102" s="6">
        <v>844.89</v>
      </c>
      <c r="D102" s="6">
        <v>865.55</v>
      </c>
      <c r="E102" s="6">
        <v>1350.12</v>
      </c>
      <c r="F102" s="6">
        <v>1328.76</v>
      </c>
      <c r="G102" s="6">
        <v>892.76</v>
      </c>
      <c r="H102" s="6">
        <v>878.34</v>
      </c>
      <c r="I102" s="6">
        <v>555.92999999999995</v>
      </c>
      <c r="J102" s="6">
        <v>645.08000000000004</v>
      </c>
      <c r="K102" s="6">
        <v>667.82</v>
      </c>
      <c r="L102" s="6">
        <v>1284.27</v>
      </c>
      <c r="M102" s="6">
        <v>1135.97</v>
      </c>
      <c r="N102" s="6">
        <v>939.61</v>
      </c>
    </row>
    <row r="103" spans="1:14" x14ac:dyDescent="0.2">
      <c r="A103">
        <v>1995</v>
      </c>
      <c r="B103" s="6">
        <v>1161.05</v>
      </c>
      <c r="C103" s="6">
        <v>921.23</v>
      </c>
      <c r="D103" s="6">
        <v>1076.99</v>
      </c>
      <c r="E103" s="6">
        <v>1314.94</v>
      </c>
      <c r="F103" s="6">
        <v>2309.77</v>
      </c>
      <c r="G103" s="6">
        <v>1626.24</v>
      </c>
      <c r="H103" s="6">
        <v>640.44000000000005</v>
      </c>
      <c r="I103" s="6">
        <v>583.17999999999995</v>
      </c>
      <c r="J103" s="6">
        <v>472.37</v>
      </c>
      <c r="K103" s="6">
        <v>697.85</v>
      </c>
      <c r="L103" s="6">
        <v>1959.52</v>
      </c>
      <c r="M103" s="6">
        <v>1342.31</v>
      </c>
      <c r="N103" s="6">
        <v>1175.49</v>
      </c>
    </row>
    <row r="104" spans="1:14" x14ac:dyDescent="0.2">
      <c r="A104">
        <v>1996</v>
      </c>
      <c r="B104" s="6">
        <v>1320.3</v>
      </c>
      <c r="C104" s="6">
        <v>1381.5</v>
      </c>
      <c r="D104" s="6">
        <v>1242.8399999999999</v>
      </c>
      <c r="E104" s="6">
        <v>2256.64</v>
      </c>
      <c r="F104" s="6">
        <v>3114.52</v>
      </c>
      <c r="G104" s="6">
        <v>1314.52</v>
      </c>
      <c r="H104" s="6">
        <v>786.46</v>
      </c>
      <c r="I104" s="6">
        <v>756.03</v>
      </c>
      <c r="J104" s="6">
        <v>701.25</v>
      </c>
      <c r="K104" s="6">
        <v>1100.79</v>
      </c>
      <c r="L104" s="6">
        <v>1794.6</v>
      </c>
      <c r="M104" s="6">
        <v>1536.06</v>
      </c>
      <c r="N104" s="6">
        <v>1442.12</v>
      </c>
    </row>
    <row r="105" spans="1:14" x14ac:dyDescent="0.2">
      <c r="A105">
        <v>1997</v>
      </c>
      <c r="B105" s="6">
        <v>1550.07</v>
      </c>
      <c r="C105" s="6">
        <v>1467.01</v>
      </c>
      <c r="D105" s="6">
        <v>1386.47</v>
      </c>
      <c r="E105" s="6">
        <v>2926.16</v>
      </c>
      <c r="F105" s="6">
        <v>3150.24</v>
      </c>
      <c r="G105" s="6">
        <v>1035.1400000000001</v>
      </c>
      <c r="H105" s="6">
        <v>582.55999999999995</v>
      </c>
      <c r="I105" s="6">
        <v>313.88</v>
      </c>
      <c r="J105" s="6">
        <v>377.13</v>
      </c>
      <c r="K105" s="6">
        <v>490.98</v>
      </c>
      <c r="L105" s="6">
        <v>664.97</v>
      </c>
      <c r="M105" s="6">
        <v>597.82000000000005</v>
      </c>
      <c r="N105" s="6">
        <v>1211.8699999999999</v>
      </c>
    </row>
    <row r="106" spans="1:14" x14ac:dyDescent="0.2">
      <c r="A106">
        <v>1998</v>
      </c>
      <c r="B106" s="6">
        <v>822.35</v>
      </c>
      <c r="C106" s="6">
        <v>774.58</v>
      </c>
      <c r="D106" s="6">
        <v>1095.9100000000001</v>
      </c>
      <c r="E106" s="6">
        <v>2714.51</v>
      </c>
      <c r="F106" s="6">
        <v>786.55</v>
      </c>
      <c r="G106" s="6">
        <v>613</v>
      </c>
      <c r="H106" s="6">
        <v>350.53</v>
      </c>
      <c r="I106" s="6">
        <v>233.49</v>
      </c>
      <c r="J106" s="6">
        <v>227.08</v>
      </c>
      <c r="K106" s="6">
        <v>305.33999999999997</v>
      </c>
      <c r="L106" s="6">
        <v>560.75</v>
      </c>
      <c r="M106" s="6">
        <v>971.93</v>
      </c>
      <c r="N106" s="6">
        <v>788</v>
      </c>
    </row>
    <row r="107" spans="1:14" x14ac:dyDescent="0.2">
      <c r="A107">
        <v>1999</v>
      </c>
      <c r="B107" s="6">
        <v>940.01</v>
      </c>
      <c r="C107" s="6">
        <v>1203.81</v>
      </c>
      <c r="D107" s="6">
        <v>873.03</v>
      </c>
      <c r="E107" s="6">
        <v>1413.46</v>
      </c>
      <c r="F107" s="6">
        <v>528.1</v>
      </c>
      <c r="G107" s="6">
        <v>493.81</v>
      </c>
      <c r="H107" s="6">
        <v>468.1</v>
      </c>
      <c r="I107" s="6">
        <v>250.47</v>
      </c>
      <c r="J107" s="6">
        <v>240.8</v>
      </c>
      <c r="K107" s="6">
        <v>639.89</v>
      </c>
      <c r="L107" s="6">
        <v>1073.8499999999999</v>
      </c>
      <c r="M107" s="6">
        <v>1224.56</v>
      </c>
      <c r="N107" s="6">
        <v>779.16</v>
      </c>
    </row>
    <row r="108" spans="1:14" x14ac:dyDescent="0.2">
      <c r="A108">
        <v>2000</v>
      </c>
      <c r="B108" s="6">
        <v>1076.29</v>
      </c>
      <c r="C108" s="6">
        <v>966.02</v>
      </c>
      <c r="D108" s="6">
        <v>1570.9</v>
      </c>
      <c r="E108" s="6">
        <v>1209.68</v>
      </c>
      <c r="F108" s="6">
        <v>1081.5899999999999</v>
      </c>
      <c r="G108" s="6">
        <v>688.81</v>
      </c>
      <c r="H108" s="6">
        <v>534.16999999999996</v>
      </c>
      <c r="I108" s="6">
        <v>485.23</v>
      </c>
      <c r="J108" s="6">
        <v>336.13</v>
      </c>
      <c r="K108" s="6">
        <v>341.42</v>
      </c>
      <c r="L108" s="6">
        <v>541.01</v>
      </c>
      <c r="M108" s="6">
        <v>752.21</v>
      </c>
      <c r="N108" s="6">
        <v>798.62</v>
      </c>
    </row>
    <row r="109" spans="1:14" x14ac:dyDescent="0.2">
      <c r="A109">
        <v>2001</v>
      </c>
      <c r="B109" s="6">
        <v>737.95</v>
      </c>
      <c r="C109" s="6">
        <v>927.45</v>
      </c>
      <c r="D109" s="6">
        <v>982.22</v>
      </c>
      <c r="E109" s="6">
        <v>2628.51</v>
      </c>
      <c r="F109" s="6">
        <v>1454.57</v>
      </c>
      <c r="G109" s="6">
        <v>1132.3699999999999</v>
      </c>
      <c r="H109" s="6">
        <v>310.85000000000002</v>
      </c>
      <c r="I109" s="6">
        <v>238.49</v>
      </c>
      <c r="J109" s="6">
        <v>570.5</v>
      </c>
      <c r="K109" s="6">
        <v>2274.6799999999998</v>
      </c>
      <c r="L109" s="6">
        <v>2223.64</v>
      </c>
      <c r="M109" s="6">
        <v>2102.6999999999998</v>
      </c>
      <c r="N109" s="6">
        <v>1298.6600000000001</v>
      </c>
    </row>
    <row r="110" spans="1:14" x14ac:dyDescent="0.2">
      <c r="A110">
        <v>2002</v>
      </c>
      <c r="B110" s="6">
        <v>1378.08</v>
      </c>
      <c r="C110" s="6">
        <v>1141.6099999999999</v>
      </c>
      <c r="D110" s="6">
        <v>1659.4</v>
      </c>
      <c r="E110" s="6">
        <v>2903.52</v>
      </c>
      <c r="F110" s="6">
        <v>2029.03</v>
      </c>
      <c r="G110" s="6">
        <v>1387.66</v>
      </c>
      <c r="H110" s="6">
        <v>661.16</v>
      </c>
      <c r="I110" s="6">
        <v>328.81</v>
      </c>
      <c r="J110" s="6">
        <v>246.86</v>
      </c>
      <c r="K110" s="6">
        <v>465.2</v>
      </c>
      <c r="L110" s="6">
        <v>600.42999999999995</v>
      </c>
      <c r="M110" s="6">
        <v>793.85</v>
      </c>
      <c r="N110" s="6">
        <v>1132.97</v>
      </c>
    </row>
    <row r="111" spans="1:14" x14ac:dyDescent="0.2">
      <c r="A111">
        <v>2003</v>
      </c>
      <c r="B111" s="6">
        <v>702.23</v>
      </c>
      <c r="C111" s="6">
        <v>690.01</v>
      </c>
      <c r="D111" s="6">
        <v>1042.44</v>
      </c>
      <c r="E111" s="6">
        <v>1870.53</v>
      </c>
      <c r="F111" s="6">
        <v>1634.5</v>
      </c>
      <c r="G111" s="6">
        <v>1385.86</v>
      </c>
      <c r="H111" s="6">
        <v>553.46</v>
      </c>
      <c r="I111" s="6">
        <v>555.11</v>
      </c>
      <c r="J111" s="6">
        <v>422.03</v>
      </c>
      <c r="K111" s="6">
        <v>1072.58</v>
      </c>
      <c r="L111" s="6">
        <v>2395.31</v>
      </c>
      <c r="M111" s="6">
        <v>1823.05</v>
      </c>
      <c r="N111" s="6">
        <v>1178.92</v>
      </c>
    </row>
    <row r="112" spans="1:14" x14ac:dyDescent="0.2">
      <c r="A112">
        <v>2004</v>
      </c>
      <c r="B112" s="6">
        <v>1300.5999999999999</v>
      </c>
      <c r="C112" s="6">
        <v>877.33</v>
      </c>
      <c r="D112" s="6">
        <v>1367.43</v>
      </c>
      <c r="E112" s="6">
        <v>2137.48</v>
      </c>
      <c r="F112" s="6">
        <v>2318.4699999999998</v>
      </c>
      <c r="G112" s="6">
        <v>1229.3800000000001</v>
      </c>
      <c r="H112" s="6">
        <v>842.19</v>
      </c>
      <c r="I112" s="6">
        <v>450.91</v>
      </c>
      <c r="J112" s="6">
        <v>361.82</v>
      </c>
      <c r="K112" s="6">
        <v>389.93</v>
      </c>
      <c r="L112" s="6">
        <v>755.57</v>
      </c>
      <c r="M112" s="6">
        <v>1154.79</v>
      </c>
      <c r="N112" s="6">
        <v>1098.83</v>
      </c>
    </row>
    <row r="113" spans="1:15" x14ac:dyDescent="0.2">
      <c r="A113">
        <v>2005</v>
      </c>
      <c r="B113" s="6">
        <v>1384.1</v>
      </c>
      <c r="C113" s="6">
        <v>993.8</v>
      </c>
      <c r="D113" s="6">
        <v>863.34</v>
      </c>
      <c r="E113" s="6">
        <v>2220.5500000000002</v>
      </c>
      <c r="F113" s="6">
        <v>1205.44</v>
      </c>
      <c r="G113" s="6">
        <v>588.21</v>
      </c>
      <c r="H113" s="6">
        <v>288.48</v>
      </c>
      <c r="I113" s="6">
        <v>222.79</v>
      </c>
      <c r="J113" s="6">
        <v>197.65</v>
      </c>
      <c r="K113" s="6">
        <v>245.93</v>
      </c>
      <c r="L113" s="6">
        <v>691.08</v>
      </c>
      <c r="M113" s="6">
        <v>1301.2</v>
      </c>
      <c r="N113" s="6">
        <v>850.21</v>
      </c>
    </row>
    <row r="114" spans="1:15" x14ac:dyDescent="0.2">
      <c r="A114">
        <v>2006</v>
      </c>
      <c r="B114" s="6">
        <v>1166.8800000000001</v>
      </c>
      <c r="C114" s="6">
        <v>1202.31</v>
      </c>
      <c r="D114" s="6">
        <v>1476.27</v>
      </c>
      <c r="E114" s="6">
        <v>2726.98</v>
      </c>
      <c r="F114" s="6">
        <v>1381.05</v>
      </c>
      <c r="G114" s="6">
        <v>587.79</v>
      </c>
      <c r="H114" s="6">
        <v>432.33</v>
      </c>
      <c r="I114" s="6">
        <v>423.57</v>
      </c>
      <c r="J114" s="6">
        <v>270.3</v>
      </c>
      <c r="K114" s="6">
        <v>1077.75</v>
      </c>
      <c r="L114" s="6">
        <v>1353.76</v>
      </c>
      <c r="M114" s="6">
        <v>2065.4699999999998</v>
      </c>
      <c r="N114" s="6">
        <v>1180.3699999999999</v>
      </c>
    </row>
    <row r="115" spans="1:15" x14ac:dyDescent="0.2">
      <c r="A115">
        <v>2007</v>
      </c>
      <c r="B115" s="6">
        <v>1456.6</v>
      </c>
      <c r="C115" s="6">
        <v>929.21</v>
      </c>
      <c r="D115" s="6">
        <v>1080.1500000000001</v>
      </c>
      <c r="E115" s="6">
        <v>1394.96</v>
      </c>
      <c r="F115" s="6">
        <v>736.98</v>
      </c>
      <c r="G115" s="6">
        <v>640.47</v>
      </c>
      <c r="H115" s="6">
        <v>484.15</v>
      </c>
      <c r="I115" s="6">
        <v>258.14</v>
      </c>
      <c r="J115" s="6">
        <v>237.6</v>
      </c>
      <c r="K115" s="6">
        <v>433.34</v>
      </c>
      <c r="L115" s="6">
        <v>779.9</v>
      </c>
      <c r="M115" s="6">
        <v>961.27</v>
      </c>
      <c r="N115" s="6">
        <v>782.73</v>
      </c>
    </row>
    <row r="116" spans="1:15" x14ac:dyDescent="0.2">
      <c r="A116">
        <v>2008</v>
      </c>
      <c r="B116" s="6">
        <v>1976.99</v>
      </c>
      <c r="C116" s="6">
        <v>1650.9</v>
      </c>
      <c r="D116" s="6">
        <v>1212.83</v>
      </c>
      <c r="E116" s="6">
        <v>3487.15</v>
      </c>
      <c r="F116" s="6">
        <v>2242.37</v>
      </c>
      <c r="G116" s="6">
        <v>1303.1099999999999</v>
      </c>
      <c r="H116" s="6">
        <v>865.09</v>
      </c>
      <c r="I116" s="6">
        <v>862.11</v>
      </c>
      <c r="J116" s="6">
        <v>576.92999999999995</v>
      </c>
      <c r="K116" s="6">
        <v>467.74</v>
      </c>
      <c r="L116" s="6">
        <v>1017.47</v>
      </c>
      <c r="M116" s="6">
        <v>1387.05</v>
      </c>
      <c r="N116" s="6">
        <v>1420.81</v>
      </c>
    </row>
    <row r="117" spans="1:15" x14ac:dyDescent="0.2">
      <c r="A117">
        <v>2009</v>
      </c>
      <c r="B117" s="6">
        <v>1556.33</v>
      </c>
      <c r="C117" s="6">
        <v>1253</v>
      </c>
      <c r="D117" s="6">
        <v>1474.31</v>
      </c>
      <c r="E117" s="6">
        <v>2954.99</v>
      </c>
      <c r="F117" s="6">
        <v>2500.17</v>
      </c>
      <c r="G117" s="6">
        <v>1042.44</v>
      </c>
      <c r="H117" s="6">
        <v>794.12</v>
      </c>
      <c r="I117" s="6">
        <v>734.9</v>
      </c>
      <c r="J117" s="6">
        <v>382.64</v>
      </c>
      <c r="K117" s="6">
        <v>775.46</v>
      </c>
      <c r="L117" s="6">
        <v>1440.48</v>
      </c>
      <c r="M117" s="6">
        <v>1201.74</v>
      </c>
      <c r="N117" s="6">
        <v>1342.55</v>
      </c>
    </row>
    <row r="118" spans="1:15" x14ac:dyDescent="0.2">
      <c r="A118">
        <v>2010</v>
      </c>
      <c r="B118" s="6">
        <v>888.13</v>
      </c>
      <c r="C118" s="6">
        <v>740.64</v>
      </c>
      <c r="D118" s="6">
        <v>974.65</v>
      </c>
      <c r="E118" s="6">
        <v>668.94</v>
      </c>
      <c r="F118" s="6">
        <v>447.65</v>
      </c>
      <c r="G118" s="6">
        <v>415.29</v>
      </c>
      <c r="H118" s="6">
        <v>395.49</v>
      </c>
      <c r="I118" s="6">
        <v>303.88</v>
      </c>
      <c r="J118" s="6">
        <v>549.71</v>
      </c>
      <c r="K118" s="6">
        <v>592.63</v>
      </c>
      <c r="L118" s="6">
        <v>865.81</v>
      </c>
      <c r="M118" s="6">
        <v>1419.82</v>
      </c>
      <c r="N118" s="6">
        <v>688.55</v>
      </c>
      <c r="O118" s="16"/>
    </row>
    <row r="119" spans="1:15" x14ac:dyDescent="0.2">
      <c r="A119">
        <v>2011</v>
      </c>
      <c r="B119" s="6">
        <v>1097.76</v>
      </c>
      <c r="C119" s="6">
        <v>790.98</v>
      </c>
      <c r="D119" s="6">
        <v>998.03</v>
      </c>
      <c r="E119" s="6">
        <v>1844.8</v>
      </c>
      <c r="F119" s="6">
        <v>2107.5300000000002</v>
      </c>
      <c r="G119" s="6">
        <v>933.86</v>
      </c>
      <c r="H119" s="6">
        <v>518.09</v>
      </c>
      <c r="I119" s="6">
        <v>312.43</v>
      </c>
      <c r="J119" s="6">
        <v>254.15</v>
      </c>
      <c r="K119" s="6">
        <v>512.88</v>
      </c>
      <c r="L119" s="6">
        <v>996.41</v>
      </c>
      <c r="M119" s="6">
        <v>1743.05</v>
      </c>
      <c r="N119" s="6">
        <v>1009.16</v>
      </c>
      <c r="O119" s="16"/>
    </row>
    <row r="120" spans="1:15" x14ac:dyDescent="0.2">
      <c r="A120">
        <v>2012</v>
      </c>
      <c r="B120" s="6">
        <v>1159.22</v>
      </c>
      <c r="C120" s="6">
        <v>930.71</v>
      </c>
      <c r="D120" s="6">
        <v>1989.59</v>
      </c>
      <c r="E120" s="6">
        <v>940.38</v>
      </c>
      <c r="F120" s="6">
        <v>596.54999999999995</v>
      </c>
      <c r="G120" s="6">
        <v>372.5</v>
      </c>
      <c r="H120" s="6">
        <v>209.18</v>
      </c>
      <c r="I120" s="6">
        <v>200.41</v>
      </c>
      <c r="J120" s="6">
        <v>214.37</v>
      </c>
      <c r="K120" s="6">
        <v>725.08</v>
      </c>
      <c r="L120" s="6">
        <v>1186.22</v>
      </c>
      <c r="M120" s="6">
        <v>1135.77</v>
      </c>
      <c r="N120" s="6">
        <v>805</v>
      </c>
      <c r="O120" s="16"/>
    </row>
    <row r="121" spans="1:15" x14ac:dyDescent="0.2">
      <c r="A121">
        <v>2013</v>
      </c>
      <c r="B121" s="6">
        <v>1116.6500000000001</v>
      </c>
      <c r="C121" s="6">
        <v>1282.99</v>
      </c>
      <c r="D121" s="6">
        <v>1390.23</v>
      </c>
      <c r="E121" s="6">
        <v>2682.49</v>
      </c>
      <c r="F121" s="6">
        <v>2855.43</v>
      </c>
      <c r="G121" s="6">
        <v>1494.16</v>
      </c>
      <c r="H121" s="6">
        <v>585.67999999999995</v>
      </c>
      <c r="I121" s="6">
        <v>611.46</v>
      </c>
      <c r="J121" s="6">
        <v>627.95000000000005</v>
      </c>
      <c r="K121" s="6">
        <v>1097.1199999999999</v>
      </c>
      <c r="L121" s="6">
        <v>2593.5700000000002</v>
      </c>
      <c r="M121" s="6">
        <v>1487.16</v>
      </c>
      <c r="N121" s="6">
        <v>1485.41</v>
      </c>
      <c r="O121" s="16"/>
    </row>
    <row r="122" spans="1:15" x14ac:dyDescent="0.2">
      <c r="A122" s="26">
        <v>2014</v>
      </c>
      <c r="B122" s="29">
        <v>1105.1600000000001</v>
      </c>
      <c r="C122" s="29">
        <v>890.3</v>
      </c>
      <c r="D122" s="29">
        <v>756.74</v>
      </c>
      <c r="E122" s="29">
        <v>2709.13</v>
      </c>
      <c r="F122" s="29">
        <v>3442.68</v>
      </c>
      <c r="G122" s="29">
        <v>1172.76</v>
      </c>
      <c r="H122" s="29">
        <v>746.08</v>
      </c>
      <c r="I122" s="29">
        <v>515.98</v>
      </c>
      <c r="J122" s="29">
        <v>1132.83</v>
      </c>
      <c r="K122" s="29">
        <v>2147.56</v>
      </c>
      <c r="L122" s="29">
        <v>2390.8200000000002</v>
      </c>
      <c r="M122" s="29">
        <v>1833.45</v>
      </c>
      <c r="N122" s="29">
        <v>1570.29</v>
      </c>
      <c r="O122" s="16"/>
    </row>
    <row r="123" spans="1:15" x14ac:dyDescent="0.2">
      <c r="A123" s="26">
        <v>2015</v>
      </c>
      <c r="B123" s="29">
        <v>1407.68</v>
      </c>
      <c r="C123" s="29">
        <v>947.64</v>
      </c>
      <c r="D123" s="29">
        <v>785.5</v>
      </c>
      <c r="E123" s="29">
        <v>2127.4699999999998</v>
      </c>
      <c r="F123" s="29">
        <v>1352.05</v>
      </c>
      <c r="G123" s="29">
        <v>1090.32</v>
      </c>
      <c r="H123" s="29">
        <v>487.65</v>
      </c>
      <c r="I123" s="29">
        <v>300.11</v>
      </c>
      <c r="J123" s="29">
        <v>348.39</v>
      </c>
      <c r="K123" s="29">
        <v>319.26</v>
      </c>
      <c r="L123" s="29">
        <v>1195.9000000000001</v>
      </c>
      <c r="M123" s="29">
        <v>2107.71</v>
      </c>
      <c r="N123" s="29">
        <v>1039.1400000000001</v>
      </c>
      <c r="O123" s="16"/>
    </row>
    <row r="124" spans="1:15" x14ac:dyDescent="0.2">
      <c r="A124" s="26">
        <v>2016</v>
      </c>
      <c r="B124" s="29">
        <v>910.43</v>
      </c>
      <c r="C124" s="29">
        <v>1064.02</v>
      </c>
      <c r="D124" s="29">
        <v>1743</v>
      </c>
      <c r="E124" s="29">
        <v>2318.4299999999998</v>
      </c>
      <c r="F124" s="29">
        <v>965.95</v>
      </c>
      <c r="G124" s="29">
        <v>247.44</v>
      </c>
      <c r="H124" s="29">
        <v>142.78</v>
      </c>
      <c r="I124" s="29">
        <v>143.4</v>
      </c>
      <c r="J124" s="29">
        <v>133.69999999999999</v>
      </c>
      <c r="K124" s="29">
        <v>160.59</v>
      </c>
      <c r="L124" s="29">
        <v>140.16999999999999</v>
      </c>
      <c r="M124" s="29">
        <v>397.4</v>
      </c>
      <c r="N124" s="29">
        <v>697.27</v>
      </c>
      <c r="O124" s="16"/>
    </row>
    <row r="125" spans="1:15" x14ac:dyDescent="0.2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5" x14ac:dyDescent="0.2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5" x14ac:dyDescent="0.2">
      <c r="A127" t="s">
        <v>82</v>
      </c>
      <c r="B127" s="6">
        <f>AVERAGE(B6:B124)</f>
        <v>929.41039603960405</v>
      </c>
      <c r="C127" s="6">
        <f t="shared" ref="C127:N127" si="0">AVERAGE(C6:C124)</f>
        <v>858.00514851485138</v>
      </c>
      <c r="D127" s="6">
        <f t="shared" si="0"/>
        <v>1130.495643564356</v>
      </c>
      <c r="E127" s="6">
        <f t="shared" si="0"/>
        <v>2254.7228431372541</v>
      </c>
      <c r="F127" s="6">
        <f t="shared" si="0"/>
        <v>1822.0075490196075</v>
      </c>
      <c r="G127" s="6">
        <f t="shared" si="0"/>
        <v>1041.7047058823532</v>
      </c>
      <c r="H127" s="6">
        <f t="shared" si="0"/>
        <v>655.71166666666647</v>
      </c>
      <c r="I127" s="6">
        <f t="shared" si="0"/>
        <v>459.74245098039233</v>
      </c>
      <c r="J127" s="6">
        <f t="shared" si="0"/>
        <v>495.99705882352947</v>
      </c>
      <c r="K127" s="6">
        <f t="shared" si="0"/>
        <v>744.93205882352925</v>
      </c>
      <c r="L127" s="6">
        <f t="shared" si="0"/>
        <v>1091.4939215686277</v>
      </c>
      <c r="M127" s="6">
        <f t="shared" si="0"/>
        <v>1094.9786274509811</v>
      </c>
      <c r="N127" s="6">
        <f t="shared" si="0"/>
        <v>1048.7799009900991</v>
      </c>
    </row>
    <row r="128" spans="1:15" x14ac:dyDescent="0.2">
      <c r="A128" t="s">
        <v>83</v>
      </c>
      <c r="B128" s="6">
        <f>MIN(B6:B124)</f>
        <v>304.51</v>
      </c>
      <c r="C128" s="6">
        <f t="shared" ref="C128:N128" si="1">MIN(C6:C124)</f>
        <v>292.66000000000003</v>
      </c>
      <c r="D128" s="6">
        <f t="shared" si="1"/>
        <v>481.78</v>
      </c>
      <c r="E128" s="6">
        <f t="shared" si="1"/>
        <v>668.94</v>
      </c>
      <c r="F128" s="6">
        <f t="shared" si="1"/>
        <v>447.65</v>
      </c>
      <c r="G128" s="6">
        <f t="shared" si="1"/>
        <v>247.44</v>
      </c>
      <c r="H128" s="6">
        <f t="shared" si="1"/>
        <v>142.78</v>
      </c>
      <c r="I128" s="6">
        <f t="shared" si="1"/>
        <v>143.4</v>
      </c>
      <c r="J128" s="6">
        <f t="shared" si="1"/>
        <v>133.69999999999999</v>
      </c>
      <c r="K128" s="6">
        <f t="shared" si="1"/>
        <v>160.59</v>
      </c>
      <c r="L128" s="6">
        <f t="shared" si="1"/>
        <v>140.16999999999999</v>
      </c>
      <c r="M128" s="6">
        <f t="shared" si="1"/>
        <v>397.4</v>
      </c>
      <c r="N128" s="6">
        <f t="shared" si="1"/>
        <v>589.6</v>
      </c>
    </row>
    <row r="129" spans="1:14" x14ac:dyDescent="0.2">
      <c r="A129" t="s">
        <v>84</v>
      </c>
      <c r="B129" s="6">
        <f>MAX(B6:B124)</f>
        <v>1976.99</v>
      </c>
      <c r="C129" s="6">
        <f t="shared" ref="C129:N129" si="2">MAX(C6:C124)</f>
        <v>1650.9</v>
      </c>
      <c r="D129" s="6">
        <f t="shared" si="2"/>
        <v>2221.1799999999998</v>
      </c>
      <c r="E129" s="6">
        <f t="shared" si="2"/>
        <v>4484.97</v>
      </c>
      <c r="F129" s="6">
        <f t="shared" si="2"/>
        <v>4258.72</v>
      </c>
      <c r="G129" s="6">
        <f t="shared" si="2"/>
        <v>3031.46</v>
      </c>
      <c r="H129" s="6">
        <f t="shared" si="2"/>
        <v>2907.16</v>
      </c>
      <c r="I129" s="6">
        <f t="shared" si="2"/>
        <v>862.11</v>
      </c>
      <c r="J129" s="6">
        <f t="shared" si="2"/>
        <v>1284.47</v>
      </c>
      <c r="K129" s="6">
        <f t="shared" si="2"/>
        <v>3273.32</v>
      </c>
      <c r="L129" s="6">
        <f t="shared" si="2"/>
        <v>2593.5700000000002</v>
      </c>
      <c r="M129" s="6">
        <f t="shared" si="2"/>
        <v>2327.5300000000002</v>
      </c>
      <c r="N129" s="6">
        <f t="shared" si="2"/>
        <v>1913.39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opLeftCell="A105" workbookViewId="0">
      <selection activeCell="A121" sqref="A121"/>
    </sheetView>
  </sheetViews>
  <sheetFormatPr defaultRowHeight="12.75" x14ac:dyDescent="0.2"/>
  <sheetData>
    <row r="1" spans="1:14" x14ac:dyDescent="0.2">
      <c r="A1" t="s">
        <v>44</v>
      </c>
      <c r="L1" s="3"/>
    </row>
    <row r="2" spans="1:14" x14ac:dyDescent="0.2">
      <c r="A2" t="s">
        <v>45</v>
      </c>
      <c r="G2" s="3"/>
      <c r="L2" s="3"/>
    </row>
    <row r="4" spans="1:14" x14ac:dyDescent="0.2">
      <c r="N4" s="2" t="s">
        <v>46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>
        <v>1898</v>
      </c>
      <c r="B6" s="4" t="str">
        <f>IF(ISNUMBER(GRT_cms!B6), GRT_cms!B6*Days!B6*86400*1000/Areas!$C$13, "")</f>
        <v/>
      </c>
      <c r="C6" s="4" t="str">
        <f>IF(ISNUMBER(GRT_cms!C6), GRT_cms!C6*Days!C6*86400*1000/Areas!$C$13, "")</f>
        <v/>
      </c>
      <c r="D6" s="4" t="str">
        <f>IF(ISNUMBER(GRT_cms!D6), GRT_cms!D6*Days!D6*86400*1000/Areas!$C$13, "")</f>
        <v/>
      </c>
      <c r="E6" s="4" t="str">
        <f>IF(ISNUMBER(GRT_cms!E6), GRT_cms!E6*Days!E6*86400*1000/Areas!$C$13, "")</f>
        <v/>
      </c>
      <c r="F6" s="4" t="str">
        <f>IF(ISNUMBER(GRT_cms!F6), GRT_cms!F6*Days!F6*86400*1000/Areas!$C$13, "")</f>
        <v/>
      </c>
      <c r="G6" s="4" t="str">
        <f>IF(ISNUMBER(GRT_cms!G6), GRT_cms!G6*Days!G6*86400*1000/Areas!$C$13, "")</f>
        <v/>
      </c>
      <c r="H6" s="4" t="str">
        <f>IF(ISNUMBER(GRT_cms!H6), GRT_cms!H6*Days!H6*86400*1000/Areas!$C$13, "")</f>
        <v/>
      </c>
      <c r="I6" s="4" t="str">
        <f>IF(ISNUMBER(GRT_cms!I6), GRT_cms!I6*Days!I6*86400*1000/Areas!$C$13, "")</f>
        <v/>
      </c>
      <c r="J6" s="4" t="str">
        <f>IF(ISNUMBER(GRT_cms!J6), GRT_cms!J6*Days!J6*86400*1000/Areas!$C$13, "")</f>
        <v/>
      </c>
      <c r="K6" s="4" t="str">
        <f>IF(ISNUMBER(GRT_cms!K6), GRT_cms!K6*Days!K6*86400*1000/Areas!$C$13, "")</f>
        <v/>
      </c>
      <c r="L6" s="4" t="str">
        <f>IF(ISNUMBER(GRT_cms!L6), GRT_cms!L6*Days!L6*86400*1000/Areas!$C$13, "")</f>
        <v/>
      </c>
      <c r="M6" s="4" t="str">
        <f>IF(ISNUMBER(GRT_cms!M6), GRT_cms!M6*Days!M6*86400*1000/Areas!$C$13, "")</f>
        <v/>
      </c>
      <c r="N6" s="4" t="str">
        <f>IF(ISNUMBER(GRT_cms!N6), GRT_cms!N6*Days!N6*86400*1000/Areas!$C$13, "")</f>
        <v/>
      </c>
    </row>
    <row r="7" spans="1:14" x14ac:dyDescent="0.2">
      <c r="A7">
        <v>1899</v>
      </c>
      <c r="B7" s="4" t="str">
        <f>IF(ISNUMBER(GRT_cms!B7), GRT_cms!B7*Days!B7*86400*1000/Areas!$C$13, "")</f>
        <v/>
      </c>
      <c r="C7" s="4" t="str">
        <f>IF(ISNUMBER(GRT_cms!C7), GRT_cms!C7*Days!C7*86400*1000/Areas!$C$13, "")</f>
        <v/>
      </c>
      <c r="D7" s="4" t="str">
        <f>IF(ISNUMBER(GRT_cms!D7), GRT_cms!D7*Days!D7*86400*1000/Areas!$C$13, "")</f>
        <v/>
      </c>
      <c r="E7" s="4" t="str">
        <f>IF(ISNUMBER(GRT_cms!E7), GRT_cms!E7*Days!E7*86400*1000/Areas!$C$13, "")</f>
        <v/>
      </c>
      <c r="F7" s="4" t="str">
        <f>IF(ISNUMBER(GRT_cms!F7), GRT_cms!F7*Days!F7*86400*1000/Areas!$C$13, "")</f>
        <v/>
      </c>
      <c r="G7" s="4" t="str">
        <f>IF(ISNUMBER(GRT_cms!G7), GRT_cms!G7*Days!G7*86400*1000/Areas!$C$13, "")</f>
        <v/>
      </c>
      <c r="H7" s="4" t="str">
        <f>IF(ISNUMBER(GRT_cms!H7), GRT_cms!H7*Days!H7*86400*1000/Areas!$C$13, "")</f>
        <v/>
      </c>
      <c r="I7" s="4" t="str">
        <f>IF(ISNUMBER(GRT_cms!I7), GRT_cms!I7*Days!I7*86400*1000/Areas!$C$13, "")</f>
        <v/>
      </c>
      <c r="J7" s="4" t="str">
        <f>IF(ISNUMBER(GRT_cms!J7), GRT_cms!J7*Days!J7*86400*1000/Areas!$C$13, "")</f>
        <v/>
      </c>
      <c r="K7" s="4" t="str">
        <f>IF(ISNUMBER(GRT_cms!K7), GRT_cms!K7*Days!K7*86400*1000/Areas!$C$13, "")</f>
        <v/>
      </c>
      <c r="L7" s="4" t="str">
        <f>IF(ISNUMBER(GRT_cms!L7), GRT_cms!L7*Days!L7*86400*1000/Areas!$C$13, "")</f>
        <v/>
      </c>
      <c r="M7" s="4" t="str">
        <f>IF(ISNUMBER(GRT_cms!M7), GRT_cms!M7*Days!M7*86400*1000/Areas!$C$13, "")</f>
        <v/>
      </c>
      <c r="N7" s="4" t="str">
        <f>IF(ISNUMBER(GRT_cms!N7), GRT_cms!N7*Days!N7*86400*1000/Areas!$C$13, "")</f>
        <v/>
      </c>
    </row>
    <row r="8" spans="1:14" x14ac:dyDescent="0.2">
      <c r="A8">
        <v>1900</v>
      </c>
      <c r="B8" s="4" t="str">
        <f>IF(ISNUMBER(GRT_cms!B8), GRT_cms!B8*Days!B8*86400*1000/Areas!$C$13, "")</f>
        <v/>
      </c>
      <c r="C8" s="4" t="str">
        <f>IF(ISNUMBER(GRT_cms!C8), GRT_cms!C8*Days!C8*86400*1000/Areas!$C$13, "")</f>
        <v/>
      </c>
      <c r="D8" s="4" t="str">
        <f>IF(ISNUMBER(GRT_cms!D8), GRT_cms!D8*Days!D8*86400*1000/Areas!$C$13, "")</f>
        <v/>
      </c>
      <c r="E8" s="4" t="str">
        <f>IF(ISNUMBER(GRT_cms!E8), GRT_cms!E8*Days!E8*86400*1000/Areas!$C$13, "")</f>
        <v/>
      </c>
      <c r="F8" s="4" t="str">
        <f>IF(ISNUMBER(GRT_cms!F8), GRT_cms!F8*Days!F8*86400*1000/Areas!$C$13, "")</f>
        <v/>
      </c>
      <c r="G8" s="4" t="str">
        <f>IF(ISNUMBER(GRT_cms!G8), GRT_cms!G8*Days!G8*86400*1000/Areas!$C$13, "")</f>
        <v/>
      </c>
      <c r="H8" s="4" t="str">
        <f>IF(ISNUMBER(GRT_cms!H8), GRT_cms!H8*Days!H8*86400*1000/Areas!$C$13, "")</f>
        <v/>
      </c>
      <c r="I8" s="4" t="str">
        <f>IF(ISNUMBER(GRT_cms!I8), GRT_cms!I8*Days!I8*86400*1000/Areas!$C$13, "")</f>
        <v/>
      </c>
      <c r="J8" s="4" t="str">
        <f>IF(ISNUMBER(GRT_cms!J8), GRT_cms!J8*Days!J8*86400*1000/Areas!$C$13, "")</f>
        <v/>
      </c>
      <c r="K8" s="4" t="str">
        <f>IF(ISNUMBER(GRT_cms!K8), GRT_cms!K8*Days!K8*86400*1000/Areas!$C$13, "")</f>
        <v/>
      </c>
      <c r="L8" s="4" t="str">
        <f>IF(ISNUMBER(GRT_cms!L8), GRT_cms!L8*Days!L8*86400*1000/Areas!$C$13, "")</f>
        <v/>
      </c>
      <c r="M8" s="4" t="str">
        <f>IF(ISNUMBER(GRT_cms!M8), GRT_cms!M8*Days!M8*86400*1000/Areas!$C$13, "")</f>
        <v/>
      </c>
      <c r="N8" s="4" t="str">
        <f>IF(ISNUMBER(GRT_cms!N8), GRT_cms!N8*Days!N8*86400*1000/Areas!$C$13, "")</f>
        <v/>
      </c>
    </row>
    <row r="9" spans="1:14" x14ac:dyDescent="0.2">
      <c r="A9">
        <v>1901</v>
      </c>
      <c r="B9" s="4" t="str">
        <f>IF(ISNUMBER(GRT_cms!B9), GRT_cms!B9*Days!B9*86400*1000/Areas!$C$13, "")</f>
        <v/>
      </c>
      <c r="C9" s="4" t="str">
        <f>IF(ISNUMBER(GRT_cms!C9), GRT_cms!C9*Days!C9*86400*1000/Areas!$C$13, "")</f>
        <v/>
      </c>
      <c r="D9" s="4" t="str">
        <f>IF(ISNUMBER(GRT_cms!D9), GRT_cms!D9*Days!D9*86400*1000/Areas!$C$13, "")</f>
        <v/>
      </c>
      <c r="E9" s="4" t="str">
        <f>IF(ISNUMBER(GRT_cms!E9), GRT_cms!E9*Days!E9*86400*1000/Areas!$C$13, "")</f>
        <v/>
      </c>
      <c r="F9" s="4" t="str">
        <f>IF(ISNUMBER(GRT_cms!F9), GRT_cms!F9*Days!F9*86400*1000/Areas!$C$13, "")</f>
        <v/>
      </c>
      <c r="G9" s="4" t="str">
        <f>IF(ISNUMBER(GRT_cms!G9), GRT_cms!G9*Days!G9*86400*1000/Areas!$C$13, "")</f>
        <v/>
      </c>
      <c r="H9" s="4" t="str">
        <f>IF(ISNUMBER(GRT_cms!H9), GRT_cms!H9*Days!H9*86400*1000/Areas!$C$13, "")</f>
        <v/>
      </c>
      <c r="I9" s="4" t="str">
        <f>IF(ISNUMBER(GRT_cms!I9), GRT_cms!I9*Days!I9*86400*1000/Areas!$C$13, "")</f>
        <v/>
      </c>
      <c r="J9" s="4" t="str">
        <f>IF(ISNUMBER(GRT_cms!J9), GRT_cms!J9*Days!J9*86400*1000/Areas!$C$13, "")</f>
        <v/>
      </c>
      <c r="K9" s="4" t="str">
        <f>IF(ISNUMBER(GRT_cms!K9), GRT_cms!K9*Days!K9*86400*1000/Areas!$C$13, "")</f>
        <v/>
      </c>
      <c r="L9" s="4" t="str">
        <f>IF(ISNUMBER(GRT_cms!L9), GRT_cms!L9*Days!L9*86400*1000/Areas!$C$13, "")</f>
        <v/>
      </c>
      <c r="M9" s="4" t="str">
        <f>IF(ISNUMBER(GRT_cms!M9), GRT_cms!M9*Days!M9*86400*1000/Areas!$C$13, "")</f>
        <v/>
      </c>
      <c r="N9" s="4" t="str">
        <f>IF(ISNUMBER(GRT_cms!N9), GRT_cms!N9*Days!N9*86400*1000/Areas!$C$13, "")</f>
        <v/>
      </c>
    </row>
    <row r="10" spans="1:14" x14ac:dyDescent="0.2">
      <c r="A10">
        <v>1902</v>
      </c>
      <c r="B10" s="4" t="str">
        <f>IF(ISNUMBER(GRT_cms!B10), GRT_cms!B10*Days!B10*86400*1000/Areas!$C$13, "")</f>
        <v/>
      </c>
      <c r="C10" s="4" t="str">
        <f>IF(ISNUMBER(GRT_cms!C10), GRT_cms!C10*Days!C10*86400*1000/Areas!$C$13, "")</f>
        <v/>
      </c>
      <c r="D10" s="4" t="str">
        <f>IF(ISNUMBER(GRT_cms!D10), GRT_cms!D10*Days!D10*86400*1000/Areas!$C$13, "")</f>
        <v/>
      </c>
      <c r="E10" s="4" t="str">
        <f>IF(ISNUMBER(GRT_cms!E10), GRT_cms!E10*Days!E10*86400*1000/Areas!$C$13, "")</f>
        <v/>
      </c>
      <c r="F10" s="4" t="str">
        <f>IF(ISNUMBER(GRT_cms!F10), GRT_cms!F10*Days!F10*86400*1000/Areas!$C$13, "")</f>
        <v/>
      </c>
      <c r="G10" s="4" t="str">
        <f>IF(ISNUMBER(GRT_cms!G10), GRT_cms!G10*Days!G10*86400*1000/Areas!$C$13, "")</f>
        <v/>
      </c>
      <c r="H10" s="4" t="str">
        <f>IF(ISNUMBER(GRT_cms!H10), GRT_cms!H10*Days!H10*86400*1000/Areas!$C$13, "")</f>
        <v/>
      </c>
      <c r="I10" s="4" t="str">
        <f>IF(ISNUMBER(GRT_cms!I10), GRT_cms!I10*Days!I10*86400*1000/Areas!$C$13, "")</f>
        <v/>
      </c>
      <c r="J10" s="4" t="str">
        <f>IF(ISNUMBER(GRT_cms!J10), GRT_cms!J10*Days!J10*86400*1000/Areas!$C$13, "")</f>
        <v/>
      </c>
      <c r="K10" s="4" t="str">
        <f>IF(ISNUMBER(GRT_cms!K10), GRT_cms!K10*Days!K10*86400*1000/Areas!$C$13, "")</f>
        <v/>
      </c>
      <c r="L10" s="4" t="str">
        <f>IF(ISNUMBER(GRT_cms!L10), GRT_cms!L10*Days!L10*86400*1000/Areas!$C$13, "")</f>
        <v/>
      </c>
      <c r="M10" s="4" t="str">
        <f>IF(ISNUMBER(GRT_cms!M10), GRT_cms!M10*Days!M10*86400*1000/Areas!$C$13, "")</f>
        <v/>
      </c>
      <c r="N10" s="4" t="str">
        <f>IF(ISNUMBER(GRT_cms!N10), GRT_cms!N10*Days!N10*86400*1000/Areas!$C$13, "")</f>
        <v/>
      </c>
    </row>
    <row r="11" spans="1:14" x14ac:dyDescent="0.2">
      <c r="A11">
        <v>1903</v>
      </c>
      <c r="B11" s="4" t="str">
        <f>IF(ISNUMBER(GRT_cms!B11), GRT_cms!B11*Days!B11*86400*1000/Areas!$C$13, "")</f>
        <v/>
      </c>
      <c r="C11" s="4" t="str">
        <f>IF(ISNUMBER(GRT_cms!C11), GRT_cms!C11*Days!C11*86400*1000/Areas!$C$13, "")</f>
        <v/>
      </c>
      <c r="D11" s="4" t="str">
        <f>IF(ISNUMBER(GRT_cms!D11), GRT_cms!D11*Days!D11*86400*1000/Areas!$C$13, "")</f>
        <v/>
      </c>
      <c r="E11" s="4" t="str">
        <f>IF(ISNUMBER(GRT_cms!E11), GRT_cms!E11*Days!E11*86400*1000/Areas!$C$13, "")</f>
        <v/>
      </c>
      <c r="F11" s="4" t="str">
        <f>IF(ISNUMBER(GRT_cms!F11), GRT_cms!F11*Days!F11*86400*1000/Areas!$C$13, "")</f>
        <v/>
      </c>
      <c r="G11" s="4" t="str">
        <f>IF(ISNUMBER(GRT_cms!G11), GRT_cms!G11*Days!G11*86400*1000/Areas!$C$13, "")</f>
        <v/>
      </c>
      <c r="H11" s="4" t="str">
        <f>IF(ISNUMBER(GRT_cms!H11), GRT_cms!H11*Days!H11*86400*1000/Areas!$C$13, "")</f>
        <v/>
      </c>
      <c r="I11" s="4" t="str">
        <f>IF(ISNUMBER(GRT_cms!I11), GRT_cms!I11*Days!I11*86400*1000/Areas!$C$13, "")</f>
        <v/>
      </c>
      <c r="J11" s="4" t="str">
        <f>IF(ISNUMBER(GRT_cms!J11), GRT_cms!J11*Days!J11*86400*1000/Areas!$C$13, "")</f>
        <v/>
      </c>
      <c r="K11" s="4" t="str">
        <f>IF(ISNUMBER(GRT_cms!K11), GRT_cms!K11*Days!K11*86400*1000/Areas!$C$13, "")</f>
        <v/>
      </c>
      <c r="L11" s="4" t="str">
        <f>IF(ISNUMBER(GRT_cms!L11), GRT_cms!L11*Days!L11*86400*1000/Areas!$C$13, "")</f>
        <v/>
      </c>
      <c r="M11" s="4" t="str">
        <f>IF(ISNUMBER(GRT_cms!M11), GRT_cms!M11*Days!M11*86400*1000/Areas!$C$13, "")</f>
        <v/>
      </c>
      <c r="N11" s="4" t="str">
        <f>IF(ISNUMBER(GRT_cms!N11), GRT_cms!N11*Days!N11*86400*1000/Areas!$C$13, "")</f>
        <v/>
      </c>
    </row>
    <row r="12" spans="1:14" x14ac:dyDescent="0.2">
      <c r="A12">
        <v>1904</v>
      </c>
      <c r="B12" s="4" t="str">
        <f>IF(ISNUMBER(GRT_cms!B12), GRT_cms!B12*Days!B12*86400*1000/Areas!$C$13, "")</f>
        <v/>
      </c>
      <c r="C12" s="4" t="str">
        <f>IF(ISNUMBER(GRT_cms!C12), GRT_cms!C12*Days!C12*86400*1000/Areas!$C$13, "")</f>
        <v/>
      </c>
      <c r="D12" s="4" t="str">
        <f>IF(ISNUMBER(GRT_cms!D12), GRT_cms!D12*Days!D12*86400*1000/Areas!$C$13, "")</f>
        <v/>
      </c>
      <c r="E12" s="4" t="str">
        <f>IF(ISNUMBER(GRT_cms!E12), GRT_cms!E12*Days!E12*86400*1000/Areas!$C$13, "")</f>
        <v/>
      </c>
      <c r="F12" s="4" t="str">
        <f>IF(ISNUMBER(GRT_cms!F12), GRT_cms!F12*Days!F12*86400*1000/Areas!$C$13, "")</f>
        <v/>
      </c>
      <c r="G12" s="4" t="str">
        <f>IF(ISNUMBER(GRT_cms!G12), GRT_cms!G12*Days!G12*86400*1000/Areas!$C$13, "")</f>
        <v/>
      </c>
      <c r="H12" s="4" t="str">
        <f>IF(ISNUMBER(GRT_cms!H12), GRT_cms!H12*Days!H12*86400*1000/Areas!$C$13, "")</f>
        <v/>
      </c>
      <c r="I12" s="4" t="str">
        <f>IF(ISNUMBER(GRT_cms!I12), GRT_cms!I12*Days!I12*86400*1000/Areas!$C$13, "")</f>
        <v/>
      </c>
      <c r="J12" s="4" t="str">
        <f>IF(ISNUMBER(GRT_cms!J12), GRT_cms!J12*Days!J12*86400*1000/Areas!$C$13, "")</f>
        <v/>
      </c>
      <c r="K12" s="4" t="str">
        <f>IF(ISNUMBER(GRT_cms!K12), GRT_cms!K12*Days!K12*86400*1000/Areas!$C$13, "")</f>
        <v/>
      </c>
      <c r="L12" s="4" t="str">
        <f>IF(ISNUMBER(GRT_cms!L12), GRT_cms!L12*Days!L12*86400*1000/Areas!$C$13, "")</f>
        <v/>
      </c>
      <c r="M12" s="4" t="str">
        <f>IF(ISNUMBER(GRT_cms!M12), GRT_cms!M12*Days!M12*86400*1000/Areas!$C$13, "")</f>
        <v/>
      </c>
      <c r="N12" s="4" t="str">
        <f>IF(ISNUMBER(GRT_cms!N12), GRT_cms!N12*Days!N12*86400*1000/Areas!$C$13, "")</f>
        <v/>
      </c>
    </row>
    <row r="13" spans="1:14" x14ac:dyDescent="0.2">
      <c r="A13">
        <v>1905</v>
      </c>
      <c r="B13" s="4" t="str">
        <f>IF(ISNUMBER(GRT_cms!B13), GRT_cms!B13*Days!B13*86400*1000/Areas!$C$13, "")</f>
        <v/>
      </c>
      <c r="C13" s="4" t="str">
        <f>IF(ISNUMBER(GRT_cms!C13), GRT_cms!C13*Days!C13*86400*1000/Areas!$C$13, "")</f>
        <v/>
      </c>
      <c r="D13" s="4" t="str">
        <f>IF(ISNUMBER(GRT_cms!D13), GRT_cms!D13*Days!D13*86400*1000/Areas!$C$13, "")</f>
        <v/>
      </c>
      <c r="E13" s="4" t="str">
        <f>IF(ISNUMBER(GRT_cms!E13), GRT_cms!E13*Days!E13*86400*1000/Areas!$C$13, "")</f>
        <v/>
      </c>
      <c r="F13" s="4" t="str">
        <f>IF(ISNUMBER(GRT_cms!F13), GRT_cms!F13*Days!F13*86400*1000/Areas!$C$13, "")</f>
        <v/>
      </c>
      <c r="G13" s="4" t="str">
        <f>IF(ISNUMBER(GRT_cms!G13), GRT_cms!G13*Days!G13*86400*1000/Areas!$C$13, "")</f>
        <v/>
      </c>
      <c r="H13" s="4" t="str">
        <f>IF(ISNUMBER(GRT_cms!H13), GRT_cms!H13*Days!H13*86400*1000/Areas!$C$13, "")</f>
        <v/>
      </c>
      <c r="I13" s="4" t="str">
        <f>IF(ISNUMBER(GRT_cms!I13), GRT_cms!I13*Days!I13*86400*1000/Areas!$C$13, "")</f>
        <v/>
      </c>
      <c r="J13" s="4" t="str">
        <f>IF(ISNUMBER(GRT_cms!J13), GRT_cms!J13*Days!J13*86400*1000/Areas!$C$13, "")</f>
        <v/>
      </c>
      <c r="K13" s="4" t="str">
        <f>IF(ISNUMBER(GRT_cms!K13), GRT_cms!K13*Days!K13*86400*1000/Areas!$C$13, "")</f>
        <v/>
      </c>
      <c r="L13" s="4" t="str">
        <f>IF(ISNUMBER(GRT_cms!L13), GRT_cms!L13*Days!L13*86400*1000/Areas!$C$13, "")</f>
        <v/>
      </c>
      <c r="M13" s="4" t="str">
        <f>IF(ISNUMBER(GRT_cms!M13), GRT_cms!M13*Days!M13*86400*1000/Areas!$C$13, "")</f>
        <v/>
      </c>
      <c r="N13" s="4" t="str">
        <f>IF(ISNUMBER(GRT_cms!N13), GRT_cms!N13*Days!N13*86400*1000/Areas!$C$13, "")</f>
        <v/>
      </c>
    </row>
    <row r="14" spans="1:14" x14ac:dyDescent="0.2">
      <c r="A14">
        <v>1906</v>
      </c>
      <c r="B14" s="4" t="str">
        <f>IF(ISNUMBER(GRT_cms!B14), GRT_cms!B14*Days!B14*86400*1000/Areas!$C$13, "")</f>
        <v/>
      </c>
      <c r="C14" s="4" t="str">
        <f>IF(ISNUMBER(GRT_cms!C14), GRT_cms!C14*Days!C14*86400*1000/Areas!$C$13, "")</f>
        <v/>
      </c>
      <c r="D14" s="4" t="str">
        <f>IF(ISNUMBER(GRT_cms!D14), GRT_cms!D14*Days!D14*86400*1000/Areas!$C$13, "")</f>
        <v/>
      </c>
      <c r="E14" s="4" t="str">
        <f>IF(ISNUMBER(GRT_cms!E14), GRT_cms!E14*Days!E14*86400*1000/Areas!$C$13, "")</f>
        <v/>
      </c>
      <c r="F14" s="4" t="str">
        <f>IF(ISNUMBER(GRT_cms!F14), GRT_cms!F14*Days!F14*86400*1000/Areas!$C$13, "")</f>
        <v/>
      </c>
      <c r="G14" s="4" t="str">
        <f>IF(ISNUMBER(GRT_cms!G14), GRT_cms!G14*Days!G14*86400*1000/Areas!$C$13, "")</f>
        <v/>
      </c>
      <c r="H14" s="4" t="str">
        <f>IF(ISNUMBER(GRT_cms!H14), GRT_cms!H14*Days!H14*86400*1000/Areas!$C$13, "")</f>
        <v/>
      </c>
      <c r="I14" s="4" t="str">
        <f>IF(ISNUMBER(GRT_cms!I14), GRT_cms!I14*Days!I14*86400*1000/Areas!$C$13, "")</f>
        <v/>
      </c>
      <c r="J14" s="4" t="str">
        <f>IF(ISNUMBER(GRT_cms!J14), GRT_cms!J14*Days!J14*86400*1000/Areas!$C$13, "")</f>
        <v/>
      </c>
      <c r="K14" s="4" t="str">
        <f>IF(ISNUMBER(GRT_cms!K14), GRT_cms!K14*Days!K14*86400*1000/Areas!$C$13, "")</f>
        <v/>
      </c>
      <c r="L14" s="4" t="str">
        <f>IF(ISNUMBER(GRT_cms!L14), GRT_cms!L14*Days!L14*86400*1000/Areas!$C$13, "")</f>
        <v/>
      </c>
      <c r="M14" s="4" t="str">
        <f>IF(ISNUMBER(GRT_cms!M14), GRT_cms!M14*Days!M14*86400*1000/Areas!$C$13, "")</f>
        <v/>
      </c>
      <c r="N14" s="4" t="str">
        <f>IF(ISNUMBER(GRT_cms!N14), GRT_cms!N14*Days!N14*86400*1000/Areas!$C$13, "")</f>
        <v/>
      </c>
    </row>
    <row r="15" spans="1:14" x14ac:dyDescent="0.2">
      <c r="A15">
        <v>1907</v>
      </c>
      <c r="B15" s="4" t="str">
        <f>IF(ISNUMBER(GRT_cms!B15), GRT_cms!B15*Days!B15*86400*1000/Areas!$C$13, "")</f>
        <v/>
      </c>
      <c r="C15" s="4" t="str">
        <f>IF(ISNUMBER(GRT_cms!C15), GRT_cms!C15*Days!C15*86400*1000/Areas!$C$13, "")</f>
        <v/>
      </c>
      <c r="D15" s="4" t="str">
        <f>IF(ISNUMBER(GRT_cms!D15), GRT_cms!D15*Days!D15*86400*1000/Areas!$C$13, "")</f>
        <v/>
      </c>
      <c r="E15" s="4" t="str">
        <f>IF(ISNUMBER(GRT_cms!E15), GRT_cms!E15*Days!E15*86400*1000/Areas!$C$13, "")</f>
        <v/>
      </c>
      <c r="F15" s="4" t="str">
        <f>IF(ISNUMBER(GRT_cms!F15), GRT_cms!F15*Days!F15*86400*1000/Areas!$C$13, "")</f>
        <v/>
      </c>
      <c r="G15" s="4" t="str">
        <f>IF(ISNUMBER(GRT_cms!G15), GRT_cms!G15*Days!G15*86400*1000/Areas!$C$13, "")</f>
        <v/>
      </c>
      <c r="H15" s="4" t="str">
        <f>IF(ISNUMBER(GRT_cms!H15), GRT_cms!H15*Days!H15*86400*1000/Areas!$C$13, "")</f>
        <v/>
      </c>
      <c r="I15" s="4" t="str">
        <f>IF(ISNUMBER(GRT_cms!I15), GRT_cms!I15*Days!I15*86400*1000/Areas!$C$13, "")</f>
        <v/>
      </c>
      <c r="J15" s="4" t="str">
        <f>IF(ISNUMBER(GRT_cms!J15), GRT_cms!J15*Days!J15*86400*1000/Areas!$C$13, "")</f>
        <v/>
      </c>
      <c r="K15" s="4" t="str">
        <f>IF(ISNUMBER(GRT_cms!K15), GRT_cms!K15*Days!K15*86400*1000/Areas!$C$13, "")</f>
        <v/>
      </c>
      <c r="L15" s="4" t="str">
        <f>IF(ISNUMBER(GRT_cms!L15), GRT_cms!L15*Days!L15*86400*1000/Areas!$C$13, "")</f>
        <v/>
      </c>
      <c r="M15" s="4" t="str">
        <f>IF(ISNUMBER(GRT_cms!M15), GRT_cms!M15*Days!M15*86400*1000/Areas!$C$13, "")</f>
        <v/>
      </c>
      <c r="N15" s="4" t="str">
        <f>IF(ISNUMBER(GRT_cms!N15), GRT_cms!N15*Days!N15*86400*1000/Areas!$C$13, "")</f>
        <v/>
      </c>
    </row>
    <row r="16" spans="1:14" x14ac:dyDescent="0.2">
      <c r="A16">
        <v>1908</v>
      </c>
      <c r="B16" s="4" t="str">
        <f>IF(ISNUMBER(GRT_cms!B16), GRT_cms!B16*Days!B16*86400*1000/Areas!$C$13, "")</f>
        <v/>
      </c>
      <c r="C16" s="4" t="str">
        <f>IF(ISNUMBER(GRT_cms!C16), GRT_cms!C16*Days!C16*86400*1000/Areas!$C$13, "")</f>
        <v/>
      </c>
      <c r="D16" s="4" t="str">
        <f>IF(ISNUMBER(GRT_cms!D16), GRT_cms!D16*Days!D16*86400*1000/Areas!$C$13, "")</f>
        <v/>
      </c>
      <c r="E16" s="4" t="str">
        <f>IF(ISNUMBER(GRT_cms!E16), GRT_cms!E16*Days!E16*86400*1000/Areas!$C$13, "")</f>
        <v/>
      </c>
      <c r="F16" s="4" t="str">
        <f>IF(ISNUMBER(GRT_cms!F16), GRT_cms!F16*Days!F16*86400*1000/Areas!$C$13, "")</f>
        <v/>
      </c>
      <c r="G16" s="4" t="str">
        <f>IF(ISNUMBER(GRT_cms!G16), GRT_cms!G16*Days!G16*86400*1000/Areas!$C$13, "")</f>
        <v/>
      </c>
      <c r="H16" s="4" t="str">
        <f>IF(ISNUMBER(GRT_cms!H16), GRT_cms!H16*Days!H16*86400*1000/Areas!$C$13, "")</f>
        <v/>
      </c>
      <c r="I16" s="4" t="str">
        <f>IF(ISNUMBER(GRT_cms!I16), GRT_cms!I16*Days!I16*86400*1000/Areas!$C$13, "")</f>
        <v/>
      </c>
      <c r="J16" s="4" t="str">
        <f>IF(ISNUMBER(GRT_cms!J16), GRT_cms!J16*Days!J16*86400*1000/Areas!$C$13, "")</f>
        <v/>
      </c>
      <c r="K16" s="4" t="str">
        <f>IF(ISNUMBER(GRT_cms!K16), GRT_cms!K16*Days!K16*86400*1000/Areas!$C$13, "")</f>
        <v/>
      </c>
      <c r="L16" s="4" t="str">
        <f>IF(ISNUMBER(GRT_cms!L16), GRT_cms!L16*Days!L16*86400*1000/Areas!$C$13, "")</f>
        <v/>
      </c>
      <c r="M16" s="4" t="str">
        <f>IF(ISNUMBER(GRT_cms!M16), GRT_cms!M16*Days!M16*86400*1000/Areas!$C$13, "")</f>
        <v/>
      </c>
      <c r="N16" s="4" t="str">
        <f>IF(ISNUMBER(GRT_cms!N16), GRT_cms!N16*Days!N16*86400*1000/Areas!$C$13, "")</f>
        <v/>
      </c>
    </row>
    <row r="17" spans="1:14" x14ac:dyDescent="0.2">
      <c r="A17">
        <v>1909</v>
      </c>
      <c r="B17" s="4" t="str">
        <f>IF(ISNUMBER(GRT_cms!B17), GRT_cms!B17*Days!B17*86400*1000/Areas!$C$13, "")</f>
        <v/>
      </c>
      <c r="C17" s="4" t="str">
        <f>IF(ISNUMBER(GRT_cms!C17), GRT_cms!C17*Days!C17*86400*1000/Areas!$C$13, "")</f>
        <v/>
      </c>
      <c r="D17" s="4" t="str">
        <f>IF(ISNUMBER(GRT_cms!D17), GRT_cms!D17*Days!D17*86400*1000/Areas!$C$13, "")</f>
        <v/>
      </c>
      <c r="E17" s="4" t="str">
        <f>IF(ISNUMBER(GRT_cms!E17), GRT_cms!E17*Days!E17*86400*1000/Areas!$C$13, "")</f>
        <v/>
      </c>
      <c r="F17" s="4" t="str">
        <f>IF(ISNUMBER(GRT_cms!F17), GRT_cms!F17*Days!F17*86400*1000/Areas!$C$13, "")</f>
        <v/>
      </c>
      <c r="G17" s="4" t="str">
        <f>IF(ISNUMBER(GRT_cms!G17), GRT_cms!G17*Days!G17*86400*1000/Areas!$C$13, "")</f>
        <v/>
      </c>
      <c r="H17" s="4" t="str">
        <f>IF(ISNUMBER(GRT_cms!H17), GRT_cms!H17*Days!H17*86400*1000/Areas!$C$13, "")</f>
        <v/>
      </c>
      <c r="I17" s="4" t="str">
        <f>IF(ISNUMBER(GRT_cms!I17), GRT_cms!I17*Days!I17*86400*1000/Areas!$C$13, "")</f>
        <v/>
      </c>
      <c r="J17" s="4" t="str">
        <f>IF(ISNUMBER(GRT_cms!J17), GRT_cms!J17*Days!J17*86400*1000/Areas!$C$13, "")</f>
        <v/>
      </c>
      <c r="K17" s="4" t="str">
        <f>IF(ISNUMBER(GRT_cms!K17), GRT_cms!K17*Days!K17*86400*1000/Areas!$C$13, "")</f>
        <v/>
      </c>
      <c r="L17" s="4" t="str">
        <f>IF(ISNUMBER(GRT_cms!L17), GRT_cms!L17*Days!L17*86400*1000/Areas!$C$13, "")</f>
        <v/>
      </c>
      <c r="M17" s="4" t="str">
        <f>IF(ISNUMBER(GRT_cms!M17), GRT_cms!M17*Days!M17*86400*1000/Areas!$C$13, "")</f>
        <v/>
      </c>
      <c r="N17" s="4" t="str">
        <f>IF(ISNUMBER(GRT_cms!N17), GRT_cms!N17*Days!N17*86400*1000/Areas!$C$13, "")</f>
        <v/>
      </c>
    </row>
    <row r="18" spans="1:14" x14ac:dyDescent="0.2">
      <c r="A18">
        <v>1910</v>
      </c>
      <c r="B18" s="4" t="str">
        <f>IF(ISNUMBER(GRT_cms!B18), GRT_cms!B18*Days!B18*86400*1000/Areas!$C$13, "")</f>
        <v/>
      </c>
      <c r="C18" s="4" t="str">
        <f>IF(ISNUMBER(GRT_cms!C18), GRT_cms!C18*Days!C18*86400*1000/Areas!$C$13, "")</f>
        <v/>
      </c>
      <c r="D18" s="4" t="str">
        <f>IF(ISNUMBER(GRT_cms!D18), GRT_cms!D18*Days!D18*86400*1000/Areas!$C$13, "")</f>
        <v/>
      </c>
      <c r="E18" s="4" t="str">
        <f>IF(ISNUMBER(GRT_cms!E18), GRT_cms!E18*Days!E18*86400*1000/Areas!$C$13, "")</f>
        <v/>
      </c>
      <c r="F18" s="4" t="str">
        <f>IF(ISNUMBER(GRT_cms!F18), GRT_cms!F18*Days!F18*86400*1000/Areas!$C$13, "")</f>
        <v/>
      </c>
      <c r="G18" s="4" t="str">
        <f>IF(ISNUMBER(GRT_cms!G18), GRT_cms!G18*Days!G18*86400*1000/Areas!$C$13, "")</f>
        <v/>
      </c>
      <c r="H18" s="4" t="str">
        <f>IF(ISNUMBER(GRT_cms!H18), GRT_cms!H18*Days!H18*86400*1000/Areas!$C$13, "")</f>
        <v/>
      </c>
      <c r="I18" s="4" t="str">
        <f>IF(ISNUMBER(GRT_cms!I18), GRT_cms!I18*Days!I18*86400*1000/Areas!$C$13, "")</f>
        <v/>
      </c>
      <c r="J18" s="4" t="str">
        <f>IF(ISNUMBER(GRT_cms!J18), GRT_cms!J18*Days!J18*86400*1000/Areas!$C$13, "")</f>
        <v/>
      </c>
      <c r="K18" s="4" t="str">
        <f>IF(ISNUMBER(GRT_cms!K18), GRT_cms!K18*Days!K18*86400*1000/Areas!$C$13, "")</f>
        <v/>
      </c>
      <c r="L18" s="4" t="str">
        <f>IF(ISNUMBER(GRT_cms!L18), GRT_cms!L18*Days!L18*86400*1000/Areas!$C$13, "")</f>
        <v/>
      </c>
      <c r="M18" s="4" t="str">
        <f>IF(ISNUMBER(GRT_cms!M18), GRT_cms!M18*Days!M18*86400*1000/Areas!$C$13, "")</f>
        <v/>
      </c>
      <c r="N18" s="4" t="str">
        <f>IF(ISNUMBER(GRT_cms!N18), GRT_cms!N18*Days!N18*86400*1000/Areas!$C$13, "")</f>
        <v/>
      </c>
    </row>
    <row r="19" spans="1:14" x14ac:dyDescent="0.2">
      <c r="A19">
        <v>1911</v>
      </c>
      <c r="B19" s="4" t="str">
        <f>IF(ISNUMBER(GRT_cms!B19), GRT_cms!B19*Days!B19*86400*1000/Areas!$C$13, "")</f>
        <v/>
      </c>
      <c r="C19" s="4" t="str">
        <f>IF(ISNUMBER(GRT_cms!C19), GRT_cms!C19*Days!C19*86400*1000/Areas!$C$13, "")</f>
        <v/>
      </c>
      <c r="D19" s="4" t="str">
        <f>IF(ISNUMBER(GRT_cms!D19), GRT_cms!D19*Days!D19*86400*1000/Areas!$C$13, "")</f>
        <v/>
      </c>
      <c r="E19" s="4" t="str">
        <f>IF(ISNUMBER(GRT_cms!E19), GRT_cms!E19*Days!E19*86400*1000/Areas!$C$13, "")</f>
        <v/>
      </c>
      <c r="F19" s="4" t="str">
        <f>IF(ISNUMBER(GRT_cms!F19), GRT_cms!F19*Days!F19*86400*1000/Areas!$C$13, "")</f>
        <v/>
      </c>
      <c r="G19" s="4" t="str">
        <f>IF(ISNUMBER(GRT_cms!G19), GRT_cms!G19*Days!G19*86400*1000/Areas!$C$13, "")</f>
        <v/>
      </c>
      <c r="H19" s="4" t="str">
        <f>IF(ISNUMBER(GRT_cms!H19), GRT_cms!H19*Days!H19*86400*1000/Areas!$C$13, "")</f>
        <v/>
      </c>
      <c r="I19" s="4" t="str">
        <f>IF(ISNUMBER(GRT_cms!I19), GRT_cms!I19*Days!I19*86400*1000/Areas!$C$13, "")</f>
        <v/>
      </c>
      <c r="J19" s="4" t="str">
        <f>IF(ISNUMBER(GRT_cms!J19), GRT_cms!J19*Days!J19*86400*1000/Areas!$C$13, "")</f>
        <v/>
      </c>
      <c r="K19" s="4" t="str">
        <f>IF(ISNUMBER(GRT_cms!K19), GRT_cms!K19*Days!K19*86400*1000/Areas!$C$13, "")</f>
        <v/>
      </c>
      <c r="L19" s="4" t="str">
        <f>IF(ISNUMBER(GRT_cms!L19), GRT_cms!L19*Days!L19*86400*1000/Areas!$C$13, "")</f>
        <v/>
      </c>
      <c r="M19" s="4" t="str">
        <f>IF(ISNUMBER(GRT_cms!M19), GRT_cms!M19*Days!M19*86400*1000/Areas!$C$13, "")</f>
        <v/>
      </c>
      <c r="N19" s="4" t="str">
        <f>IF(ISNUMBER(GRT_cms!N19), GRT_cms!N19*Days!N19*86400*1000/Areas!$C$13, "")</f>
        <v/>
      </c>
    </row>
    <row r="20" spans="1:14" x14ac:dyDescent="0.2">
      <c r="A20">
        <v>1912</v>
      </c>
      <c r="B20" s="4" t="str">
        <f>IF(ISNUMBER(GRT_cms!B20), GRT_cms!B20*Days!B20*86400*1000/Areas!$C$13, "")</f>
        <v/>
      </c>
      <c r="C20" s="4" t="str">
        <f>IF(ISNUMBER(GRT_cms!C20), GRT_cms!C20*Days!C20*86400*1000/Areas!$C$13, "")</f>
        <v/>
      </c>
      <c r="D20" s="4" t="str">
        <f>IF(ISNUMBER(GRT_cms!D20), GRT_cms!D20*Days!D20*86400*1000/Areas!$C$13, "")</f>
        <v/>
      </c>
      <c r="E20" s="4" t="str">
        <f>IF(ISNUMBER(GRT_cms!E20), GRT_cms!E20*Days!E20*86400*1000/Areas!$C$13, "")</f>
        <v/>
      </c>
      <c r="F20" s="4" t="str">
        <f>IF(ISNUMBER(GRT_cms!F20), GRT_cms!F20*Days!F20*86400*1000/Areas!$C$13, "")</f>
        <v/>
      </c>
      <c r="G20" s="4" t="str">
        <f>IF(ISNUMBER(GRT_cms!G20), GRT_cms!G20*Days!G20*86400*1000/Areas!$C$13, "")</f>
        <v/>
      </c>
      <c r="H20" s="4" t="str">
        <f>IF(ISNUMBER(GRT_cms!H20), GRT_cms!H20*Days!H20*86400*1000/Areas!$C$13, "")</f>
        <v/>
      </c>
      <c r="I20" s="4" t="str">
        <f>IF(ISNUMBER(GRT_cms!I20), GRT_cms!I20*Days!I20*86400*1000/Areas!$C$13, "")</f>
        <v/>
      </c>
      <c r="J20" s="4" t="str">
        <f>IF(ISNUMBER(GRT_cms!J20), GRT_cms!J20*Days!J20*86400*1000/Areas!$C$13, "")</f>
        <v/>
      </c>
      <c r="K20" s="4" t="str">
        <f>IF(ISNUMBER(GRT_cms!K20), GRT_cms!K20*Days!K20*86400*1000/Areas!$C$13, "")</f>
        <v/>
      </c>
      <c r="L20" s="4" t="str">
        <f>IF(ISNUMBER(GRT_cms!L20), GRT_cms!L20*Days!L20*86400*1000/Areas!$C$13, "")</f>
        <v/>
      </c>
      <c r="M20" s="4" t="str">
        <f>IF(ISNUMBER(GRT_cms!M20), GRT_cms!M20*Days!M20*86400*1000/Areas!$C$13, "")</f>
        <v/>
      </c>
      <c r="N20" s="4" t="str">
        <f>IF(ISNUMBER(GRT_cms!N20), GRT_cms!N20*Days!N20*86400*1000/Areas!$C$13, "")</f>
        <v/>
      </c>
    </row>
    <row r="21" spans="1:14" x14ac:dyDescent="0.2">
      <c r="A21">
        <v>1913</v>
      </c>
      <c r="B21" s="4" t="str">
        <f>IF(ISNUMBER(GRT_cms!B21), GRT_cms!B21*Days!B21*86400*1000/Areas!$C$13, "")</f>
        <v/>
      </c>
      <c r="C21" s="4" t="str">
        <f>IF(ISNUMBER(GRT_cms!C21), GRT_cms!C21*Days!C21*86400*1000/Areas!$C$13, "")</f>
        <v/>
      </c>
      <c r="D21" s="4" t="str">
        <f>IF(ISNUMBER(GRT_cms!D21), GRT_cms!D21*Days!D21*86400*1000/Areas!$C$13, "")</f>
        <v/>
      </c>
      <c r="E21" s="4" t="str">
        <f>IF(ISNUMBER(GRT_cms!E21), GRT_cms!E21*Days!E21*86400*1000/Areas!$C$13, "")</f>
        <v/>
      </c>
      <c r="F21" s="4" t="str">
        <f>IF(ISNUMBER(GRT_cms!F21), GRT_cms!F21*Days!F21*86400*1000/Areas!$C$13, "")</f>
        <v/>
      </c>
      <c r="G21" s="4" t="str">
        <f>IF(ISNUMBER(GRT_cms!G21), GRT_cms!G21*Days!G21*86400*1000/Areas!$C$13, "")</f>
        <v/>
      </c>
      <c r="H21" s="4" t="str">
        <f>IF(ISNUMBER(GRT_cms!H21), GRT_cms!H21*Days!H21*86400*1000/Areas!$C$13, "")</f>
        <v/>
      </c>
      <c r="I21" s="4" t="str">
        <f>IF(ISNUMBER(GRT_cms!I21), GRT_cms!I21*Days!I21*86400*1000/Areas!$C$13, "")</f>
        <v/>
      </c>
      <c r="J21" s="4" t="str">
        <f>IF(ISNUMBER(GRT_cms!J21), GRT_cms!J21*Days!J21*86400*1000/Areas!$C$13, "")</f>
        <v/>
      </c>
      <c r="K21" s="4" t="str">
        <f>IF(ISNUMBER(GRT_cms!K21), GRT_cms!K21*Days!K21*86400*1000/Areas!$C$13, "")</f>
        <v/>
      </c>
      <c r="L21" s="4" t="str">
        <f>IF(ISNUMBER(GRT_cms!L21), GRT_cms!L21*Days!L21*86400*1000/Areas!$C$13, "")</f>
        <v/>
      </c>
      <c r="M21" s="4" t="str">
        <f>IF(ISNUMBER(GRT_cms!M21), GRT_cms!M21*Days!M21*86400*1000/Areas!$C$13, "")</f>
        <v/>
      </c>
      <c r="N21" s="4" t="str">
        <f>IF(ISNUMBER(GRT_cms!N21), GRT_cms!N21*Days!N21*86400*1000/Areas!$C$13, "")</f>
        <v/>
      </c>
    </row>
    <row r="22" spans="1:14" x14ac:dyDescent="0.2">
      <c r="A22">
        <v>1914</v>
      </c>
      <c r="B22" s="4" t="str">
        <f>IF(ISNUMBER(GRT_cms!B22), GRT_cms!B22*Days!B22*86400*1000/Areas!$C$13, "")</f>
        <v/>
      </c>
      <c r="C22" s="4" t="str">
        <f>IF(ISNUMBER(GRT_cms!C22), GRT_cms!C22*Days!C22*86400*1000/Areas!$C$13, "")</f>
        <v/>
      </c>
      <c r="D22" s="4" t="str">
        <f>IF(ISNUMBER(GRT_cms!D22), GRT_cms!D22*Days!D22*86400*1000/Areas!$C$13, "")</f>
        <v/>
      </c>
      <c r="E22" s="4" t="str">
        <f>IF(ISNUMBER(GRT_cms!E22), GRT_cms!E22*Days!E22*86400*1000/Areas!$C$13, "")</f>
        <v/>
      </c>
      <c r="F22" s="4" t="str">
        <f>IF(ISNUMBER(GRT_cms!F22), GRT_cms!F22*Days!F22*86400*1000/Areas!$C$13, "")</f>
        <v/>
      </c>
      <c r="G22" s="4" t="str">
        <f>IF(ISNUMBER(GRT_cms!G22), GRT_cms!G22*Days!G22*86400*1000/Areas!$C$13, "")</f>
        <v/>
      </c>
      <c r="H22" s="4" t="str">
        <f>IF(ISNUMBER(GRT_cms!H22), GRT_cms!H22*Days!H22*86400*1000/Areas!$C$13, "")</f>
        <v/>
      </c>
      <c r="I22" s="4" t="str">
        <f>IF(ISNUMBER(GRT_cms!I22), GRT_cms!I22*Days!I22*86400*1000/Areas!$C$13, "")</f>
        <v/>
      </c>
      <c r="J22" s="4" t="str">
        <f>IF(ISNUMBER(GRT_cms!J22), GRT_cms!J22*Days!J22*86400*1000/Areas!$C$13, "")</f>
        <v/>
      </c>
      <c r="K22" s="4" t="str">
        <f>IF(ISNUMBER(GRT_cms!K22), GRT_cms!K22*Days!K22*86400*1000/Areas!$C$13, "")</f>
        <v/>
      </c>
      <c r="L22" s="4" t="str">
        <f>IF(ISNUMBER(GRT_cms!L22), GRT_cms!L22*Days!L22*86400*1000/Areas!$C$13, "")</f>
        <v/>
      </c>
      <c r="M22" s="4" t="str">
        <f>IF(ISNUMBER(GRT_cms!M22), GRT_cms!M22*Days!M22*86400*1000/Areas!$C$13, "")</f>
        <v/>
      </c>
      <c r="N22" s="4" t="str">
        <f>IF(ISNUMBER(GRT_cms!N22), GRT_cms!N22*Days!N22*86400*1000/Areas!$C$13, "")</f>
        <v/>
      </c>
    </row>
    <row r="23" spans="1:14" x14ac:dyDescent="0.2">
      <c r="A23">
        <v>1915</v>
      </c>
      <c r="B23" s="4" t="str">
        <f>IF(ISNUMBER(GRT_cms!B23), GRT_cms!B23*Days!B23*86400*1000/Areas!$C$13, "")</f>
        <v/>
      </c>
      <c r="C23" s="4" t="str">
        <f>IF(ISNUMBER(GRT_cms!C23), GRT_cms!C23*Days!C23*86400*1000/Areas!$C$13, "")</f>
        <v/>
      </c>
      <c r="D23" s="4" t="str">
        <f>IF(ISNUMBER(GRT_cms!D23), GRT_cms!D23*Days!D23*86400*1000/Areas!$C$13, "")</f>
        <v/>
      </c>
      <c r="E23" s="4" t="str">
        <f>IF(ISNUMBER(GRT_cms!E23), GRT_cms!E23*Days!E23*86400*1000/Areas!$C$13, "")</f>
        <v/>
      </c>
      <c r="F23" s="4" t="str">
        <f>IF(ISNUMBER(GRT_cms!F23), GRT_cms!F23*Days!F23*86400*1000/Areas!$C$13, "")</f>
        <v/>
      </c>
      <c r="G23" s="4" t="str">
        <f>IF(ISNUMBER(GRT_cms!G23), GRT_cms!G23*Days!G23*86400*1000/Areas!$C$13, "")</f>
        <v/>
      </c>
      <c r="H23" s="4" t="str">
        <f>IF(ISNUMBER(GRT_cms!H23), GRT_cms!H23*Days!H23*86400*1000/Areas!$C$13, "")</f>
        <v/>
      </c>
      <c r="I23" s="4" t="str">
        <f>IF(ISNUMBER(GRT_cms!I23), GRT_cms!I23*Days!I23*86400*1000/Areas!$C$13, "")</f>
        <v/>
      </c>
      <c r="J23" s="4" t="str">
        <f>IF(ISNUMBER(GRT_cms!J23), GRT_cms!J23*Days!J23*86400*1000/Areas!$C$13, "")</f>
        <v/>
      </c>
      <c r="K23" s="4" t="str">
        <f>IF(ISNUMBER(GRT_cms!K23), GRT_cms!K23*Days!K23*86400*1000/Areas!$C$13, "")</f>
        <v/>
      </c>
      <c r="L23" s="4" t="str">
        <f>IF(ISNUMBER(GRT_cms!L23), GRT_cms!L23*Days!L23*86400*1000/Areas!$C$13, "")</f>
        <v/>
      </c>
      <c r="M23" s="4" t="str">
        <f>IF(ISNUMBER(GRT_cms!M23), GRT_cms!M23*Days!M23*86400*1000/Areas!$C$13, "")</f>
        <v/>
      </c>
      <c r="N23" s="4" t="str">
        <f>IF(ISNUMBER(GRT_cms!N23), GRT_cms!N23*Days!N23*86400*1000/Areas!$C$13, "")</f>
        <v/>
      </c>
    </row>
    <row r="24" spans="1:14" x14ac:dyDescent="0.2">
      <c r="A24">
        <v>1916</v>
      </c>
      <c r="B24" s="4" t="str">
        <f>IF(ISNUMBER(GRT_cms!B24), GRT_cms!B24*Days!B24*86400*1000/Areas!$C$13, "")</f>
        <v/>
      </c>
      <c r="C24" s="4" t="str">
        <f>IF(ISNUMBER(GRT_cms!C24), GRT_cms!C24*Days!C24*86400*1000/Areas!$C$13, "")</f>
        <v/>
      </c>
      <c r="D24" s="4" t="str">
        <f>IF(ISNUMBER(GRT_cms!D24), GRT_cms!D24*Days!D24*86400*1000/Areas!$C$13, "")</f>
        <v/>
      </c>
      <c r="E24" s="4" t="str">
        <f>IF(ISNUMBER(GRT_cms!E24), GRT_cms!E24*Days!E24*86400*1000/Areas!$C$13, "")</f>
        <v/>
      </c>
      <c r="F24" s="4" t="str">
        <f>IF(ISNUMBER(GRT_cms!F24), GRT_cms!F24*Days!F24*86400*1000/Areas!$C$13, "")</f>
        <v/>
      </c>
      <c r="G24" s="4" t="str">
        <f>IF(ISNUMBER(GRT_cms!G24), GRT_cms!G24*Days!G24*86400*1000/Areas!$C$13, "")</f>
        <v/>
      </c>
      <c r="H24" s="4" t="str">
        <f>IF(ISNUMBER(GRT_cms!H24), GRT_cms!H24*Days!H24*86400*1000/Areas!$C$13, "")</f>
        <v/>
      </c>
      <c r="I24" s="4" t="str">
        <f>IF(ISNUMBER(GRT_cms!I24), GRT_cms!I24*Days!I24*86400*1000/Areas!$C$13, "")</f>
        <v/>
      </c>
      <c r="J24" s="4" t="str">
        <f>IF(ISNUMBER(GRT_cms!J24), GRT_cms!J24*Days!J24*86400*1000/Areas!$C$13, "")</f>
        <v/>
      </c>
      <c r="K24" s="4" t="str">
        <f>IF(ISNUMBER(GRT_cms!K24), GRT_cms!K24*Days!K24*86400*1000/Areas!$C$13, "")</f>
        <v/>
      </c>
      <c r="L24" s="4" t="str">
        <f>IF(ISNUMBER(GRT_cms!L24), GRT_cms!L24*Days!L24*86400*1000/Areas!$C$13, "")</f>
        <v/>
      </c>
      <c r="M24" s="4" t="str">
        <f>IF(ISNUMBER(GRT_cms!M24), GRT_cms!M24*Days!M24*86400*1000/Areas!$C$13, "")</f>
        <v/>
      </c>
      <c r="N24" s="4" t="str">
        <f>IF(ISNUMBER(GRT_cms!N24), GRT_cms!N24*Days!N24*86400*1000/Areas!$C$13, "")</f>
        <v/>
      </c>
    </row>
    <row r="25" spans="1:14" x14ac:dyDescent="0.2">
      <c r="A25">
        <v>1917</v>
      </c>
      <c r="B25" s="4" t="str">
        <f>IF(ISNUMBER(GRT_cms!B25), GRT_cms!B25*Days!B25*86400*1000/Areas!$C$13, "")</f>
        <v/>
      </c>
      <c r="C25" s="4" t="str">
        <f>IF(ISNUMBER(GRT_cms!C25), GRT_cms!C25*Days!C25*86400*1000/Areas!$C$13, "")</f>
        <v/>
      </c>
      <c r="D25" s="4" t="str">
        <f>IF(ISNUMBER(GRT_cms!D25), GRT_cms!D25*Days!D25*86400*1000/Areas!$C$13, "")</f>
        <v/>
      </c>
      <c r="E25" s="4" t="str">
        <f>IF(ISNUMBER(GRT_cms!E25), GRT_cms!E25*Days!E25*86400*1000/Areas!$C$13, "")</f>
        <v/>
      </c>
      <c r="F25" s="4" t="str">
        <f>IF(ISNUMBER(GRT_cms!F25), GRT_cms!F25*Days!F25*86400*1000/Areas!$C$13, "")</f>
        <v/>
      </c>
      <c r="G25" s="4" t="str">
        <f>IF(ISNUMBER(GRT_cms!G25), GRT_cms!G25*Days!G25*86400*1000/Areas!$C$13, "")</f>
        <v/>
      </c>
      <c r="H25" s="4" t="str">
        <f>IF(ISNUMBER(GRT_cms!H25), GRT_cms!H25*Days!H25*86400*1000/Areas!$C$13, "")</f>
        <v/>
      </c>
      <c r="I25" s="4" t="str">
        <f>IF(ISNUMBER(GRT_cms!I25), GRT_cms!I25*Days!I25*86400*1000/Areas!$C$13, "")</f>
        <v/>
      </c>
      <c r="J25" s="4" t="str">
        <f>IF(ISNUMBER(GRT_cms!J25), GRT_cms!J25*Days!J25*86400*1000/Areas!$C$13, "")</f>
        <v/>
      </c>
      <c r="K25" s="4" t="str">
        <f>IF(ISNUMBER(GRT_cms!K25), GRT_cms!K25*Days!K25*86400*1000/Areas!$C$13, "")</f>
        <v/>
      </c>
      <c r="L25" s="4" t="str">
        <f>IF(ISNUMBER(GRT_cms!L25), GRT_cms!L25*Days!L25*86400*1000/Areas!$C$13, "")</f>
        <v/>
      </c>
      <c r="M25" s="4" t="str">
        <f>IF(ISNUMBER(GRT_cms!M25), GRT_cms!M25*Days!M25*86400*1000/Areas!$C$13, "")</f>
        <v/>
      </c>
      <c r="N25" s="4" t="str">
        <f>IF(ISNUMBER(GRT_cms!N25), GRT_cms!N25*Days!N25*86400*1000/Areas!$C$13, "")</f>
        <v/>
      </c>
    </row>
    <row r="26" spans="1:14" x14ac:dyDescent="0.2">
      <c r="A26">
        <v>1918</v>
      </c>
      <c r="B26" s="4" t="str">
        <f>IF(ISNUMBER(GRT_cms!B26), GRT_cms!B26*Days!B26*86400*1000/Areas!$C$13, "")</f>
        <v/>
      </c>
      <c r="C26" s="4" t="str">
        <f>IF(ISNUMBER(GRT_cms!C26), GRT_cms!C26*Days!C26*86400*1000/Areas!$C$13, "")</f>
        <v/>
      </c>
      <c r="D26" s="4" t="str">
        <f>IF(ISNUMBER(GRT_cms!D26), GRT_cms!D26*Days!D26*86400*1000/Areas!$C$13, "")</f>
        <v/>
      </c>
      <c r="E26" s="4" t="str">
        <f>IF(ISNUMBER(GRT_cms!E26), GRT_cms!E26*Days!E26*86400*1000/Areas!$C$13, "")</f>
        <v/>
      </c>
      <c r="F26" s="4" t="str">
        <f>IF(ISNUMBER(GRT_cms!F26), GRT_cms!F26*Days!F26*86400*1000/Areas!$C$13, "")</f>
        <v/>
      </c>
      <c r="G26" s="4" t="str">
        <f>IF(ISNUMBER(GRT_cms!G26), GRT_cms!G26*Days!G26*86400*1000/Areas!$C$13, "")</f>
        <v/>
      </c>
      <c r="H26" s="4" t="str">
        <f>IF(ISNUMBER(GRT_cms!H26), GRT_cms!H26*Days!H26*86400*1000/Areas!$C$13, "")</f>
        <v/>
      </c>
      <c r="I26" s="4" t="str">
        <f>IF(ISNUMBER(GRT_cms!I26), GRT_cms!I26*Days!I26*86400*1000/Areas!$C$13, "")</f>
        <v/>
      </c>
      <c r="J26" s="4" t="str">
        <f>IF(ISNUMBER(GRT_cms!J26), GRT_cms!J26*Days!J26*86400*1000/Areas!$C$13, "")</f>
        <v/>
      </c>
      <c r="K26" s="4" t="str">
        <f>IF(ISNUMBER(GRT_cms!K26), GRT_cms!K26*Days!K26*86400*1000/Areas!$C$13, "")</f>
        <v/>
      </c>
      <c r="L26" s="4" t="str">
        <f>IF(ISNUMBER(GRT_cms!L26), GRT_cms!L26*Days!L26*86400*1000/Areas!$C$13, "")</f>
        <v/>
      </c>
      <c r="M26" s="4" t="str">
        <f>IF(ISNUMBER(GRT_cms!M26), GRT_cms!M26*Days!M26*86400*1000/Areas!$C$13, "")</f>
        <v/>
      </c>
      <c r="N26" s="4" t="str">
        <f>IF(ISNUMBER(GRT_cms!N26), GRT_cms!N26*Days!N26*86400*1000/Areas!$C$13, "")</f>
        <v/>
      </c>
    </row>
    <row r="27" spans="1:14" x14ac:dyDescent="0.2">
      <c r="A27">
        <v>1919</v>
      </c>
      <c r="B27" s="4" t="str">
        <f>IF(ISNUMBER(GRT_cms!B27), GRT_cms!B27*Days!B27*86400*1000/Areas!$C$13, "")</f>
        <v/>
      </c>
      <c r="C27" s="4" t="str">
        <f>IF(ISNUMBER(GRT_cms!C27), GRT_cms!C27*Days!C27*86400*1000/Areas!$C$13, "")</f>
        <v/>
      </c>
      <c r="D27" s="4" t="str">
        <f>IF(ISNUMBER(GRT_cms!D27), GRT_cms!D27*Days!D27*86400*1000/Areas!$C$13, "")</f>
        <v/>
      </c>
      <c r="E27" s="4" t="str">
        <f>IF(ISNUMBER(GRT_cms!E27), GRT_cms!E27*Days!E27*86400*1000/Areas!$C$13, "")</f>
        <v/>
      </c>
      <c r="F27" s="4" t="str">
        <f>IF(ISNUMBER(GRT_cms!F27), GRT_cms!F27*Days!F27*86400*1000/Areas!$C$13, "")</f>
        <v/>
      </c>
      <c r="G27" s="4" t="str">
        <f>IF(ISNUMBER(GRT_cms!G27), GRT_cms!G27*Days!G27*86400*1000/Areas!$C$13, "")</f>
        <v/>
      </c>
      <c r="H27" s="4" t="str">
        <f>IF(ISNUMBER(GRT_cms!H27), GRT_cms!H27*Days!H27*86400*1000/Areas!$C$13, "")</f>
        <v/>
      </c>
      <c r="I27" s="4" t="str">
        <f>IF(ISNUMBER(GRT_cms!I27), GRT_cms!I27*Days!I27*86400*1000/Areas!$C$13, "")</f>
        <v/>
      </c>
      <c r="J27" s="4" t="str">
        <f>IF(ISNUMBER(GRT_cms!J27), GRT_cms!J27*Days!J27*86400*1000/Areas!$C$13, "")</f>
        <v/>
      </c>
      <c r="K27" s="4" t="str">
        <f>IF(ISNUMBER(GRT_cms!K27), GRT_cms!K27*Days!K27*86400*1000/Areas!$C$13, "")</f>
        <v/>
      </c>
      <c r="L27" s="4" t="str">
        <f>IF(ISNUMBER(GRT_cms!L27), GRT_cms!L27*Days!L27*86400*1000/Areas!$C$13, "")</f>
        <v/>
      </c>
      <c r="M27" s="4" t="str">
        <f>IF(ISNUMBER(GRT_cms!M27), GRT_cms!M27*Days!M27*86400*1000/Areas!$C$13, "")</f>
        <v/>
      </c>
      <c r="N27" s="4" t="str">
        <f>IF(ISNUMBER(GRT_cms!N27), GRT_cms!N27*Days!N27*86400*1000/Areas!$C$13, "")</f>
        <v/>
      </c>
    </row>
    <row r="28" spans="1:14" x14ac:dyDescent="0.2">
      <c r="A28">
        <v>1920</v>
      </c>
      <c r="B28" s="4" t="str">
        <f>IF(ISNUMBER(GRT_cms!B28), GRT_cms!B28*Days!B28*86400*1000/Areas!$C$13, "")</f>
        <v/>
      </c>
      <c r="C28" s="4" t="str">
        <f>IF(ISNUMBER(GRT_cms!C28), GRT_cms!C28*Days!C28*86400*1000/Areas!$C$13, "")</f>
        <v/>
      </c>
      <c r="D28" s="4" t="str">
        <f>IF(ISNUMBER(GRT_cms!D28), GRT_cms!D28*Days!D28*86400*1000/Areas!$C$13, "")</f>
        <v/>
      </c>
      <c r="E28" s="4" t="str">
        <f>IF(ISNUMBER(GRT_cms!E28), GRT_cms!E28*Days!E28*86400*1000/Areas!$C$13, "")</f>
        <v/>
      </c>
      <c r="F28" s="4" t="str">
        <f>IF(ISNUMBER(GRT_cms!F28), GRT_cms!F28*Days!F28*86400*1000/Areas!$C$13, "")</f>
        <v/>
      </c>
      <c r="G28" s="4" t="str">
        <f>IF(ISNUMBER(GRT_cms!G28), GRT_cms!G28*Days!G28*86400*1000/Areas!$C$13, "")</f>
        <v/>
      </c>
      <c r="H28" s="4" t="str">
        <f>IF(ISNUMBER(GRT_cms!H28), GRT_cms!H28*Days!H28*86400*1000/Areas!$C$13, "")</f>
        <v/>
      </c>
      <c r="I28" s="4" t="str">
        <f>IF(ISNUMBER(GRT_cms!I28), GRT_cms!I28*Days!I28*86400*1000/Areas!$C$13, "")</f>
        <v/>
      </c>
      <c r="J28" s="4" t="str">
        <f>IF(ISNUMBER(GRT_cms!J28), GRT_cms!J28*Days!J28*86400*1000/Areas!$C$13, "")</f>
        <v/>
      </c>
      <c r="K28" s="4" t="str">
        <f>IF(ISNUMBER(GRT_cms!K28), GRT_cms!K28*Days!K28*86400*1000/Areas!$C$13, "")</f>
        <v/>
      </c>
      <c r="L28" s="4" t="str">
        <f>IF(ISNUMBER(GRT_cms!L28), GRT_cms!L28*Days!L28*86400*1000/Areas!$C$13, "")</f>
        <v/>
      </c>
      <c r="M28" s="4" t="str">
        <f>IF(ISNUMBER(GRT_cms!M28), GRT_cms!M28*Days!M28*86400*1000/Areas!$C$13, "")</f>
        <v/>
      </c>
      <c r="N28" s="4" t="str">
        <f>IF(ISNUMBER(GRT_cms!N28), GRT_cms!N28*Days!N28*86400*1000/Areas!$C$13, "")</f>
        <v/>
      </c>
    </row>
    <row r="29" spans="1:14" x14ac:dyDescent="0.2">
      <c r="A29">
        <v>1921</v>
      </c>
      <c r="B29" s="4" t="str">
        <f>IF(ISNUMBER(GRT_cms!B29), GRT_cms!B29*Days!B29*86400*1000/Areas!$C$13, "")</f>
        <v/>
      </c>
      <c r="C29" s="4" t="str">
        <f>IF(ISNUMBER(GRT_cms!C29), GRT_cms!C29*Days!C29*86400*1000/Areas!$C$13, "")</f>
        <v/>
      </c>
      <c r="D29" s="4" t="str">
        <f>IF(ISNUMBER(GRT_cms!D29), GRT_cms!D29*Days!D29*86400*1000/Areas!$C$13, "")</f>
        <v/>
      </c>
      <c r="E29" s="4" t="str">
        <f>IF(ISNUMBER(GRT_cms!E29), GRT_cms!E29*Days!E29*86400*1000/Areas!$C$13, "")</f>
        <v/>
      </c>
      <c r="F29" s="4" t="str">
        <f>IF(ISNUMBER(GRT_cms!F29), GRT_cms!F29*Days!F29*86400*1000/Areas!$C$13, "")</f>
        <v/>
      </c>
      <c r="G29" s="4" t="str">
        <f>IF(ISNUMBER(GRT_cms!G29), GRT_cms!G29*Days!G29*86400*1000/Areas!$C$13, "")</f>
        <v/>
      </c>
      <c r="H29" s="4" t="str">
        <f>IF(ISNUMBER(GRT_cms!H29), GRT_cms!H29*Days!H29*86400*1000/Areas!$C$13, "")</f>
        <v/>
      </c>
      <c r="I29" s="4" t="str">
        <f>IF(ISNUMBER(GRT_cms!I29), GRT_cms!I29*Days!I29*86400*1000/Areas!$C$13, "")</f>
        <v/>
      </c>
      <c r="J29" s="4" t="str">
        <f>IF(ISNUMBER(GRT_cms!J29), GRT_cms!J29*Days!J29*86400*1000/Areas!$C$13, "")</f>
        <v/>
      </c>
      <c r="K29" s="4" t="str">
        <f>IF(ISNUMBER(GRT_cms!K29), GRT_cms!K29*Days!K29*86400*1000/Areas!$C$13, "")</f>
        <v/>
      </c>
      <c r="L29" s="4" t="str">
        <f>IF(ISNUMBER(GRT_cms!L29), GRT_cms!L29*Days!L29*86400*1000/Areas!$C$13, "")</f>
        <v/>
      </c>
      <c r="M29" s="4" t="str">
        <f>IF(ISNUMBER(GRT_cms!M29), GRT_cms!M29*Days!M29*86400*1000/Areas!$C$13, "")</f>
        <v/>
      </c>
      <c r="N29" s="4" t="str">
        <f>IF(ISNUMBER(GRT_cms!N29), GRT_cms!N29*Days!N29*86400*1000/Areas!$C$13, "")</f>
        <v/>
      </c>
    </row>
    <row r="30" spans="1:14" x14ac:dyDescent="0.2">
      <c r="A30">
        <v>1922</v>
      </c>
      <c r="B30" s="4" t="str">
        <f>IF(ISNUMBER(GRT_cms!B30), GRT_cms!B30*Days!B30*86400*1000/Areas!$C$13, "")</f>
        <v/>
      </c>
      <c r="C30" s="4" t="str">
        <f>IF(ISNUMBER(GRT_cms!C30), GRT_cms!C30*Days!C30*86400*1000/Areas!$C$13, "")</f>
        <v/>
      </c>
      <c r="D30" s="4" t="str">
        <f>IF(ISNUMBER(GRT_cms!D30), GRT_cms!D30*Days!D30*86400*1000/Areas!$C$13, "")</f>
        <v/>
      </c>
      <c r="E30" s="4" t="str">
        <f>IF(ISNUMBER(GRT_cms!E30), GRT_cms!E30*Days!E30*86400*1000/Areas!$C$13, "")</f>
        <v/>
      </c>
      <c r="F30" s="4" t="str">
        <f>IF(ISNUMBER(GRT_cms!F30), GRT_cms!F30*Days!F30*86400*1000/Areas!$C$13, "")</f>
        <v/>
      </c>
      <c r="G30" s="4" t="str">
        <f>IF(ISNUMBER(GRT_cms!G30), GRT_cms!G30*Days!G30*86400*1000/Areas!$C$13, "")</f>
        <v/>
      </c>
      <c r="H30" s="4" t="str">
        <f>IF(ISNUMBER(GRT_cms!H30), GRT_cms!H30*Days!H30*86400*1000/Areas!$C$13, "")</f>
        <v/>
      </c>
      <c r="I30" s="4" t="str">
        <f>IF(ISNUMBER(GRT_cms!I30), GRT_cms!I30*Days!I30*86400*1000/Areas!$C$13, "")</f>
        <v/>
      </c>
      <c r="J30" s="4" t="str">
        <f>IF(ISNUMBER(GRT_cms!J30), GRT_cms!J30*Days!J30*86400*1000/Areas!$C$13, "")</f>
        <v/>
      </c>
      <c r="K30" s="4" t="str">
        <f>IF(ISNUMBER(GRT_cms!K30), GRT_cms!K30*Days!K30*86400*1000/Areas!$C$13, "")</f>
        <v/>
      </c>
      <c r="L30" s="4" t="str">
        <f>IF(ISNUMBER(GRT_cms!L30), GRT_cms!L30*Days!L30*86400*1000/Areas!$C$13, "")</f>
        <v/>
      </c>
      <c r="M30" s="4" t="str">
        <f>IF(ISNUMBER(GRT_cms!M30), GRT_cms!M30*Days!M30*86400*1000/Areas!$C$13, "")</f>
        <v/>
      </c>
      <c r="N30" s="4" t="str">
        <f>IF(ISNUMBER(GRT_cms!N30), GRT_cms!N30*Days!N30*86400*1000/Areas!$C$13, "")</f>
        <v/>
      </c>
    </row>
    <row r="31" spans="1:14" x14ac:dyDescent="0.2">
      <c r="A31">
        <v>1923</v>
      </c>
      <c r="B31" s="4" t="str">
        <f>IF(ISNUMBER(GRT_cms!B31), GRT_cms!B31*Days!B31*86400*1000/Areas!$C$13, "")</f>
        <v/>
      </c>
      <c r="C31" s="4" t="str">
        <f>IF(ISNUMBER(GRT_cms!C31), GRT_cms!C31*Days!C31*86400*1000/Areas!$C$13, "")</f>
        <v/>
      </c>
      <c r="D31" s="4" t="str">
        <f>IF(ISNUMBER(GRT_cms!D31), GRT_cms!D31*Days!D31*86400*1000/Areas!$C$13, "")</f>
        <v/>
      </c>
      <c r="E31" s="4" t="str">
        <f>IF(ISNUMBER(GRT_cms!E31), GRT_cms!E31*Days!E31*86400*1000/Areas!$C$13, "")</f>
        <v/>
      </c>
      <c r="F31" s="4" t="str">
        <f>IF(ISNUMBER(GRT_cms!F31), GRT_cms!F31*Days!F31*86400*1000/Areas!$C$13, "")</f>
        <v/>
      </c>
      <c r="G31" s="4" t="str">
        <f>IF(ISNUMBER(GRT_cms!G31), GRT_cms!G31*Days!G31*86400*1000/Areas!$C$13, "")</f>
        <v/>
      </c>
      <c r="H31" s="4" t="str">
        <f>IF(ISNUMBER(GRT_cms!H31), GRT_cms!H31*Days!H31*86400*1000/Areas!$C$13, "")</f>
        <v/>
      </c>
      <c r="I31" s="4" t="str">
        <f>IF(ISNUMBER(GRT_cms!I31), GRT_cms!I31*Days!I31*86400*1000/Areas!$C$13, "")</f>
        <v/>
      </c>
      <c r="J31" s="4" t="str">
        <f>IF(ISNUMBER(GRT_cms!J31), GRT_cms!J31*Days!J31*86400*1000/Areas!$C$13, "")</f>
        <v/>
      </c>
      <c r="K31" s="4" t="str">
        <f>IF(ISNUMBER(GRT_cms!K31), GRT_cms!K31*Days!K31*86400*1000/Areas!$C$13, "")</f>
        <v/>
      </c>
      <c r="L31" s="4" t="str">
        <f>IF(ISNUMBER(GRT_cms!L31), GRT_cms!L31*Days!L31*86400*1000/Areas!$C$13, "")</f>
        <v/>
      </c>
      <c r="M31" s="4" t="str">
        <f>IF(ISNUMBER(GRT_cms!M31), GRT_cms!M31*Days!M31*86400*1000/Areas!$C$13, "")</f>
        <v/>
      </c>
      <c r="N31" s="4" t="str">
        <f>IF(ISNUMBER(GRT_cms!N31), GRT_cms!N31*Days!N31*86400*1000/Areas!$C$13, "")</f>
        <v/>
      </c>
    </row>
    <row r="32" spans="1:14" x14ac:dyDescent="0.2">
      <c r="A32">
        <v>1924</v>
      </c>
      <c r="B32" s="4" t="str">
        <f>IF(ISNUMBER(GRT_cms!B32), GRT_cms!B32*Days!B32*86400*1000/Areas!$C$13, "")</f>
        <v/>
      </c>
      <c r="C32" s="4" t="str">
        <f>IF(ISNUMBER(GRT_cms!C32), GRT_cms!C32*Days!C32*86400*1000/Areas!$C$13, "")</f>
        <v/>
      </c>
      <c r="D32" s="4" t="str">
        <f>IF(ISNUMBER(GRT_cms!D32), GRT_cms!D32*Days!D32*86400*1000/Areas!$C$13, "")</f>
        <v/>
      </c>
      <c r="E32" s="4" t="str">
        <f>IF(ISNUMBER(GRT_cms!E32), GRT_cms!E32*Days!E32*86400*1000/Areas!$C$13, "")</f>
        <v/>
      </c>
      <c r="F32" s="4" t="str">
        <f>IF(ISNUMBER(GRT_cms!F32), GRT_cms!F32*Days!F32*86400*1000/Areas!$C$13, "")</f>
        <v/>
      </c>
      <c r="G32" s="4" t="str">
        <f>IF(ISNUMBER(GRT_cms!G32), GRT_cms!G32*Days!G32*86400*1000/Areas!$C$13, "")</f>
        <v/>
      </c>
      <c r="H32" s="4" t="str">
        <f>IF(ISNUMBER(GRT_cms!H32), GRT_cms!H32*Days!H32*86400*1000/Areas!$C$13, "")</f>
        <v/>
      </c>
      <c r="I32" s="4" t="str">
        <f>IF(ISNUMBER(GRT_cms!I32), GRT_cms!I32*Days!I32*86400*1000/Areas!$C$13, "")</f>
        <v/>
      </c>
      <c r="J32" s="4" t="str">
        <f>IF(ISNUMBER(GRT_cms!J32), GRT_cms!J32*Days!J32*86400*1000/Areas!$C$13, "")</f>
        <v/>
      </c>
      <c r="K32" s="4" t="str">
        <f>IF(ISNUMBER(GRT_cms!K32), GRT_cms!K32*Days!K32*86400*1000/Areas!$C$13, "")</f>
        <v/>
      </c>
      <c r="L32" s="4" t="str">
        <f>IF(ISNUMBER(GRT_cms!L32), GRT_cms!L32*Days!L32*86400*1000/Areas!$C$13, "")</f>
        <v/>
      </c>
      <c r="M32" s="4" t="str">
        <f>IF(ISNUMBER(GRT_cms!M32), GRT_cms!M32*Days!M32*86400*1000/Areas!$C$13, "")</f>
        <v/>
      </c>
      <c r="N32" s="4" t="str">
        <f>IF(ISNUMBER(GRT_cms!N32), GRT_cms!N32*Days!N32*86400*1000/Areas!$C$13, "")</f>
        <v/>
      </c>
    </row>
    <row r="33" spans="1:14" x14ac:dyDescent="0.2">
      <c r="A33">
        <v>1925</v>
      </c>
      <c r="B33" s="4" t="str">
        <f>IF(ISNUMBER(GRT_cms!B33), GRT_cms!B33*Days!B33*86400*1000/Areas!$C$13, "")</f>
        <v/>
      </c>
      <c r="C33" s="4" t="str">
        <f>IF(ISNUMBER(GRT_cms!C33), GRT_cms!C33*Days!C33*86400*1000/Areas!$C$13, "")</f>
        <v/>
      </c>
      <c r="D33" s="4" t="str">
        <f>IF(ISNUMBER(GRT_cms!D33), GRT_cms!D33*Days!D33*86400*1000/Areas!$C$13, "")</f>
        <v/>
      </c>
      <c r="E33" s="4" t="str">
        <f>IF(ISNUMBER(GRT_cms!E33), GRT_cms!E33*Days!E33*86400*1000/Areas!$C$13, "")</f>
        <v/>
      </c>
      <c r="F33" s="4" t="str">
        <f>IF(ISNUMBER(GRT_cms!F33), GRT_cms!F33*Days!F33*86400*1000/Areas!$C$13, "")</f>
        <v/>
      </c>
      <c r="G33" s="4" t="str">
        <f>IF(ISNUMBER(GRT_cms!G33), GRT_cms!G33*Days!G33*86400*1000/Areas!$C$13, "")</f>
        <v/>
      </c>
      <c r="H33" s="4" t="str">
        <f>IF(ISNUMBER(GRT_cms!H33), GRT_cms!H33*Days!H33*86400*1000/Areas!$C$13, "")</f>
        <v/>
      </c>
      <c r="I33" s="4" t="str">
        <f>IF(ISNUMBER(GRT_cms!I33), GRT_cms!I33*Days!I33*86400*1000/Areas!$C$13, "")</f>
        <v/>
      </c>
      <c r="J33" s="4" t="str">
        <f>IF(ISNUMBER(GRT_cms!J33), GRT_cms!J33*Days!J33*86400*1000/Areas!$C$13, "")</f>
        <v/>
      </c>
      <c r="K33" s="4" t="str">
        <f>IF(ISNUMBER(GRT_cms!K33), GRT_cms!K33*Days!K33*86400*1000/Areas!$C$13, "")</f>
        <v/>
      </c>
      <c r="L33" s="4" t="str">
        <f>IF(ISNUMBER(GRT_cms!L33), GRT_cms!L33*Days!L33*86400*1000/Areas!$C$13, "")</f>
        <v/>
      </c>
      <c r="M33" s="4" t="str">
        <f>IF(ISNUMBER(GRT_cms!M33), GRT_cms!M33*Days!M33*86400*1000/Areas!$C$13, "")</f>
        <v/>
      </c>
      <c r="N33" s="4" t="str">
        <f>IF(ISNUMBER(GRT_cms!N33), GRT_cms!N33*Days!N33*86400*1000/Areas!$C$13, "")</f>
        <v/>
      </c>
    </row>
    <row r="34" spans="1:14" x14ac:dyDescent="0.2">
      <c r="A34">
        <v>1926</v>
      </c>
      <c r="B34" s="4" t="str">
        <f>IF(ISNUMBER(GRT_cms!B34), GRT_cms!B34*Days!B34*86400*1000/Areas!$C$13, "")</f>
        <v/>
      </c>
      <c r="C34" s="4" t="str">
        <f>IF(ISNUMBER(GRT_cms!C34), GRT_cms!C34*Days!C34*86400*1000/Areas!$C$13, "")</f>
        <v/>
      </c>
      <c r="D34" s="4" t="str">
        <f>IF(ISNUMBER(GRT_cms!D34), GRT_cms!D34*Days!D34*86400*1000/Areas!$C$13, "")</f>
        <v/>
      </c>
      <c r="E34" s="4" t="str">
        <f>IF(ISNUMBER(GRT_cms!E34), GRT_cms!E34*Days!E34*86400*1000/Areas!$C$13, "")</f>
        <v/>
      </c>
      <c r="F34" s="4" t="str">
        <f>IF(ISNUMBER(GRT_cms!F34), GRT_cms!F34*Days!F34*86400*1000/Areas!$C$13, "")</f>
        <v/>
      </c>
      <c r="G34" s="4" t="str">
        <f>IF(ISNUMBER(GRT_cms!G34), GRT_cms!G34*Days!G34*86400*1000/Areas!$C$13, "")</f>
        <v/>
      </c>
      <c r="H34" s="4" t="str">
        <f>IF(ISNUMBER(GRT_cms!H34), GRT_cms!H34*Days!H34*86400*1000/Areas!$C$13, "")</f>
        <v/>
      </c>
      <c r="I34" s="4" t="str">
        <f>IF(ISNUMBER(GRT_cms!I34), GRT_cms!I34*Days!I34*86400*1000/Areas!$C$13, "")</f>
        <v/>
      </c>
      <c r="J34" s="4" t="str">
        <f>IF(ISNUMBER(GRT_cms!J34), GRT_cms!J34*Days!J34*86400*1000/Areas!$C$13, "")</f>
        <v/>
      </c>
      <c r="K34" s="4" t="str">
        <f>IF(ISNUMBER(GRT_cms!K34), GRT_cms!K34*Days!K34*86400*1000/Areas!$C$13, "")</f>
        <v/>
      </c>
      <c r="L34" s="4" t="str">
        <f>IF(ISNUMBER(GRT_cms!L34), GRT_cms!L34*Days!L34*86400*1000/Areas!$C$13, "")</f>
        <v/>
      </c>
      <c r="M34" s="4" t="str">
        <f>IF(ISNUMBER(GRT_cms!M34), GRT_cms!M34*Days!M34*86400*1000/Areas!$C$13, "")</f>
        <v/>
      </c>
      <c r="N34" s="4" t="str">
        <f>IF(ISNUMBER(GRT_cms!N34), GRT_cms!N34*Days!N34*86400*1000/Areas!$C$13, "")</f>
        <v/>
      </c>
    </row>
    <row r="35" spans="1:14" x14ac:dyDescent="0.2">
      <c r="A35">
        <v>1927</v>
      </c>
      <c r="B35" s="4" t="str">
        <f>IF(ISNUMBER(GRT_cms!B35), GRT_cms!B35*Days!B35*86400*1000/Areas!$C$13, "")</f>
        <v/>
      </c>
      <c r="C35" s="4" t="str">
        <f>IF(ISNUMBER(GRT_cms!C35), GRT_cms!C35*Days!C35*86400*1000/Areas!$C$13, "")</f>
        <v/>
      </c>
      <c r="D35" s="4" t="str">
        <f>IF(ISNUMBER(GRT_cms!D35), GRT_cms!D35*Days!D35*86400*1000/Areas!$C$13, "")</f>
        <v/>
      </c>
      <c r="E35" s="4" t="str">
        <f>IF(ISNUMBER(GRT_cms!E35), GRT_cms!E35*Days!E35*86400*1000/Areas!$C$13, "")</f>
        <v/>
      </c>
      <c r="F35" s="4" t="str">
        <f>IF(ISNUMBER(GRT_cms!F35), GRT_cms!F35*Days!F35*86400*1000/Areas!$C$13, "")</f>
        <v/>
      </c>
      <c r="G35" s="4" t="str">
        <f>IF(ISNUMBER(GRT_cms!G35), GRT_cms!G35*Days!G35*86400*1000/Areas!$C$13, "")</f>
        <v/>
      </c>
      <c r="H35" s="4" t="str">
        <f>IF(ISNUMBER(GRT_cms!H35), GRT_cms!H35*Days!H35*86400*1000/Areas!$C$13, "")</f>
        <v/>
      </c>
      <c r="I35" s="4" t="str">
        <f>IF(ISNUMBER(GRT_cms!I35), GRT_cms!I35*Days!I35*86400*1000/Areas!$C$13, "")</f>
        <v/>
      </c>
      <c r="J35" s="4" t="str">
        <f>IF(ISNUMBER(GRT_cms!J35), GRT_cms!J35*Days!J35*86400*1000/Areas!$C$13, "")</f>
        <v/>
      </c>
      <c r="K35" s="4" t="str">
        <f>IF(ISNUMBER(GRT_cms!K35), GRT_cms!K35*Days!K35*86400*1000/Areas!$C$13, "")</f>
        <v/>
      </c>
      <c r="L35" s="4" t="str">
        <f>IF(ISNUMBER(GRT_cms!L35), GRT_cms!L35*Days!L35*86400*1000/Areas!$C$13, "")</f>
        <v/>
      </c>
      <c r="M35" s="4" t="str">
        <f>IF(ISNUMBER(GRT_cms!M35), GRT_cms!M35*Days!M35*86400*1000/Areas!$C$13, "")</f>
        <v/>
      </c>
      <c r="N35" s="4" t="str">
        <f>IF(ISNUMBER(GRT_cms!N35), GRT_cms!N35*Days!N35*86400*1000/Areas!$C$13, "")</f>
        <v/>
      </c>
    </row>
    <row r="36" spans="1:14" x14ac:dyDescent="0.2">
      <c r="A36">
        <v>1928</v>
      </c>
      <c r="B36" s="4" t="str">
        <f>IF(ISNUMBER(GRT_cms!B36), GRT_cms!B36*Days!B36*86400*1000/Areas!$C$13, "")</f>
        <v/>
      </c>
      <c r="C36" s="4" t="str">
        <f>IF(ISNUMBER(GRT_cms!C36), GRT_cms!C36*Days!C36*86400*1000/Areas!$C$13, "")</f>
        <v/>
      </c>
      <c r="D36" s="4" t="str">
        <f>IF(ISNUMBER(GRT_cms!D36), GRT_cms!D36*Days!D36*86400*1000/Areas!$C$13, "")</f>
        <v/>
      </c>
      <c r="E36" s="4" t="str">
        <f>IF(ISNUMBER(GRT_cms!E36), GRT_cms!E36*Days!E36*86400*1000/Areas!$C$13, "")</f>
        <v/>
      </c>
      <c r="F36" s="4" t="str">
        <f>IF(ISNUMBER(GRT_cms!F36), GRT_cms!F36*Days!F36*86400*1000/Areas!$C$13, "")</f>
        <v/>
      </c>
      <c r="G36" s="4" t="str">
        <f>IF(ISNUMBER(GRT_cms!G36), GRT_cms!G36*Days!G36*86400*1000/Areas!$C$13, "")</f>
        <v/>
      </c>
      <c r="H36" s="4" t="str">
        <f>IF(ISNUMBER(GRT_cms!H36), GRT_cms!H36*Days!H36*86400*1000/Areas!$C$13, "")</f>
        <v/>
      </c>
      <c r="I36" s="4" t="str">
        <f>IF(ISNUMBER(GRT_cms!I36), GRT_cms!I36*Days!I36*86400*1000/Areas!$C$13, "")</f>
        <v/>
      </c>
      <c r="J36" s="4" t="str">
        <f>IF(ISNUMBER(GRT_cms!J36), GRT_cms!J36*Days!J36*86400*1000/Areas!$C$13, "")</f>
        <v/>
      </c>
      <c r="K36" s="4" t="str">
        <f>IF(ISNUMBER(GRT_cms!K36), GRT_cms!K36*Days!K36*86400*1000/Areas!$C$13, "")</f>
        <v/>
      </c>
      <c r="L36" s="4" t="str">
        <f>IF(ISNUMBER(GRT_cms!L36), GRT_cms!L36*Days!L36*86400*1000/Areas!$C$13, "")</f>
        <v/>
      </c>
      <c r="M36" s="4" t="str">
        <f>IF(ISNUMBER(GRT_cms!M36), GRT_cms!M36*Days!M36*86400*1000/Areas!$C$13, "")</f>
        <v/>
      </c>
      <c r="N36" s="4" t="str">
        <f>IF(ISNUMBER(GRT_cms!N36), GRT_cms!N36*Days!N36*86400*1000/Areas!$C$13, "")</f>
        <v/>
      </c>
    </row>
    <row r="37" spans="1:14" x14ac:dyDescent="0.2">
      <c r="A37">
        <v>1929</v>
      </c>
      <c r="B37" s="4" t="str">
        <f>IF(ISNUMBER(GRT_cms!B37), GRT_cms!B37*Days!B37*86400*1000/Areas!$C$13, "")</f>
        <v/>
      </c>
      <c r="C37" s="4" t="str">
        <f>IF(ISNUMBER(GRT_cms!C37), GRT_cms!C37*Days!C37*86400*1000/Areas!$C$13, "")</f>
        <v/>
      </c>
      <c r="D37" s="4" t="str">
        <f>IF(ISNUMBER(GRT_cms!D37), GRT_cms!D37*Days!D37*86400*1000/Areas!$C$13, "")</f>
        <v/>
      </c>
      <c r="E37" s="4" t="str">
        <f>IF(ISNUMBER(GRT_cms!E37), GRT_cms!E37*Days!E37*86400*1000/Areas!$C$13, "")</f>
        <v/>
      </c>
      <c r="F37" s="4" t="str">
        <f>IF(ISNUMBER(GRT_cms!F37), GRT_cms!F37*Days!F37*86400*1000/Areas!$C$13, "")</f>
        <v/>
      </c>
      <c r="G37" s="4" t="str">
        <f>IF(ISNUMBER(GRT_cms!G37), GRT_cms!G37*Days!G37*86400*1000/Areas!$C$13, "")</f>
        <v/>
      </c>
      <c r="H37" s="4" t="str">
        <f>IF(ISNUMBER(GRT_cms!H37), GRT_cms!H37*Days!H37*86400*1000/Areas!$C$13, "")</f>
        <v/>
      </c>
      <c r="I37" s="4" t="str">
        <f>IF(ISNUMBER(GRT_cms!I37), GRT_cms!I37*Days!I37*86400*1000/Areas!$C$13, "")</f>
        <v/>
      </c>
      <c r="J37" s="4" t="str">
        <f>IF(ISNUMBER(GRT_cms!J37), GRT_cms!J37*Days!J37*86400*1000/Areas!$C$13, "")</f>
        <v/>
      </c>
      <c r="K37" s="4" t="str">
        <f>IF(ISNUMBER(GRT_cms!K37), GRT_cms!K37*Days!K37*86400*1000/Areas!$C$13, "")</f>
        <v/>
      </c>
      <c r="L37" s="4" t="str">
        <f>IF(ISNUMBER(GRT_cms!L37), GRT_cms!L37*Days!L37*86400*1000/Areas!$C$13, "")</f>
        <v/>
      </c>
      <c r="M37" s="4" t="str">
        <f>IF(ISNUMBER(GRT_cms!M37), GRT_cms!M37*Days!M37*86400*1000/Areas!$C$13, "")</f>
        <v/>
      </c>
      <c r="N37" s="4" t="str">
        <f>IF(ISNUMBER(GRT_cms!N37), GRT_cms!N37*Days!N37*86400*1000/Areas!$C$13, "")</f>
        <v/>
      </c>
    </row>
    <row r="38" spans="1:14" x14ac:dyDescent="0.2">
      <c r="A38">
        <v>1930</v>
      </c>
      <c r="B38" s="4" t="str">
        <f>IF(ISNUMBER(GRT_cms!B38), GRT_cms!B38*Days!B38*86400*1000/Areas!$C$13, "")</f>
        <v/>
      </c>
      <c r="C38" s="4" t="str">
        <f>IF(ISNUMBER(GRT_cms!C38), GRT_cms!C38*Days!C38*86400*1000/Areas!$C$13, "")</f>
        <v/>
      </c>
      <c r="D38" s="4" t="str">
        <f>IF(ISNUMBER(GRT_cms!D38), GRT_cms!D38*Days!D38*86400*1000/Areas!$C$13, "")</f>
        <v/>
      </c>
      <c r="E38" s="4" t="str">
        <f>IF(ISNUMBER(GRT_cms!E38), GRT_cms!E38*Days!E38*86400*1000/Areas!$C$13, "")</f>
        <v/>
      </c>
      <c r="F38" s="4" t="str">
        <f>IF(ISNUMBER(GRT_cms!F38), GRT_cms!F38*Days!F38*86400*1000/Areas!$C$13, "")</f>
        <v/>
      </c>
      <c r="G38" s="4" t="str">
        <f>IF(ISNUMBER(GRT_cms!G38), GRT_cms!G38*Days!G38*86400*1000/Areas!$C$13, "")</f>
        <v/>
      </c>
      <c r="H38" s="4" t="str">
        <f>IF(ISNUMBER(GRT_cms!H38), GRT_cms!H38*Days!H38*86400*1000/Areas!$C$13, "")</f>
        <v/>
      </c>
      <c r="I38" s="4" t="str">
        <f>IF(ISNUMBER(GRT_cms!I38), GRT_cms!I38*Days!I38*86400*1000/Areas!$C$13, "")</f>
        <v/>
      </c>
      <c r="J38" s="4" t="str">
        <f>IF(ISNUMBER(GRT_cms!J38), GRT_cms!J38*Days!J38*86400*1000/Areas!$C$13, "")</f>
        <v/>
      </c>
      <c r="K38" s="4" t="str">
        <f>IF(ISNUMBER(GRT_cms!K38), GRT_cms!K38*Days!K38*86400*1000/Areas!$C$13, "")</f>
        <v/>
      </c>
      <c r="L38" s="4" t="str">
        <f>IF(ISNUMBER(GRT_cms!L38), GRT_cms!L38*Days!L38*86400*1000/Areas!$C$13, "")</f>
        <v/>
      </c>
      <c r="M38" s="4" t="str">
        <f>IF(ISNUMBER(GRT_cms!M38), GRT_cms!M38*Days!M38*86400*1000/Areas!$C$13, "")</f>
        <v/>
      </c>
      <c r="N38" s="4" t="str">
        <f>IF(ISNUMBER(GRT_cms!N38), GRT_cms!N38*Days!N38*86400*1000/Areas!$C$13, "")</f>
        <v/>
      </c>
    </row>
    <row r="39" spans="1:14" x14ac:dyDescent="0.2">
      <c r="A39">
        <v>1931</v>
      </c>
      <c r="B39" s="4" t="str">
        <f>IF(ISNUMBER(GRT_cms!B39), GRT_cms!B39*Days!B39*86400*1000/Areas!$C$13, "")</f>
        <v/>
      </c>
      <c r="C39" s="4" t="str">
        <f>IF(ISNUMBER(GRT_cms!C39), GRT_cms!C39*Days!C39*86400*1000/Areas!$C$13, "")</f>
        <v/>
      </c>
      <c r="D39" s="4" t="str">
        <f>IF(ISNUMBER(GRT_cms!D39), GRT_cms!D39*Days!D39*86400*1000/Areas!$C$13, "")</f>
        <v/>
      </c>
      <c r="E39" s="4" t="str">
        <f>IF(ISNUMBER(GRT_cms!E39), GRT_cms!E39*Days!E39*86400*1000/Areas!$C$13, "")</f>
        <v/>
      </c>
      <c r="F39" s="4" t="str">
        <f>IF(ISNUMBER(GRT_cms!F39), GRT_cms!F39*Days!F39*86400*1000/Areas!$C$13, "")</f>
        <v/>
      </c>
      <c r="G39" s="4" t="str">
        <f>IF(ISNUMBER(GRT_cms!G39), GRT_cms!G39*Days!G39*86400*1000/Areas!$C$13, "")</f>
        <v/>
      </c>
      <c r="H39" s="4" t="str">
        <f>IF(ISNUMBER(GRT_cms!H39), GRT_cms!H39*Days!H39*86400*1000/Areas!$C$13, "")</f>
        <v/>
      </c>
      <c r="I39" s="4" t="str">
        <f>IF(ISNUMBER(GRT_cms!I39), GRT_cms!I39*Days!I39*86400*1000/Areas!$C$13, "")</f>
        <v/>
      </c>
      <c r="J39" s="4" t="str">
        <f>IF(ISNUMBER(GRT_cms!J39), GRT_cms!J39*Days!J39*86400*1000/Areas!$C$13, "")</f>
        <v/>
      </c>
      <c r="K39" s="4" t="str">
        <f>IF(ISNUMBER(GRT_cms!K39), GRT_cms!K39*Days!K39*86400*1000/Areas!$C$13, "")</f>
        <v/>
      </c>
      <c r="L39" s="4" t="str">
        <f>IF(ISNUMBER(GRT_cms!L39), GRT_cms!L39*Days!L39*86400*1000/Areas!$C$13, "")</f>
        <v/>
      </c>
      <c r="M39" s="4" t="str">
        <f>IF(ISNUMBER(GRT_cms!M39), GRT_cms!M39*Days!M39*86400*1000/Areas!$C$13, "")</f>
        <v/>
      </c>
      <c r="N39" s="4" t="str">
        <f>IF(ISNUMBER(GRT_cms!N39), GRT_cms!N39*Days!N39*86400*1000/Areas!$C$13, "")</f>
        <v/>
      </c>
    </row>
    <row r="40" spans="1:14" x14ac:dyDescent="0.2">
      <c r="A40">
        <v>1932</v>
      </c>
      <c r="B40" s="4" t="str">
        <f>IF(ISNUMBER(GRT_cms!B40), GRT_cms!B40*Days!B40*86400*1000/Areas!$C$13, "")</f>
        <v/>
      </c>
      <c r="C40" s="4" t="str">
        <f>IF(ISNUMBER(GRT_cms!C40), GRT_cms!C40*Days!C40*86400*1000/Areas!$C$13, "")</f>
        <v/>
      </c>
      <c r="D40" s="4" t="str">
        <f>IF(ISNUMBER(GRT_cms!D40), GRT_cms!D40*Days!D40*86400*1000/Areas!$C$13, "")</f>
        <v/>
      </c>
      <c r="E40" s="4" t="str">
        <f>IF(ISNUMBER(GRT_cms!E40), GRT_cms!E40*Days!E40*86400*1000/Areas!$C$13, "")</f>
        <v/>
      </c>
      <c r="F40" s="4" t="str">
        <f>IF(ISNUMBER(GRT_cms!F40), GRT_cms!F40*Days!F40*86400*1000/Areas!$C$13, "")</f>
        <v/>
      </c>
      <c r="G40" s="4" t="str">
        <f>IF(ISNUMBER(GRT_cms!G40), GRT_cms!G40*Days!G40*86400*1000/Areas!$C$13, "")</f>
        <v/>
      </c>
      <c r="H40" s="4" t="str">
        <f>IF(ISNUMBER(GRT_cms!H40), GRT_cms!H40*Days!H40*86400*1000/Areas!$C$13, "")</f>
        <v/>
      </c>
      <c r="I40" s="4" t="str">
        <f>IF(ISNUMBER(GRT_cms!I40), GRT_cms!I40*Days!I40*86400*1000/Areas!$C$13, "")</f>
        <v/>
      </c>
      <c r="J40" s="4" t="str">
        <f>IF(ISNUMBER(GRT_cms!J40), GRT_cms!J40*Days!J40*86400*1000/Areas!$C$13, "")</f>
        <v/>
      </c>
      <c r="K40" s="4">
        <f>IF(ISNUMBER(GRT_cms!K40), GRT_cms!K40*Days!K40*86400*1000/Areas!$C$13, "")</f>
        <v>36.590060119848353</v>
      </c>
      <c r="L40" s="4">
        <f>IF(ISNUMBER(GRT_cms!L40), GRT_cms!L40*Days!L40*86400*1000/Areas!$C$13, "")</f>
        <v>66.005183319065665</v>
      </c>
      <c r="M40" s="4">
        <f>IF(ISNUMBER(GRT_cms!M40), GRT_cms!M40*Days!M40*86400*1000/Areas!$C$13, "")</f>
        <v>58.344267090620015</v>
      </c>
      <c r="N40" s="4" t="str">
        <f>IF(ISNUMBER(GRT_cms!N40), GRT_cms!N40*Days!N40*86400*1000/Areas!$C$13, "")</f>
        <v/>
      </c>
    </row>
    <row r="41" spans="1:14" x14ac:dyDescent="0.2">
      <c r="A41">
        <v>1933</v>
      </c>
      <c r="B41" s="4">
        <f>IF(ISNUMBER(GRT_cms!B41), GRT_cms!B41*Days!B41*86400*1000/Areas!$C$13, "")</f>
        <v>57.94443419346949</v>
      </c>
      <c r="C41" s="4">
        <f>IF(ISNUMBER(GRT_cms!C41), GRT_cms!C41*Days!C41*86400*1000/Areas!$C$13, "")</f>
        <v>39.627306640577231</v>
      </c>
      <c r="D41" s="4">
        <f>IF(ISNUMBER(GRT_cms!D41), GRT_cms!D41*Days!D41*86400*1000/Areas!$C$13, "")</f>
        <v>65.137495707472183</v>
      </c>
      <c r="E41" s="4">
        <f>IF(ISNUMBER(GRT_cms!E41), GRT_cms!E41*Days!E41*86400*1000/Areas!$C$13, "")</f>
        <v>148.25350324079733</v>
      </c>
      <c r="F41" s="4">
        <f>IF(ISNUMBER(GRT_cms!F41), GRT_cms!F41*Days!F41*86400*1000/Areas!$C$13, "")</f>
        <v>115.73131544576248</v>
      </c>
      <c r="G41" s="4">
        <f>IF(ISNUMBER(GRT_cms!G41), GRT_cms!G41*Days!G41*86400*1000/Areas!$C$13, "")</f>
        <v>47.365838816191747</v>
      </c>
      <c r="H41" s="4">
        <f>IF(ISNUMBER(GRT_cms!H41), GRT_cms!H41*Days!H41*86400*1000/Areas!$C$13, "")</f>
        <v>24.780249773755656</v>
      </c>
      <c r="I41" s="4">
        <f>IF(ISNUMBER(GRT_cms!I41), GRT_cms!I41*Days!I41*86400*1000/Areas!$C$13, "")</f>
        <v>20.723725571725574</v>
      </c>
      <c r="J41" s="4">
        <f>IF(ISNUMBER(GRT_cms!J41), GRT_cms!J41*Days!J41*86400*1000/Areas!$C$13, "")</f>
        <v>17.516683380212793</v>
      </c>
      <c r="K41" s="4">
        <f>IF(ISNUMBER(GRT_cms!K41), GRT_cms!K41*Days!K41*86400*1000/Areas!$C$13, "")</f>
        <v>23.64320450042803</v>
      </c>
      <c r="L41" s="4">
        <f>IF(ISNUMBER(GRT_cms!L41), GRT_cms!L41*Days!L41*86400*1000/Areas!$C$13, "")</f>
        <v>26.943444294973705</v>
      </c>
      <c r="M41" s="4">
        <f>IF(ISNUMBER(GRT_cms!M41), GRT_cms!M41*Days!M41*86400*1000/Areas!$C$13, "")</f>
        <v>33.824967787697204</v>
      </c>
      <c r="N41" s="4">
        <f>IF(ISNUMBER(GRT_cms!N41), GRT_cms!N41*Days!N41*86400*1000/Areas!$C$13, "")</f>
        <v>621.81623186987895</v>
      </c>
    </row>
    <row r="42" spans="1:14" x14ac:dyDescent="0.2">
      <c r="A42">
        <v>1934</v>
      </c>
      <c r="B42" s="4">
        <f>IF(ISNUMBER(GRT_cms!B42), GRT_cms!B42*Days!B42*86400*1000/Areas!$C$13, "")</f>
        <v>37.362866576984224</v>
      </c>
      <c r="C42" s="4">
        <f>IF(ISNUMBER(GRT_cms!C42), GRT_cms!C42*Days!C42*86400*1000/Areas!$C$13, "")</f>
        <v>22.433935575394401</v>
      </c>
      <c r="D42" s="4">
        <f>IF(ISNUMBER(GRT_cms!D42), GRT_cms!D42*Days!D42*86400*1000/Areas!$C$13, "")</f>
        <v>47.803287464840409</v>
      </c>
      <c r="E42" s="4">
        <f>IF(ISNUMBER(GRT_cms!E42), GRT_cms!E42*Days!E42*86400*1000/Areas!$C$13, "")</f>
        <v>107.50148563042679</v>
      </c>
      <c r="F42" s="4">
        <f>IF(ISNUMBER(GRT_cms!F42), GRT_cms!F42*Days!F42*86400*1000/Areas!$C$13, "")</f>
        <v>93.009517231258414</v>
      </c>
      <c r="G42" s="4">
        <f>IF(ISNUMBER(GRT_cms!G42), GRT_cms!G42*Days!G42*86400*1000/Areas!$C$13, "")</f>
        <v>33.041422526598993</v>
      </c>
      <c r="H42" s="4">
        <f>IF(ISNUMBER(GRT_cms!H42), GRT_cms!H42*Days!H42*86400*1000/Areas!$C$13, "")</f>
        <v>22.455825265989972</v>
      </c>
      <c r="I42" s="4">
        <f>IF(ISNUMBER(GRT_cms!I42), GRT_cms!I42*Days!I42*86400*1000/Areas!$C$13, "")</f>
        <v>18.26052782193959</v>
      </c>
      <c r="J42" s="4">
        <f>IF(ISNUMBER(GRT_cms!J42), GRT_cms!J42*Days!J42*86400*1000/Areas!$C$13, "")</f>
        <v>22.229324202030085</v>
      </c>
      <c r="K42" s="4">
        <f>IF(ISNUMBER(GRT_cms!K42), GRT_cms!K42*Days!K42*86400*1000/Areas!$C$13, "")</f>
        <v>25.815426097590809</v>
      </c>
      <c r="L42" s="4">
        <f>IF(ISNUMBER(GRT_cms!L42), GRT_cms!L42*Days!L42*86400*1000/Areas!$C$13, "")</f>
        <v>44.105525253760547</v>
      </c>
      <c r="M42" s="4">
        <f>IF(ISNUMBER(GRT_cms!M42), GRT_cms!M42*Days!M42*86400*1000/Areas!$C$13, "")</f>
        <v>44.135677730218916</v>
      </c>
      <c r="N42" s="4">
        <f>IF(ISNUMBER(GRT_cms!N42), GRT_cms!N42*Days!N42*86400*1000/Areas!$C$13, "")</f>
        <v>517.53055839549961</v>
      </c>
    </row>
    <row r="43" spans="1:14" x14ac:dyDescent="0.2">
      <c r="A43">
        <v>1935</v>
      </c>
      <c r="B43" s="4">
        <f>IF(ISNUMBER(GRT_cms!B43), GRT_cms!B43*Days!B43*86400*1000/Areas!$C$13, "")</f>
        <v>47.186177815824884</v>
      </c>
      <c r="C43" s="4">
        <f>IF(ISNUMBER(GRT_cms!C43), GRT_cms!C43*Days!C43*86400*1000/Areas!$C$13, "")</f>
        <v>37.555538119114587</v>
      </c>
      <c r="D43" s="4">
        <f>IF(ISNUMBER(GRT_cms!D43), GRT_cms!D43*Days!D43*86400*1000/Areas!$C$13, "")</f>
        <v>88.130070979576857</v>
      </c>
      <c r="E43" s="4">
        <f>IF(ISNUMBER(GRT_cms!E43), GRT_cms!E43*Days!E43*86400*1000/Areas!$C$13, "")</f>
        <v>85.270470832823776</v>
      </c>
      <c r="F43" s="4">
        <f>IF(ISNUMBER(GRT_cms!F43), GRT_cms!F43*Days!F43*86400*1000/Areas!$C$13, "")</f>
        <v>84.549262761403938</v>
      </c>
      <c r="G43" s="4">
        <f>IF(ISNUMBER(GRT_cms!G43), GRT_cms!G43*Days!G43*86400*1000/Areas!$C$13, "")</f>
        <v>54.201867677632393</v>
      </c>
      <c r="H43" s="4">
        <f>IF(ISNUMBER(GRT_cms!H43), GRT_cms!H43*Days!H43*86400*1000/Areas!$C$13, "")</f>
        <v>47.248740418246292</v>
      </c>
      <c r="I43" s="4">
        <f>IF(ISNUMBER(GRT_cms!I43), GRT_cms!I43*Days!I43*86400*1000/Areas!$C$13, "")</f>
        <v>34.452340760670175</v>
      </c>
      <c r="J43" s="4">
        <f>IF(ISNUMBER(GRT_cms!J43), GRT_cms!J43*Days!J43*86400*1000/Areas!$C$13, "")</f>
        <v>24.321436223553878</v>
      </c>
      <c r="K43" s="4">
        <f>IF(ISNUMBER(GRT_cms!K43), GRT_cms!K43*Days!K43*86400*1000/Areas!$C$13, "")</f>
        <v>28.571346948758713</v>
      </c>
      <c r="L43" s="4">
        <f>IF(ISNUMBER(GRT_cms!L43), GRT_cms!L43*Days!L43*86400*1000/Areas!$C$13, "")</f>
        <v>38.20333912192735</v>
      </c>
      <c r="M43" s="4">
        <f>IF(ISNUMBER(GRT_cms!M43), GRT_cms!M43*Days!M43*86400*1000/Areas!$C$13, "")</f>
        <v>37.925056524397689</v>
      </c>
      <c r="N43" s="4">
        <f>IF(ISNUMBER(GRT_cms!N43), GRT_cms!N43*Days!N43*86400*1000/Areas!$C$13, "")</f>
        <v>606.7366476702947</v>
      </c>
    </row>
    <row r="44" spans="1:14" x14ac:dyDescent="0.2">
      <c r="A44">
        <v>1936</v>
      </c>
      <c r="B44" s="4">
        <f>IF(ISNUMBER(GRT_cms!B44), GRT_cms!B44*Days!B44*86400*1000/Areas!$C$13, "")</f>
        <v>31.556336455912927</v>
      </c>
      <c r="C44" s="4">
        <f>IF(ISNUMBER(GRT_cms!C44), GRT_cms!C44*Days!C44*86400*1000/Areas!$C$13, "")</f>
        <v>36.647374831845411</v>
      </c>
      <c r="D44" s="4">
        <f>IF(ISNUMBER(GRT_cms!D44), GRT_cms!D44*Days!D44*86400*1000/Areas!$C$13, "")</f>
        <v>101.54401702335819</v>
      </c>
      <c r="E44" s="4">
        <f>IF(ISNUMBER(GRT_cms!E44), GRT_cms!E44*Days!E44*86400*1000/Areas!$C$13, "")</f>
        <v>101.92241457747342</v>
      </c>
      <c r="F44" s="4">
        <f>IF(ISNUMBER(GRT_cms!F44), GRT_cms!F44*Days!F44*86400*1000/Areas!$C$13, "")</f>
        <v>126.05021421059067</v>
      </c>
      <c r="G44" s="4">
        <f>IF(ISNUMBER(GRT_cms!G44), GRT_cms!G44*Days!G44*86400*1000/Areas!$C$13, "")</f>
        <v>41.721257184786587</v>
      </c>
      <c r="H44" s="4">
        <f>IF(ISNUMBER(GRT_cms!H44), GRT_cms!H44*Days!H44*86400*1000/Areas!$C$13, "")</f>
        <v>24.099267310749664</v>
      </c>
      <c r="I44" s="4">
        <f>IF(ISNUMBER(GRT_cms!I44), GRT_cms!I44*Days!I44*86400*1000/Areas!$C$13, "")</f>
        <v>19.573905735599858</v>
      </c>
      <c r="J44" s="4">
        <f>IF(ISNUMBER(GRT_cms!J44), GRT_cms!J44*Days!J44*86400*1000/Areas!$C$13, "")</f>
        <v>21.731866454689985</v>
      </c>
      <c r="K44" s="4">
        <f>IF(ISNUMBER(GRT_cms!K44), GRT_cms!K44*Days!K44*86400*1000/Areas!$C$13, "")</f>
        <v>28.756960254372018</v>
      </c>
      <c r="L44" s="4">
        <f>IF(ISNUMBER(GRT_cms!L44), GRT_cms!L44*Days!L44*86400*1000/Areas!$C$13, "")</f>
        <v>35.064431454078502</v>
      </c>
      <c r="M44" s="4">
        <f>IF(ISNUMBER(GRT_cms!M44), GRT_cms!M44*Days!M44*86400*1000/Areas!$C$13, "")</f>
        <v>33.008160058701229</v>
      </c>
      <c r="N44" s="4">
        <f>IF(ISNUMBER(GRT_cms!N44), GRT_cms!N44*Days!N44*86400*1000/Areas!$C$13, "")</f>
        <v>601.03185265989976</v>
      </c>
    </row>
    <row r="45" spans="1:14" x14ac:dyDescent="0.2">
      <c r="A45">
        <v>1937</v>
      </c>
      <c r="B45" s="4">
        <f>IF(ISNUMBER(GRT_cms!B45), GRT_cms!B45*Days!B45*86400*1000/Areas!$C$13, "")</f>
        <v>87.064213868166803</v>
      </c>
      <c r="C45" s="4">
        <f>IF(ISNUMBER(GRT_cms!C45), GRT_cms!C45*Days!C45*86400*1000/Areas!$C$13, "")</f>
        <v>54.165287415922712</v>
      </c>
      <c r="D45" s="4">
        <f>IF(ISNUMBER(GRT_cms!D45), GRT_cms!D45*Days!D45*86400*1000/Areas!$C$13, "")</f>
        <v>45.787963703069593</v>
      </c>
      <c r="E45" s="4">
        <f>IF(ISNUMBER(GRT_cms!E45), GRT_cms!E45*Days!E45*86400*1000/Areas!$C$13, "")</f>
        <v>127.84463348416288</v>
      </c>
      <c r="F45" s="4">
        <f>IF(ISNUMBER(GRT_cms!F45), GRT_cms!F45*Days!F45*86400*1000/Areas!$C$13, "")</f>
        <v>104.89335453100161</v>
      </c>
      <c r="G45" s="4">
        <f>IF(ISNUMBER(GRT_cms!G45), GRT_cms!G45*Days!G45*86400*1000/Areas!$C$13, "")</f>
        <v>59.160807141983611</v>
      </c>
      <c r="H45" s="4">
        <f>IF(ISNUMBER(GRT_cms!H45), GRT_cms!H45*Days!H45*86400*1000/Areas!$C$13, "")</f>
        <v>38.309931172801761</v>
      </c>
      <c r="I45" s="4">
        <f>IF(ISNUMBER(GRT_cms!I45), GRT_cms!I45*Days!I45*86400*1000/Areas!$C$13, "")</f>
        <v>30.776433019444788</v>
      </c>
      <c r="J45" s="4">
        <f>IF(ISNUMBER(GRT_cms!J45), GRT_cms!J45*Days!J45*86400*1000/Areas!$C$13, "")</f>
        <v>26.775547022135253</v>
      </c>
      <c r="K45" s="4">
        <f>IF(ISNUMBER(GRT_cms!K45), GRT_cms!K45*Days!K45*86400*1000/Areas!$C$13, "")</f>
        <v>35.494614063837602</v>
      </c>
      <c r="L45" s="4">
        <f>IF(ISNUMBER(GRT_cms!L45), GRT_cms!L45*Days!L45*86400*1000/Areas!$C$13, "")</f>
        <v>46.26177424483307</v>
      </c>
      <c r="M45" s="4">
        <f>IF(ISNUMBER(GRT_cms!M45), GRT_cms!M45*Days!M45*86400*1000/Areas!$C$13, "")</f>
        <v>43.937944967592031</v>
      </c>
      <c r="N45" s="4">
        <f>IF(ISNUMBER(GRT_cms!N45), GRT_cms!N45*Days!N45*86400*1000/Areas!$C$13, "")</f>
        <v>701.48863005992416</v>
      </c>
    </row>
    <row r="46" spans="1:14" x14ac:dyDescent="0.2">
      <c r="A46">
        <v>1938</v>
      </c>
      <c r="B46" s="4">
        <f>IF(ISNUMBER(GRT_cms!B46), GRT_cms!B46*Days!B46*86400*1000/Areas!$C$13, "")</f>
        <v>37.751453491500548</v>
      </c>
      <c r="C46" s="4">
        <f>IF(ISNUMBER(GRT_cms!C46), GRT_cms!C46*Days!C46*86400*1000/Areas!$C$13, "")</f>
        <v>88.070773339855677</v>
      </c>
      <c r="D46" s="4">
        <f>IF(ISNUMBER(GRT_cms!D46), GRT_cms!D46*Days!D46*86400*1000/Areas!$C$13, "")</f>
        <v>112.74392388406505</v>
      </c>
      <c r="E46" s="4">
        <f>IF(ISNUMBER(GRT_cms!E46), GRT_cms!E46*Days!E46*86400*1000/Areas!$C$13, "")</f>
        <v>147.11657771798946</v>
      </c>
      <c r="F46" s="4">
        <f>IF(ISNUMBER(GRT_cms!F46), GRT_cms!F46*Days!F46*86400*1000/Areas!$C$13, "")</f>
        <v>109.69855546043784</v>
      </c>
      <c r="G46" s="4">
        <f>IF(ISNUMBER(GRT_cms!G46), GRT_cms!G46*Days!G46*86400*1000/Areas!$C$13, "")</f>
        <v>64.418982022746732</v>
      </c>
      <c r="H46" s="4">
        <f>IF(ISNUMBER(GRT_cms!H46), GRT_cms!H46*Days!H46*86400*1000/Areas!$C$13, "")</f>
        <v>35.468191463862055</v>
      </c>
      <c r="I46" s="4">
        <f>IF(ISNUMBER(GRT_cms!I46), GRT_cms!I46*Days!I46*86400*1000/Areas!$C$13, "")</f>
        <v>30.548674575027519</v>
      </c>
      <c r="J46" s="4">
        <f>IF(ISNUMBER(GRT_cms!J46), GRT_cms!J46*Days!J46*86400*1000/Areas!$C$13, "")</f>
        <v>34.469024825730699</v>
      </c>
      <c r="K46" s="4">
        <f>IF(ISNUMBER(GRT_cms!K46), GRT_cms!K46*Days!K46*86400*1000/Areas!$C$13, "")</f>
        <v>29.760800684847741</v>
      </c>
      <c r="L46" s="4">
        <f>IF(ISNUMBER(GRT_cms!L46), GRT_cms!L46*Days!L46*86400*1000/Areas!$C$13, "")</f>
        <v>34.410804940687292</v>
      </c>
      <c r="M46" s="4">
        <f>IF(ISNUMBER(GRT_cms!M46), GRT_cms!M46*Days!M46*86400*1000/Areas!$C$13, "")</f>
        <v>35.468737385349151</v>
      </c>
      <c r="N46" s="4">
        <f>IF(ISNUMBER(GRT_cms!N46), GRT_cms!N46*Days!N46*86400*1000/Areas!$C$13, "")</f>
        <v>764.05669169622104</v>
      </c>
    </row>
    <row r="47" spans="1:14" x14ac:dyDescent="0.2">
      <c r="A47">
        <v>1939</v>
      </c>
      <c r="B47" s="4">
        <f>IF(ISNUMBER(GRT_cms!B47), GRT_cms!B47*Days!B47*86400*1000/Areas!$C$13, "")</f>
        <v>38.15347007459949</v>
      </c>
      <c r="C47" s="4">
        <f>IF(ISNUMBER(GRT_cms!C47), GRT_cms!C47*Days!C47*86400*1000/Areas!$C$13, "")</f>
        <v>53.135123003546532</v>
      </c>
      <c r="D47" s="4">
        <f>IF(ISNUMBER(GRT_cms!D47), GRT_cms!D47*Days!D47*86400*1000/Areas!$C$13, "")</f>
        <v>87.230283184542017</v>
      </c>
      <c r="E47" s="4">
        <f>IF(ISNUMBER(GRT_cms!E47), GRT_cms!E47*Days!E47*86400*1000/Areas!$C$13, "")</f>
        <v>132.41558126452242</v>
      </c>
      <c r="F47" s="4">
        <f>IF(ISNUMBER(GRT_cms!F47), GRT_cms!F47*Days!F47*86400*1000/Areas!$C$13, "")</f>
        <v>111.79729602543721</v>
      </c>
      <c r="G47" s="4">
        <f>IF(ISNUMBER(GRT_cms!G47), GRT_cms!G47*Days!G47*86400*1000/Areas!$C$13, "")</f>
        <v>69.290327503974552</v>
      </c>
      <c r="H47" s="4">
        <f>IF(ISNUMBER(GRT_cms!H47), GRT_cms!H47*Days!H47*86400*1000/Areas!$C$13, "")</f>
        <v>37.872211324446617</v>
      </c>
      <c r="I47" s="4">
        <f>IF(ISNUMBER(GRT_cms!I47), GRT_cms!I47*Days!I47*86400*1000/Areas!$C$13, "")</f>
        <v>28.102291207044139</v>
      </c>
      <c r="J47" s="4">
        <f>IF(ISNUMBER(GRT_cms!J47), GRT_cms!J47*Days!J47*86400*1000/Areas!$C$13, "")</f>
        <v>24.48552965635319</v>
      </c>
      <c r="K47" s="4">
        <f>IF(ISNUMBER(GRT_cms!K47), GRT_cms!K47*Days!K47*86400*1000/Areas!$C$13, "")</f>
        <v>28.003261049284578</v>
      </c>
      <c r="L47" s="4">
        <f>IF(ISNUMBER(GRT_cms!L47), GRT_cms!L47*Days!L47*86400*1000/Areas!$C$13, "")</f>
        <v>28.466776568423622</v>
      </c>
      <c r="M47" s="4">
        <f>IF(ISNUMBER(GRT_cms!M47), GRT_cms!M47*Days!M47*86400*1000/Areas!$C$13, "")</f>
        <v>29.247306934083404</v>
      </c>
      <c r="N47" s="4">
        <f>IF(ISNUMBER(GRT_cms!N47), GRT_cms!N47*Days!N47*86400*1000/Areas!$C$13, "")</f>
        <v>669.54125180384017</v>
      </c>
    </row>
    <row r="48" spans="1:14" x14ac:dyDescent="0.2">
      <c r="A48">
        <v>1940</v>
      </c>
      <c r="B48" s="4">
        <f>IF(ISNUMBER(GRT_cms!B48), GRT_cms!B48*Days!B48*86400*1000/Areas!$C$13, "")</f>
        <v>26.974744967592024</v>
      </c>
      <c r="C48" s="4">
        <f>IF(ISNUMBER(GRT_cms!C48), GRT_cms!C48*Days!C48*86400*1000/Areas!$C$13, "")</f>
        <v>27.893146924299867</v>
      </c>
      <c r="D48" s="4">
        <f>IF(ISNUMBER(GRT_cms!D48), GRT_cms!D48*Days!D48*86400*1000/Areas!$C$13, "")</f>
        <v>43.779190999143943</v>
      </c>
      <c r="E48" s="4">
        <f>IF(ISNUMBER(GRT_cms!E48), GRT_cms!E48*Days!E48*86400*1000/Areas!$C$13, "")</f>
        <v>119.65612816436348</v>
      </c>
      <c r="F48" s="4">
        <f>IF(ISNUMBER(GRT_cms!F48), GRT_cms!F48*Days!F48*86400*1000/Areas!$C$13, "")</f>
        <v>96.915694655741717</v>
      </c>
      <c r="G48" s="4">
        <f>IF(ISNUMBER(GRT_cms!G48), GRT_cms!G48*Days!G48*86400*1000/Areas!$C$13, "")</f>
        <v>75.670212547389013</v>
      </c>
      <c r="H48" s="4">
        <f>IF(ISNUMBER(GRT_cms!H48), GRT_cms!H48*Days!H48*86400*1000/Areas!$C$13, "")</f>
        <v>41.014098666992787</v>
      </c>
      <c r="I48" s="4">
        <f>IF(ISNUMBER(GRT_cms!I48), GRT_cms!I48*Days!I48*86400*1000/Areas!$C$13, "")</f>
        <v>28.63729426440015</v>
      </c>
      <c r="J48" s="4">
        <f>IF(ISNUMBER(GRT_cms!J48), GRT_cms!J48*Days!J48*86400*1000/Areas!$C$13, "")</f>
        <v>28.748577717989484</v>
      </c>
      <c r="K48" s="4">
        <f>IF(ISNUMBER(GRT_cms!K48), GRT_cms!K48*Days!K48*86400*1000/Areas!$C$13, "")</f>
        <v>25.275837299743177</v>
      </c>
      <c r="L48" s="4">
        <f>IF(ISNUMBER(GRT_cms!L48), GRT_cms!L48*Days!L48*86400*1000/Areas!$C$13, "")</f>
        <v>40.274318698789287</v>
      </c>
      <c r="M48" s="4">
        <f>IF(ISNUMBER(GRT_cms!M48), GRT_cms!M48*Days!M48*86400*1000/Areas!$C$13, "")</f>
        <v>59.453251999510812</v>
      </c>
      <c r="N48" s="4">
        <f>IF(ISNUMBER(GRT_cms!N48), GRT_cms!N48*Days!N48*86400*1000/Areas!$C$13, "")</f>
        <v>614.94875088663321</v>
      </c>
    </row>
    <row r="49" spans="1:14" x14ac:dyDescent="0.2">
      <c r="A49">
        <v>1941</v>
      </c>
      <c r="B49" s="4">
        <f>IF(ISNUMBER(GRT_cms!B49), GRT_cms!B49*Days!B49*86400*1000/Areas!$C$13, "")</f>
        <v>57.182109428885902</v>
      </c>
      <c r="C49" s="4">
        <f>IF(ISNUMBER(GRT_cms!C49), GRT_cms!C49*Days!C49*86400*1000/Areas!$C$13, "")</f>
        <v>38.97425774734009</v>
      </c>
      <c r="D49" s="4">
        <f>IF(ISNUMBER(GRT_cms!D49), GRT_cms!D49*Days!D49*86400*1000/Areas!$C$13, "")</f>
        <v>48.762471517671507</v>
      </c>
      <c r="E49" s="4">
        <f>IF(ISNUMBER(GRT_cms!E49), GRT_cms!E49*Days!E49*86400*1000/Areas!$C$13, "")</f>
        <v>127.88150960009783</v>
      </c>
      <c r="F49" s="4">
        <f>IF(ISNUMBER(GRT_cms!F49), GRT_cms!F49*Days!F49*86400*1000/Areas!$C$13, "")</f>
        <v>59.747176128164362</v>
      </c>
      <c r="G49" s="4">
        <f>IF(ISNUMBER(GRT_cms!G49), GRT_cms!G49*Days!G49*86400*1000/Areas!$C$13, "")</f>
        <v>38.174176348294004</v>
      </c>
      <c r="H49" s="4">
        <f>IF(ISNUMBER(GRT_cms!H49), GRT_cms!H49*Days!H49*86400*1000/Areas!$C$13, "")</f>
        <v>27.821905931270642</v>
      </c>
      <c r="I49" s="4">
        <f>IF(ISNUMBER(GRT_cms!I49), GRT_cms!I49*Days!I49*86400*1000/Areas!$C$13, "")</f>
        <v>22.302093775223184</v>
      </c>
      <c r="J49" s="4">
        <f>IF(ISNUMBER(GRT_cms!J49), GRT_cms!J49*Days!J49*86400*1000/Areas!$C$13, "")</f>
        <v>41.49154751131222</v>
      </c>
      <c r="K49" s="4">
        <f>IF(ISNUMBER(GRT_cms!K49), GRT_cms!K49*Days!K49*86400*1000/Areas!$C$13, "")</f>
        <v>65.16970507521097</v>
      </c>
      <c r="L49" s="4">
        <f>IF(ISNUMBER(GRT_cms!L49), GRT_cms!L49*Days!L49*86400*1000/Areas!$C$13, "")</f>
        <v>70.875049529167157</v>
      </c>
      <c r="M49" s="4">
        <f>IF(ISNUMBER(GRT_cms!M49), GRT_cms!M49*Days!M49*86400*1000/Areas!$C$13, "")</f>
        <v>57.283104903999025</v>
      </c>
      <c r="N49" s="4">
        <f>IF(ISNUMBER(GRT_cms!N49), GRT_cms!N49*Days!N49*86400*1000/Areas!$C$13, "")</f>
        <v>656.53141445517929</v>
      </c>
    </row>
    <row r="50" spans="1:14" x14ac:dyDescent="0.2">
      <c r="A50">
        <v>1942</v>
      </c>
      <c r="B50" s="4">
        <f>IF(ISNUMBER(GRT_cms!B50), GRT_cms!B50*Days!B50*86400*1000/Areas!$C$13, "")</f>
        <v>46.71417409807998</v>
      </c>
      <c r="C50" s="4">
        <f>IF(ISNUMBER(GRT_cms!C50), GRT_cms!C50*Days!C50*86400*1000/Areas!$C$13, "")</f>
        <v>45.876536822795643</v>
      </c>
      <c r="D50" s="4">
        <f>IF(ISNUMBER(GRT_cms!D50), GRT_cms!D50*Days!D50*86400*1000/Areas!$C$13, "")</f>
        <v>118.0463501039501</v>
      </c>
      <c r="E50" s="4">
        <f>IF(ISNUMBER(GRT_cms!E50), GRT_cms!E50*Days!E50*86400*1000/Areas!$C$13, "")</f>
        <v>129.05541690106395</v>
      </c>
      <c r="F50" s="4">
        <f>IF(ISNUMBER(GRT_cms!F50), GRT_cms!F50*Days!F50*86400*1000/Areas!$C$13, "")</f>
        <v>96.753774342668464</v>
      </c>
      <c r="G50" s="4">
        <f>IF(ISNUMBER(GRT_cms!G50), GRT_cms!G50*Days!G50*86400*1000/Areas!$C$13, "")</f>
        <v>60.844006359300479</v>
      </c>
      <c r="H50" s="4">
        <f>IF(ISNUMBER(GRT_cms!H50), GRT_cms!H50*Days!H50*86400*1000/Areas!$C$13, "")</f>
        <v>36.296135991194816</v>
      </c>
      <c r="I50" s="4">
        <f>IF(ISNUMBER(GRT_cms!I50), GRT_cms!I50*Days!I50*86400*1000/Areas!$C$13, "")</f>
        <v>33.700060951449196</v>
      </c>
      <c r="J50" s="4">
        <f>IF(ISNUMBER(GRT_cms!J50), GRT_cms!J50*Days!J50*86400*1000/Areas!$C$13, "")</f>
        <v>34.772064082181736</v>
      </c>
      <c r="K50" s="4">
        <f>IF(ISNUMBER(GRT_cms!K50), GRT_cms!K50*Days!K50*86400*1000/Areas!$C$13, "")</f>
        <v>45.620584175125344</v>
      </c>
      <c r="L50" s="4">
        <f>IF(ISNUMBER(GRT_cms!L50), GRT_cms!L50*Days!L50*86400*1000/Areas!$C$13, "")</f>
        <v>69.998264400146752</v>
      </c>
      <c r="M50" s="4">
        <f>IF(ISNUMBER(GRT_cms!M50), GRT_cms!M50*Days!M50*86400*1000/Areas!$C$13, "")</f>
        <v>62.163970551547031</v>
      </c>
      <c r="N50" s="4">
        <f>IF(ISNUMBER(GRT_cms!N50), GRT_cms!N50*Days!N50*86400*1000/Areas!$C$13, "")</f>
        <v>779.62735868900575</v>
      </c>
    </row>
    <row r="51" spans="1:14" x14ac:dyDescent="0.2">
      <c r="A51">
        <v>1943</v>
      </c>
      <c r="B51" s="4">
        <f>IF(ISNUMBER(GRT_cms!B51), GRT_cms!B51*Days!B51*86400*1000/Areas!$C$13, "")</f>
        <v>69.128618515347938</v>
      </c>
      <c r="C51" s="4">
        <f>IF(ISNUMBER(GRT_cms!C51), GRT_cms!C51*Days!C51*86400*1000/Areas!$C$13, "")</f>
        <v>70.242006016876601</v>
      </c>
      <c r="D51" s="4">
        <f>IF(ISNUMBER(GRT_cms!D51), GRT_cms!D51*Days!D51*86400*1000/Areas!$C$13, "")</f>
        <v>105.20005322245322</v>
      </c>
      <c r="E51" s="4">
        <f>IF(ISNUMBER(GRT_cms!E51), GRT_cms!E51*Days!E51*86400*1000/Areas!$C$13, "")</f>
        <v>117.80788455423748</v>
      </c>
      <c r="F51" s="4">
        <f>IF(ISNUMBER(GRT_cms!F51), GRT_cms!F51*Days!F51*86400*1000/Areas!$C$13, "")</f>
        <v>177.07738642533934</v>
      </c>
      <c r="G51" s="4">
        <f>IF(ISNUMBER(GRT_cms!G51), GRT_cms!G51*Days!G51*86400*1000/Areas!$C$13, "")</f>
        <v>126.72778378378376</v>
      </c>
      <c r="H51" s="4">
        <f>IF(ISNUMBER(GRT_cms!H51), GRT_cms!H51*Days!H51*86400*1000/Areas!$C$13, "")</f>
        <v>56.916900770453715</v>
      </c>
      <c r="I51" s="4">
        <f>IF(ISNUMBER(GRT_cms!I51), GRT_cms!I51*Days!I51*86400*1000/Areas!$C$13, "")</f>
        <v>38.864259850801034</v>
      </c>
      <c r="J51" s="4">
        <f>IF(ISNUMBER(GRT_cms!J51), GRT_cms!J51*Days!J51*86400*1000/Areas!$C$13, "")</f>
        <v>37.373151033386335</v>
      </c>
      <c r="K51" s="4">
        <f>IF(ISNUMBER(GRT_cms!K51), GRT_cms!K51*Days!K51*86400*1000/Areas!$C$13, "")</f>
        <v>31.660170722758963</v>
      </c>
      <c r="L51" s="4">
        <f>IF(ISNUMBER(GRT_cms!L51), GRT_cms!L51*Days!L51*86400*1000/Areas!$C$13, "")</f>
        <v>46.042525131466306</v>
      </c>
      <c r="M51" s="4">
        <f>IF(ISNUMBER(GRT_cms!M51), GRT_cms!M51*Days!M51*86400*1000/Areas!$C$13, "")</f>
        <v>34.821274501650961</v>
      </c>
      <c r="N51" s="4">
        <f>IF(ISNUMBER(GRT_cms!N51), GRT_cms!N51*Days!N51*86400*1000/Areas!$C$13, "")</f>
        <v>912.81235465329598</v>
      </c>
    </row>
    <row r="52" spans="1:14" x14ac:dyDescent="0.2">
      <c r="A52">
        <v>1944</v>
      </c>
      <c r="B52" s="4">
        <f>IF(ISNUMBER(GRT_cms!B52), GRT_cms!B52*Days!B52*86400*1000/Areas!$C$13, "")</f>
        <v>33.230786841139782</v>
      </c>
      <c r="C52" s="4">
        <f>IF(ISNUMBER(GRT_cms!C52), GRT_cms!C52*Days!C52*86400*1000/Areas!$C$13, "")</f>
        <v>41.20905603522074</v>
      </c>
      <c r="D52" s="4">
        <f>IF(ISNUMBER(GRT_cms!D52), GRT_cms!D52*Days!D52*86400*1000/Areas!$C$13, "")</f>
        <v>71.438412327259385</v>
      </c>
      <c r="E52" s="4">
        <f>IF(ISNUMBER(GRT_cms!E52), GRT_cms!E52*Days!E52*86400*1000/Areas!$C$13, "")</f>
        <v>114.68017708205942</v>
      </c>
      <c r="F52" s="4">
        <f>IF(ISNUMBER(GRT_cms!F52), GRT_cms!F52*Days!F52*86400*1000/Areas!$C$13, "")</f>
        <v>113.49882411642412</v>
      </c>
      <c r="G52" s="4">
        <f>IF(ISNUMBER(GRT_cms!G52), GRT_cms!G52*Days!G52*86400*1000/Areas!$C$13, "")</f>
        <v>75.371294117647068</v>
      </c>
      <c r="H52" s="4">
        <f>IF(ISNUMBER(GRT_cms!H52), GRT_cms!H52*Days!H52*86400*1000/Areas!$C$13, "")</f>
        <v>37.252372067995587</v>
      </c>
      <c r="I52" s="4">
        <f>IF(ISNUMBER(GRT_cms!I52), GRT_cms!I52*Days!I52*86400*1000/Areas!$C$13, "")</f>
        <v>31.810735868900576</v>
      </c>
      <c r="J52" s="4">
        <f>IF(ISNUMBER(GRT_cms!J52), GRT_cms!J52*Days!J52*86400*1000/Areas!$C$13, "")</f>
        <v>28.618401858872442</v>
      </c>
      <c r="K52" s="4">
        <f>IF(ISNUMBER(GRT_cms!K52), GRT_cms!K52*Days!K52*86400*1000/Areas!$C$13, "")</f>
        <v>30.163254005136363</v>
      </c>
      <c r="L52" s="4">
        <f>IF(ISNUMBER(GRT_cms!L52), GRT_cms!L52*Days!L52*86400*1000/Areas!$C$13, "")</f>
        <v>32.123112143818027</v>
      </c>
      <c r="M52" s="4">
        <f>IF(ISNUMBER(GRT_cms!M52), GRT_cms!M52*Days!M52*86400*1000/Areas!$C$13, "")</f>
        <v>33.484858701235169</v>
      </c>
      <c r="N52" s="4">
        <f>IF(ISNUMBER(GRT_cms!N52), GRT_cms!N52*Days!N52*86400*1000/Areas!$C$13, "")</f>
        <v>643.53279139048539</v>
      </c>
    </row>
    <row r="53" spans="1:14" x14ac:dyDescent="0.2">
      <c r="A53">
        <v>1945</v>
      </c>
      <c r="B53" s="4">
        <f>IF(ISNUMBER(GRT_cms!B53), GRT_cms!B53*Days!B53*86400*1000/Areas!$C$13, "")</f>
        <v>31.520414822061888</v>
      </c>
      <c r="C53" s="4">
        <f>IF(ISNUMBER(GRT_cms!C53), GRT_cms!C53*Days!C53*86400*1000/Areas!$C$13, "")</f>
        <v>40.060733080591902</v>
      </c>
      <c r="D53" s="4">
        <f>IF(ISNUMBER(GRT_cms!D53), GRT_cms!D53*Days!D53*86400*1000/Areas!$C$13, "")</f>
        <v>129.01948117891646</v>
      </c>
      <c r="E53" s="4">
        <f>IF(ISNUMBER(GRT_cms!E53), GRT_cms!E53*Days!E53*86400*1000/Areas!$C$13, "")</f>
        <v>114.9609216093922</v>
      </c>
      <c r="F53" s="4">
        <f>IF(ISNUMBER(GRT_cms!F53), GRT_cms!F53*Days!F53*86400*1000/Areas!$C$13, "")</f>
        <v>107.72079109697933</v>
      </c>
      <c r="G53" s="4">
        <f>IF(ISNUMBER(GRT_cms!G53), GRT_cms!G53*Days!G53*86400*1000/Areas!$C$13, "")</f>
        <v>91.055583221230279</v>
      </c>
      <c r="H53" s="4">
        <f>IF(ISNUMBER(GRT_cms!H53), GRT_cms!H53*Days!H53*86400*1000/Areas!$C$13, "")</f>
        <v>43.41134910113734</v>
      </c>
      <c r="I53" s="4">
        <f>IF(ISNUMBER(GRT_cms!I53), GRT_cms!I53*Days!I53*86400*1000/Areas!$C$13, "")</f>
        <v>30.589072765072768</v>
      </c>
      <c r="J53" s="4">
        <f>IF(ISNUMBER(GRT_cms!J53), GRT_cms!J53*Days!J53*86400*1000/Areas!$C$13, "")</f>
        <v>36.155710896416778</v>
      </c>
      <c r="K53" s="4">
        <f>IF(ISNUMBER(GRT_cms!K53), GRT_cms!K53*Days!K53*86400*1000/Areas!$C$13, "")</f>
        <v>63.919435685459213</v>
      </c>
      <c r="L53" s="4">
        <f>IF(ISNUMBER(GRT_cms!L53), GRT_cms!L53*Days!L53*86400*1000/Areas!$C$13, "")</f>
        <v>67.566976641800181</v>
      </c>
      <c r="M53" s="4">
        <f>IF(ISNUMBER(GRT_cms!M53), GRT_cms!M53*Days!M53*86400*1000/Areas!$C$13, "")</f>
        <v>56.411377473401004</v>
      </c>
      <c r="N53" s="4">
        <f>IF(ISNUMBER(GRT_cms!N53), GRT_cms!N53*Days!N53*86400*1000/Areas!$C$13, "")</f>
        <v>811.44746679711398</v>
      </c>
    </row>
    <row r="54" spans="1:14" x14ac:dyDescent="0.2">
      <c r="A54">
        <v>1946</v>
      </c>
      <c r="B54" s="4">
        <f>IF(ISNUMBER(GRT_cms!B54), GRT_cms!B54*Days!B54*86400*1000/Areas!$C$13, "")</f>
        <v>73.17542531490767</v>
      </c>
      <c r="C54" s="4">
        <f>IF(ISNUMBER(GRT_cms!C54), GRT_cms!C54*Days!C54*86400*1000/Areas!$C$13, "")</f>
        <v>48.623641922465453</v>
      </c>
      <c r="D54" s="4">
        <f>IF(ISNUMBER(GRT_cms!D54), GRT_cms!D54*Days!D54*86400*1000/Areas!$C$13, "")</f>
        <v>138.34600386449796</v>
      </c>
      <c r="E54" s="4">
        <f>IF(ISNUMBER(GRT_cms!E54), GRT_cms!E54*Days!E54*86400*1000/Areas!$C$13, "")</f>
        <v>67.50305099669805</v>
      </c>
      <c r="F54" s="4">
        <f>IF(ISNUMBER(GRT_cms!F54), GRT_cms!F54*Days!F54*86400*1000/Areas!$C$13, "")</f>
        <v>63.745832652562058</v>
      </c>
      <c r="G54" s="4">
        <f>IF(ISNUMBER(GRT_cms!G54), GRT_cms!G54*Days!G54*86400*1000/Areas!$C$13, "")</f>
        <v>68.958231136113497</v>
      </c>
      <c r="H54" s="4">
        <f>IF(ISNUMBER(GRT_cms!H54), GRT_cms!H54*Days!H54*86400*1000/Areas!$C$13, "")</f>
        <v>36.764973364314535</v>
      </c>
      <c r="I54" s="4">
        <f>IF(ISNUMBER(GRT_cms!I54), GRT_cms!I54*Days!I54*86400*1000/Areas!$C$13, "")</f>
        <v>26.401418221841752</v>
      </c>
      <c r="J54" s="4">
        <f>IF(ISNUMBER(GRT_cms!J54), GRT_cms!J54*Days!J54*86400*1000/Areas!$C$13, "")</f>
        <v>25.278207655619422</v>
      </c>
      <c r="K54" s="4">
        <f>IF(ISNUMBER(GRT_cms!K54), GRT_cms!K54*Days!K54*86400*1000/Areas!$C$13, "")</f>
        <v>37.245711825852993</v>
      </c>
      <c r="L54" s="4">
        <f>IF(ISNUMBER(GRT_cms!L54), GRT_cms!L54*Days!L54*86400*1000/Areas!$C$13, "")</f>
        <v>46.161606457135868</v>
      </c>
      <c r="M54" s="4">
        <f>IF(ISNUMBER(GRT_cms!M54), GRT_cms!M54*Days!M54*86400*1000/Areas!$C$13, "")</f>
        <v>47.270686462027633</v>
      </c>
      <c r="N54" s="4">
        <f>IF(ISNUMBER(GRT_cms!N54), GRT_cms!N54*Days!N54*86400*1000/Areas!$C$13, "")</f>
        <v>678.59928677999267</v>
      </c>
    </row>
    <row r="55" spans="1:14" x14ac:dyDescent="0.2">
      <c r="A55">
        <v>1947</v>
      </c>
      <c r="B55" s="4">
        <f>IF(ISNUMBER(GRT_cms!B55), GRT_cms!B55*Days!B55*86400*1000/Areas!$C$13, "")</f>
        <v>60.451742399412986</v>
      </c>
      <c r="C55" s="4">
        <f>IF(ISNUMBER(GRT_cms!C55), GRT_cms!C55*Days!C55*86400*1000/Areas!$C$13, "")</f>
        <v>47.402355680567439</v>
      </c>
      <c r="D55" s="4">
        <f>IF(ISNUMBER(GRT_cms!D55), GRT_cms!D55*Days!D55*86400*1000/Areas!$C$13, "")</f>
        <v>75.455739366515857</v>
      </c>
      <c r="E55" s="4">
        <f>IF(ISNUMBER(GRT_cms!E55), GRT_cms!E55*Days!E55*86400*1000/Areas!$C$13, "")</f>
        <v>184.68224532224534</v>
      </c>
      <c r="F55" s="4">
        <f>IF(ISNUMBER(GRT_cms!F55), GRT_cms!F55*Days!F55*86400*1000/Areas!$C$13, "")</f>
        <v>169.01401687660507</v>
      </c>
      <c r="G55" s="4">
        <f>IF(ISNUMBER(GRT_cms!G55), GRT_cms!G55*Days!G55*86400*1000/Areas!$C$13, "")</f>
        <v>148.24589556071908</v>
      </c>
      <c r="H55" s="4">
        <f>IF(ISNUMBER(GRT_cms!H55), GRT_cms!H55*Days!H55*86400*1000/Areas!$C$13, "")</f>
        <v>51.34205972850679</v>
      </c>
      <c r="I55" s="4">
        <f>IF(ISNUMBER(GRT_cms!I55), GRT_cms!I55*Days!I55*86400*1000/Areas!$C$13, "")</f>
        <v>33.057183808242634</v>
      </c>
      <c r="J55" s="4">
        <f>IF(ISNUMBER(GRT_cms!J55), GRT_cms!J55*Days!J55*86400*1000/Areas!$C$13, "")</f>
        <v>31.549683257918556</v>
      </c>
      <c r="K55" s="4">
        <f>IF(ISNUMBER(GRT_cms!K55), GRT_cms!K55*Days!K55*86400*1000/Areas!$C$13, "")</f>
        <v>26.960223456035216</v>
      </c>
      <c r="L55" s="4">
        <f>IF(ISNUMBER(GRT_cms!L55), GRT_cms!L55*Days!L55*86400*1000/Areas!$C$13, "")</f>
        <v>30.620172679466801</v>
      </c>
      <c r="M55" s="4">
        <f>IF(ISNUMBER(GRT_cms!M55), GRT_cms!M55*Days!M55*86400*1000/Areas!$C$13, "")</f>
        <v>40.679448795401747</v>
      </c>
      <c r="N55" s="4">
        <f>IF(ISNUMBER(GRT_cms!N55), GRT_cms!N55*Days!N55*86400*1000/Areas!$C$13, "")</f>
        <v>900.43886804451517</v>
      </c>
    </row>
    <row r="56" spans="1:14" x14ac:dyDescent="0.2">
      <c r="A56">
        <v>1948</v>
      </c>
      <c r="B56" s="4">
        <f>IF(ISNUMBER(GRT_cms!B56), GRT_cms!B56*Days!B56*86400*1000/Areas!$C$13, "")</f>
        <v>34.858615531368471</v>
      </c>
      <c r="C56" s="4">
        <f>IF(ISNUMBER(GRT_cms!C56), GRT_cms!C56*Days!C56*86400*1000/Areas!$C$13, "")</f>
        <v>49.744601883331285</v>
      </c>
      <c r="D56" s="4">
        <f>IF(ISNUMBER(GRT_cms!D56), GRT_cms!D56*Days!D56*86400*1000/Areas!$C$13, "")</f>
        <v>135.45534959031431</v>
      </c>
      <c r="E56" s="4">
        <f>IF(ISNUMBER(GRT_cms!E56), GRT_cms!E56*Days!E56*86400*1000/Areas!$C$13, "")</f>
        <v>128.45821401491992</v>
      </c>
      <c r="F56" s="4">
        <f>IF(ISNUMBER(GRT_cms!F56), GRT_cms!F56*Days!F56*86400*1000/Areas!$C$13, "")</f>
        <v>93.650647425706254</v>
      </c>
      <c r="G56" s="4">
        <f>IF(ISNUMBER(GRT_cms!G56), GRT_cms!G56*Days!G56*86400*1000/Areas!$C$13, "")</f>
        <v>36.615447230035464</v>
      </c>
      <c r="H56" s="4">
        <f>IF(ISNUMBER(GRT_cms!H56), GRT_cms!H56*Days!H56*86400*1000/Areas!$C$13, "")</f>
        <v>29.275039745627986</v>
      </c>
      <c r="I56" s="4">
        <f>IF(ISNUMBER(GRT_cms!I56), GRT_cms!I56*Days!I56*86400*1000/Areas!$C$13, "")</f>
        <v>25.685933520851165</v>
      </c>
      <c r="J56" s="4">
        <f>IF(ISNUMBER(GRT_cms!J56), GRT_cms!J56*Days!J56*86400*1000/Areas!$C$13, "")</f>
        <v>20.561129020423135</v>
      </c>
      <c r="K56" s="4">
        <f>IF(ISNUMBER(GRT_cms!K56), GRT_cms!K56*Days!K56*86400*1000/Areas!$C$13, "")</f>
        <v>20.985003595450653</v>
      </c>
      <c r="L56" s="4">
        <f>IF(ISNUMBER(GRT_cms!L56), GRT_cms!L56*Days!L56*86400*1000/Areas!$C$13, "")</f>
        <v>33.802296196649145</v>
      </c>
      <c r="M56" s="4">
        <f>IF(ISNUMBER(GRT_cms!M56), GRT_cms!M56*Days!M56*86400*1000/Areas!$C$13, "")</f>
        <v>38.669365879907055</v>
      </c>
      <c r="N56" s="4">
        <f>IF(ISNUMBER(GRT_cms!N56), GRT_cms!N56*Days!N56*86400*1000/Areas!$C$13, "")</f>
        <v>647.88601159349389</v>
      </c>
    </row>
    <row r="57" spans="1:14" x14ac:dyDescent="0.2">
      <c r="A57">
        <v>1949</v>
      </c>
      <c r="B57" s="4">
        <f>IF(ISNUMBER(GRT_cms!B57), GRT_cms!B57*Days!B57*86400*1000/Areas!$C$13, "")</f>
        <v>65.741066503607684</v>
      </c>
      <c r="C57" s="4">
        <f>IF(ISNUMBER(GRT_cms!C57), GRT_cms!C57*Days!C57*86400*1000/Areas!$C$13, "")</f>
        <v>73.027079075455546</v>
      </c>
      <c r="D57" s="4">
        <f>IF(ISNUMBER(GRT_cms!D57), GRT_cms!D57*Days!D57*86400*1000/Areas!$C$13, "")</f>
        <v>74.185925987525991</v>
      </c>
      <c r="E57" s="4">
        <f>IF(ISNUMBER(GRT_cms!E57), GRT_cms!E57*Days!E57*86400*1000/Areas!$C$13, "")</f>
        <v>96.129905833435245</v>
      </c>
      <c r="F57" s="4">
        <f>IF(ISNUMBER(GRT_cms!F57), GRT_cms!F57*Days!F57*86400*1000/Areas!$C$13, "")</f>
        <v>73.009792735722144</v>
      </c>
      <c r="G57" s="4">
        <f>IF(ISNUMBER(GRT_cms!G57), GRT_cms!G57*Days!G57*86400*1000/Areas!$C$13, "")</f>
        <v>38.525186254127433</v>
      </c>
      <c r="H57" s="4">
        <f>IF(ISNUMBER(GRT_cms!H57), GRT_cms!H57*Days!H57*86400*1000/Areas!$C$13, "")</f>
        <v>39.968659019200196</v>
      </c>
      <c r="I57" s="4">
        <f>IF(ISNUMBER(GRT_cms!I57), GRT_cms!I57*Days!I57*86400*1000/Areas!$C$13, "")</f>
        <v>25.136081399046102</v>
      </c>
      <c r="J57" s="4">
        <f>IF(ISNUMBER(GRT_cms!J57), GRT_cms!J57*Days!J57*86400*1000/Areas!$C$13, "")</f>
        <v>24.110217439158621</v>
      </c>
      <c r="K57" s="4">
        <f>IF(ISNUMBER(GRT_cms!K57), GRT_cms!K57*Days!K57*86400*1000/Areas!$C$13, "")</f>
        <v>32.050941323223682</v>
      </c>
      <c r="L57" s="4">
        <f>IF(ISNUMBER(GRT_cms!L57), GRT_cms!L57*Days!L57*86400*1000/Areas!$C$13, "")</f>
        <v>30.407685948391826</v>
      </c>
      <c r="M57" s="4">
        <f>IF(ISNUMBER(GRT_cms!M57), GRT_cms!M57*Days!M57*86400*1000/Areas!$C$13, "")</f>
        <v>56.969964338999638</v>
      </c>
      <c r="N57" s="4">
        <f>IF(ISNUMBER(GRT_cms!N57), GRT_cms!N57*Days!N57*86400*1000/Areas!$C$13, "")</f>
        <v>631.28693065916593</v>
      </c>
    </row>
    <row r="58" spans="1:14" x14ac:dyDescent="0.2">
      <c r="A58">
        <v>1950</v>
      </c>
      <c r="B58" s="4">
        <f>IF(ISNUMBER(GRT_cms!B58), GRT_cms!B58*Days!B58*86400*1000/Areas!$C$13, "")</f>
        <v>97.557152403081815</v>
      </c>
      <c r="C58" s="4">
        <f>IF(ISNUMBER(GRT_cms!C58), GRT_cms!C58*Days!C58*86400*1000/Areas!$C$13, "")</f>
        <v>63.084306126941406</v>
      </c>
      <c r="D58" s="4">
        <f>IF(ISNUMBER(GRT_cms!D58), GRT_cms!D58*Days!D58*86400*1000/Areas!$C$13, "")</f>
        <v>107.40262805429865</v>
      </c>
      <c r="E58" s="4">
        <f>IF(ISNUMBER(GRT_cms!E58), GRT_cms!E58*Days!E58*86400*1000/Areas!$C$13, "")</f>
        <v>152.45220300843829</v>
      </c>
      <c r="F58" s="4">
        <f>IF(ISNUMBER(GRT_cms!F58), GRT_cms!F58*Days!F58*86400*1000/Areas!$C$13, "")</f>
        <v>147.53822986425342</v>
      </c>
      <c r="G58" s="4">
        <f>IF(ISNUMBER(GRT_cms!G58), GRT_cms!G58*Days!G58*86400*1000/Areas!$C$13, "")</f>
        <v>64.218646447352327</v>
      </c>
      <c r="H58" s="4">
        <f>IF(ISNUMBER(GRT_cms!H58), GRT_cms!H58*Days!H58*86400*1000/Areas!$C$13, "")</f>
        <v>48.081052317475844</v>
      </c>
      <c r="I58" s="4">
        <f>IF(ISNUMBER(GRT_cms!I58), GRT_cms!I58*Days!I58*86400*1000/Areas!$C$13, "")</f>
        <v>35.251679002079008</v>
      </c>
      <c r="J58" s="4">
        <f>IF(ISNUMBER(GRT_cms!J58), GRT_cms!J58*Days!J58*86400*1000/Areas!$C$13, "")</f>
        <v>35.700835025070319</v>
      </c>
      <c r="K58" s="4">
        <f>IF(ISNUMBER(GRT_cms!K58), GRT_cms!K58*Days!K58*86400*1000/Areas!$C$13, "")</f>
        <v>38.009346802005624</v>
      </c>
      <c r="L58" s="4">
        <f>IF(ISNUMBER(GRT_cms!L58), GRT_cms!L58*Days!L58*86400*1000/Areas!$C$13, "")</f>
        <v>53.063779870368094</v>
      </c>
      <c r="M58" s="4">
        <f>IF(ISNUMBER(GRT_cms!M58), GRT_cms!M58*Days!M58*86400*1000/Areas!$C$13, "")</f>
        <v>79.889604500428035</v>
      </c>
      <c r="N58" s="4">
        <f>IF(ISNUMBER(GRT_cms!N58), GRT_cms!N58*Days!N58*86400*1000/Areas!$C$13, "")</f>
        <v>921.51686144062603</v>
      </c>
    </row>
    <row r="59" spans="1:14" x14ac:dyDescent="0.2">
      <c r="A59">
        <v>1951</v>
      </c>
      <c r="B59" s="4">
        <f>IF(ISNUMBER(GRT_cms!B59), GRT_cms!B59*Days!B59*86400*1000/Areas!$C$13, "")</f>
        <v>80.348069365292901</v>
      </c>
      <c r="C59" s="4">
        <f>IF(ISNUMBER(GRT_cms!C59), GRT_cms!C59*Days!C59*86400*1000/Areas!$C$13, "")</f>
        <v>81.622827736333619</v>
      </c>
      <c r="D59" s="4">
        <f>IF(ISNUMBER(GRT_cms!D59), GRT_cms!D59*Days!D59*86400*1000/Areas!$C$13, "")</f>
        <v>111.67533716521949</v>
      </c>
      <c r="E59" s="4">
        <f>IF(ISNUMBER(GRT_cms!E59), GRT_cms!E59*Days!E59*86400*1000/Areas!$C$13, "")</f>
        <v>186.30637935673226</v>
      </c>
      <c r="F59" s="4">
        <f>IF(ISNUMBER(GRT_cms!F59), GRT_cms!F59*Days!F59*86400*1000/Areas!$C$13, "")</f>
        <v>103.85381083526967</v>
      </c>
      <c r="G59" s="4">
        <f>IF(ISNUMBER(GRT_cms!G59), GRT_cms!G59*Days!G59*86400*1000/Areas!$C$13, "")</f>
        <v>56.832117402470338</v>
      </c>
      <c r="H59" s="4">
        <f>IF(ISNUMBER(GRT_cms!H59), GRT_cms!H59*Days!H59*86400*1000/Areas!$C$13, "")</f>
        <v>49.818720410908654</v>
      </c>
      <c r="I59" s="4">
        <f>IF(ISNUMBER(GRT_cms!I59), GRT_cms!I59*Days!I59*86400*1000/Areas!$C$13, "")</f>
        <v>33.150973119726054</v>
      </c>
      <c r="J59" s="4">
        <f>IF(ISNUMBER(GRT_cms!J59), GRT_cms!J59*Days!J59*86400*1000/Areas!$C$13, "")</f>
        <v>40.664317965023848</v>
      </c>
      <c r="K59" s="4">
        <f>IF(ISNUMBER(GRT_cms!K59), GRT_cms!K59*Days!K59*86400*1000/Areas!$C$13, "")</f>
        <v>60.002012278341688</v>
      </c>
      <c r="L59" s="4">
        <f>IF(ISNUMBER(GRT_cms!L59), GRT_cms!L59*Days!L59*86400*1000/Areas!$C$13, "")</f>
        <v>83.21618588724472</v>
      </c>
      <c r="M59" s="4">
        <f>IF(ISNUMBER(GRT_cms!M59), GRT_cms!M59*Days!M59*86400*1000/Areas!$C$13, "")</f>
        <v>75.000440846276135</v>
      </c>
      <c r="N59" s="4">
        <f>IF(ISNUMBER(GRT_cms!N59), GRT_cms!N59*Days!N59*86400*1000/Areas!$C$13, "")</f>
        <v>964.96483306836251</v>
      </c>
    </row>
    <row r="60" spans="1:14" x14ac:dyDescent="0.2">
      <c r="A60">
        <v>1952</v>
      </c>
      <c r="B60" s="4">
        <f>IF(ISNUMBER(GRT_cms!B60), GRT_cms!B60*Days!B60*86400*1000/Areas!$C$13, "")</f>
        <v>107.99528042069221</v>
      </c>
      <c r="C60" s="4">
        <f>IF(ISNUMBER(GRT_cms!C60), GRT_cms!C60*Days!C60*86400*1000/Areas!$C$13, "")</f>
        <v>73.976535159593993</v>
      </c>
      <c r="D60" s="4">
        <f>IF(ISNUMBER(GRT_cms!D60), GRT_cms!D60*Days!D60*86400*1000/Areas!$C$13, "")</f>
        <v>102.49654083404671</v>
      </c>
      <c r="E60" s="4">
        <f>IF(ISNUMBER(GRT_cms!E60), GRT_cms!E60*Days!E60*86400*1000/Areas!$C$13, "")</f>
        <v>154.4066371529901</v>
      </c>
      <c r="F60" s="4">
        <f>IF(ISNUMBER(GRT_cms!F60), GRT_cms!F60*Days!F60*86400*1000/Areas!$C$13, "")</f>
        <v>74.826182707594469</v>
      </c>
      <c r="G60" s="4">
        <f>IF(ISNUMBER(GRT_cms!G60), GRT_cms!G60*Days!G60*86400*1000/Areas!$C$13, "")</f>
        <v>46.169742448330695</v>
      </c>
      <c r="H60" s="4">
        <f>IF(ISNUMBER(GRT_cms!H60), GRT_cms!H60*Days!H60*86400*1000/Areas!$C$13, "")</f>
        <v>52.662534621499333</v>
      </c>
      <c r="I60" s="4">
        <f>IF(ISNUMBER(GRT_cms!I60), GRT_cms!I60*Days!I60*86400*1000/Areas!$C$13, "")</f>
        <v>38.882711997064938</v>
      </c>
      <c r="J60" s="4">
        <f>IF(ISNUMBER(GRT_cms!J60), GRT_cms!J60*Days!J60*86400*1000/Areas!$C$13, "")</f>
        <v>30.831391463862055</v>
      </c>
      <c r="K60" s="4">
        <f>IF(ISNUMBER(GRT_cms!K60), GRT_cms!K60*Days!K60*86400*1000/Areas!$C$13, "")</f>
        <v>28.730319285801635</v>
      </c>
      <c r="L60" s="4">
        <f>IF(ISNUMBER(GRT_cms!L60), GRT_cms!L60*Days!L60*86400*1000/Areas!$C$13, "")</f>
        <v>33.536133056133053</v>
      </c>
      <c r="M60" s="4">
        <f>IF(ISNUMBER(GRT_cms!M60), GRT_cms!M60*Days!M60*86400*1000/Areas!$C$13, "")</f>
        <v>50.117121095756382</v>
      </c>
      <c r="N60" s="4">
        <f>IF(ISNUMBER(GRT_cms!N60), GRT_cms!N60*Days!N60*86400*1000/Areas!$C$13, "")</f>
        <v>795.52295462883694</v>
      </c>
    </row>
    <row r="61" spans="1:14" x14ac:dyDescent="0.2">
      <c r="A61">
        <v>1953</v>
      </c>
      <c r="B61" s="4">
        <f>IF(ISNUMBER(GRT_cms!B61), GRT_cms!B61*Days!B61*86400*1000/Areas!$C$13, "")</f>
        <v>49.258932518038385</v>
      </c>
      <c r="C61" s="4">
        <f>IF(ISNUMBER(GRT_cms!C61), GRT_cms!C61*Days!C61*86400*1000/Areas!$C$13, "")</f>
        <v>47.44683243243243</v>
      </c>
      <c r="D61" s="4">
        <f>IF(ISNUMBER(GRT_cms!D61), GRT_cms!D61*Days!D61*86400*1000/Areas!$C$13, "")</f>
        <v>97.308758126452247</v>
      </c>
      <c r="E61" s="4">
        <f>IF(ISNUMBER(GRT_cms!E61), GRT_cms!E61*Days!E61*86400*1000/Areas!$C$13, "")</f>
        <v>96.561324691207062</v>
      </c>
      <c r="F61" s="4">
        <f>IF(ISNUMBER(GRT_cms!F61), GRT_cms!F61*Days!F61*86400*1000/Areas!$C$13, "")</f>
        <v>105.50249372630549</v>
      </c>
      <c r="G61" s="4">
        <f>IF(ISNUMBER(GRT_cms!G61), GRT_cms!G61*Days!G61*86400*1000/Areas!$C$13, "")</f>
        <v>66.226440014675305</v>
      </c>
      <c r="H61" s="4">
        <f>IF(ISNUMBER(GRT_cms!H61), GRT_cms!H61*Days!H61*86400*1000/Areas!$C$13, "")</f>
        <v>50.514115201174022</v>
      </c>
      <c r="I61" s="4">
        <f>IF(ISNUMBER(GRT_cms!I61), GRT_cms!I61*Days!I61*86400*1000/Areas!$C$13, "")</f>
        <v>41.660578892014193</v>
      </c>
      <c r="J61" s="4">
        <f>IF(ISNUMBER(GRT_cms!J61), GRT_cms!J61*Days!J61*86400*1000/Areas!$C$13, "")</f>
        <v>28.558385716032774</v>
      </c>
      <c r="K61" s="4">
        <f>IF(ISNUMBER(GRT_cms!K61), GRT_cms!K61*Days!K61*86400*1000/Areas!$C$13, "")</f>
        <v>26.645445126574533</v>
      </c>
      <c r="L61" s="4">
        <f>IF(ISNUMBER(GRT_cms!L61), GRT_cms!L61*Days!L61*86400*1000/Areas!$C$13, "")</f>
        <v>27.675894826953655</v>
      </c>
      <c r="M61" s="4">
        <f>IF(ISNUMBER(GRT_cms!M61), GRT_cms!M61*Days!M61*86400*1000/Areas!$C$13, "")</f>
        <v>39.36596169744405</v>
      </c>
      <c r="N61" s="4">
        <f>IF(ISNUMBER(GRT_cms!N61), GRT_cms!N61*Days!N61*86400*1000/Areas!$C$13, "")</f>
        <v>676.14387281399047</v>
      </c>
    </row>
    <row r="62" spans="1:14" x14ac:dyDescent="0.2">
      <c r="A62">
        <v>1954</v>
      </c>
      <c r="B62" s="4">
        <f>IF(ISNUMBER(GRT_cms!B62), GRT_cms!B62*Days!B62*86400*1000/Areas!$C$13, "")</f>
        <v>37.642378378378382</v>
      </c>
      <c r="C62" s="4">
        <f>IF(ISNUMBER(GRT_cms!C62), GRT_cms!C62*Days!C62*86400*1000/Areas!$C$13, "")</f>
        <v>70.532633484162901</v>
      </c>
      <c r="D62" s="4">
        <f>IF(ISNUMBER(GRT_cms!D62), GRT_cms!D62*Days!D62*86400*1000/Areas!$C$13, "")</f>
        <v>97.201866699278469</v>
      </c>
      <c r="E62" s="4">
        <f>IF(ISNUMBER(GRT_cms!E62), GRT_cms!E62*Days!E62*86400*1000/Areas!$C$13, "")</f>
        <v>140.80801467530875</v>
      </c>
      <c r="F62" s="4">
        <f>IF(ISNUMBER(GRT_cms!F62), GRT_cms!F62*Days!F62*86400*1000/Areas!$C$13, "")</f>
        <v>107.69251236394767</v>
      </c>
      <c r="G62" s="4">
        <f>IF(ISNUMBER(GRT_cms!G62), GRT_cms!G62*Days!G62*86400*1000/Areas!$C$13, "")</f>
        <v>70.109209734621501</v>
      </c>
      <c r="H62" s="4">
        <f>IF(ISNUMBER(GRT_cms!H62), GRT_cms!H62*Days!H62*86400*1000/Areas!$C$13, "")</f>
        <v>38.06382976641801</v>
      </c>
      <c r="I62" s="4">
        <f>IF(ISNUMBER(GRT_cms!I62), GRT_cms!I62*Days!I62*86400*1000/Areas!$C$13, "")</f>
        <v>30.207910382780977</v>
      </c>
      <c r="J62" s="4">
        <f>IF(ISNUMBER(GRT_cms!J62), GRT_cms!J62*Days!J62*86400*1000/Areas!$C$13, "")</f>
        <v>32.039322000733769</v>
      </c>
      <c r="K62" s="4">
        <f>IF(ISNUMBER(GRT_cms!K62), GRT_cms!K62*Days!K62*86400*1000/Areas!$C$13, "")</f>
        <v>89.581021107985819</v>
      </c>
      <c r="L62" s="4">
        <f>IF(ISNUMBER(GRT_cms!L62), GRT_cms!L62*Days!L62*86400*1000/Areas!$C$13, "")</f>
        <v>57.893705760058701</v>
      </c>
      <c r="M62" s="4">
        <f>IF(ISNUMBER(GRT_cms!M62), GRT_cms!M62*Days!M62*86400*1000/Areas!$C$13, "")</f>
        <v>62.149776592882482</v>
      </c>
      <c r="N62" s="4">
        <f>IF(ISNUMBER(GRT_cms!N62), GRT_cms!N62*Days!N62*86400*1000/Areas!$C$13, "")</f>
        <v>835.48352696587995</v>
      </c>
    </row>
    <row r="63" spans="1:14" x14ac:dyDescent="0.2">
      <c r="A63">
        <v>1955</v>
      </c>
      <c r="B63" s="4">
        <f>IF(ISNUMBER(GRT_cms!B63), GRT_cms!B63*Days!B63*86400*1000/Areas!$C$13, "")</f>
        <v>62.914830964901554</v>
      </c>
      <c r="C63" s="4">
        <f>IF(ISNUMBER(GRT_cms!C63), GRT_cms!C63*Days!C63*86400*1000/Areas!$C$13, "")</f>
        <v>51.964625070319187</v>
      </c>
      <c r="D63" s="4">
        <f>IF(ISNUMBER(GRT_cms!D63), GRT_cms!D63*Days!D63*86400*1000/Areas!$C$13, "")</f>
        <v>113.43702580408463</v>
      </c>
      <c r="E63" s="4">
        <f>IF(ISNUMBER(GRT_cms!E63), GRT_cms!E63*Days!E63*86400*1000/Areas!$C$13, "")</f>
        <v>126.00093334963921</v>
      </c>
      <c r="F63" s="4">
        <f>IF(ISNUMBER(GRT_cms!F63), GRT_cms!F63*Days!F63*86400*1000/Areas!$C$13, "")</f>
        <v>52.793774146997677</v>
      </c>
      <c r="G63" s="4">
        <f>IF(ISNUMBER(GRT_cms!G63), GRT_cms!G63*Days!G63*86400*1000/Areas!$C$13, "")</f>
        <v>37.014216460804697</v>
      </c>
      <c r="H63" s="4">
        <f>IF(ISNUMBER(GRT_cms!H63), GRT_cms!H63*Days!H63*86400*1000/Areas!$C$13, "")</f>
        <v>27.623627247156659</v>
      </c>
      <c r="I63" s="4">
        <f>IF(ISNUMBER(GRT_cms!I63), GRT_cms!I63*Days!I63*86400*1000/Areas!$C$13, "")</f>
        <v>27.512586816680933</v>
      </c>
      <c r="J63" s="4">
        <f>IF(ISNUMBER(GRT_cms!J63), GRT_cms!J63*Days!J63*86400*1000/Areas!$C$13, "")</f>
        <v>22.511548000489178</v>
      </c>
      <c r="K63" s="4">
        <f>IF(ISNUMBER(GRT_cms!K63), GRT_cms!K63*Days!K63*86400*1000/Areas!$C$13, "")</f>
        <v>38.816655497126085</v>
      </c>
      <c r="L63" s="4">
        <f>IF(ISNUMBER(GRT_cms!L63), GRT_cms!L63*Days!L63*86400*1000/Areas!$C$13, "")</f>
        <v>53.491817536994006</v>
      </c>
      <c r="M63" s="4">
        <f>IF(ISNUMBER(GRT_cms!M63), GRT_cms!M63*Days!M63*86400*1000/Areas!$C$13, "")</f>
        <v>44.640218368594837</v>
      </c>
      <c r="N63" s="4">
        <f>IF(ISNUMBER(GRT_cms!N63), GRT_cms!N63*Days!N63*86400*1000/Areas!$C$13, "")</f>
        <v>659.60518136235783</v>
      </c>
    </row>
    <row r="64" spans="1:14" x14ac:dyDescent="0.2">
      <c r="A64">
        <v>1956</v>
      </c>
      <c r="B64" s="4">
        <f>IF(ISNUMBER(GRT_cms!B64), GRT_cms!B64*Days!B64*86400*1000/Areas!$C$13, "")</f>
        <v>35.441550495291672</v>
      </c>
      <c r="C64" s="4">
        <f>IF(ISNUMBER(GRT_cms!C64), GRT_cms!C64*Days!C64*86400*1000/Areas!$C$13, "")</f>
        <v>48.740053515959396</v>
      </c>
      <c r="D64" s="4">
        <f>IF(ISNUMBER(GRT_cms!D64), GRT_cms!D64*Days!D64*86400*1000/Areas!$C$13, "")</f>
        <v>95.028007337654401</v>
      </c>
      <c r="E64" s="4">
        <f>IF(ISNUMBER(GRT_cms!E64), GRT_cms!E64*Days!E64*86400*1000/Areas!$C$13, "")</f>
        <v>130.31818613183322</v>
      </c>
      <c r="F64" s="4">
        <f>IF(ISNUMBER(GRT_cms!F64), GRT_cms!F64*Days!F64*86400*1000/Areas!$C$13, "")</f>
        <v>133.83691074966367</v>
      </c>
      <c r="G64" s="4">
        <f>IF(ISNUMBER(GRT_cms!G64), GRT_cms!G64*Days!G64*86400*1000/Areas!$C$13, "")</f>
        <v>54.441192613427908</v>
      </c>
      <c r="H64" s="4">
        <f>IF(ISNUMBER(GRT_cms!H64), GRT_cms!H64*Days!H64*86400*1000/Areas!$C$13, "")</f>
        <v>45.459864889323711</v>
      </c>
      <c r="I64" s="4">
        <f>IF(ISNUMBER(GRT_cms!I64), GRT_cms!I64*Days!I64*86400*1000/Areas!$C$13, "")</f>
        <v>38.886205894582361</v>
      </c>
      <c r="J64" s="4">
        <f>IF(ISNUMBER(GRT_cms!J64), GRT_cms!J64*Days!J64*86400*1000/Areas!$C$13, "")</f>
        <v>38.50986523174759</v>
      </c>
      <c r="K64" s="4">
        <f>IF(ISNUMBER(GRT_cms!K64), GRT_cms!K64*Days!K64*86400*1000/Areas!$C$13, "")</f>
        <v>31.189149663690841</v>
      </c>
      <c r="L64" s="4">
        <f>IF(ISNUMBER(GRT_cms!L64), GRT_cms!L64*Days!L64*86400*1000/Areas!$C$13, "")</f>
        <v>34.663548978843096</v>
      </c>
      <c r="M64" s="4">
        <f>IF(ISNUMBER(GRT_cms!M64), GRT_cms!M64*Days!M64*86400*1000/Areas!$C$13, "")</f>
        <v>50.65430783906077</v>
      </c>
      <c r="N64" s="4">
        <f>IF(ISNUMBER(GRT_cms!N64), GRT_cms!N64*Days!N64*86400*1000/Areas!$C$13, "")</f>
        <v>737.04516923076915</v>
      </c>
    </row>
    <row r="65" spans="1:14" x14ac:dyDescent="0.2">
      <c r="A65">
        <v>1957</v>
      </c>
      <c r="B65" s="4">
        <f>IF(ISNUMBER(GRT_cms!B65), GRT_cms!B65*Days!B65*86400*1000/Areas!$C$13, "")</f>
        <v>51.071719408095873</v>
      </c>
      <c r="C65" s="4">
        <f>IF(ISNUMBER(GRT_cms!C65), GRT_cms!C65*Days!C65*86400*1000/Areas!$C$13, "")</f>
        <v>49.273633655374823</v>
      </c>
      <c r="D65" s="4">
        <f>IF(ISNUMBER(GRT_cms!D65), GRT_cms!D65*Days!D65*86400*1000/Areas!$C$13, "")</f>
        <v>67.24027609147609</v>
      </c>
      <c r="E65" s="4">
        <f>IF(ISNUMBER(GRT_cms!E65), GRT_cms!E65*Days!E65*86400*1000/Areas!$C$13, "")</f>
        <v>117.33377815824876</v>
      </c>
      <c r="F65" s="4">
        <f>IF(ISNUMBER(GRT_cms!F65), GRT_cms!F65*Days!F65*86400*1000/Areas!$C$13, "")</f>
        <v>73.89855291671762</v>
      </c>
      <c r="G65" s="4">
        <f>IF(ISNUMBER(GRT_cms!G65), GRT_cms!G65*Days!G65*86400*1000/Areas!$C$13, "")</f>
        <v>50.886398434633733</v>
      </c>
      <c r="H65" s="4">
        <f>IF(ISNUMBER(GRT_cms!H65), GRT_cms!H65*Days!H65*86400*1000/Areas!$C$13, "")</f>
        <v>66.787161257184792</v>
      </c>
      <c r="I65" s="4">
        <f>IF(ISNUMBER(GRT_cms!I65), GRT_cms!I65*Days!I65*86400*1000/Areas!$C$13, "")</f>
        <v>27.604629179405656</v>
      </c>
      <c r="J65" s="4">
        <f>IF(ISNUMBER(GRT_cms!J65), GRT_cms!J65*Days!J65*86400*1000/Areas!$C$13, "")</f>
        <v>30.707977987036813</v>
      </c>
      <c r="K65" s="4">
        <f>IF(ISNUMBER(GRT_cms!K65), GRT_cms!K65*Days!K65*86400*1000/Areas!$C$13, "")</f>
        <v>32.215809612327263</v>
      </c>
      <c r="L65" s="4">
        <f>IF(ISNUMBER(GRT_cms!L65), GRT_cms!L65*Days!L65*86400*1000/Areas!$C$13, "")</f>
        <v>53.414261465085005</v>
      </c>
      <c r="M65" s="4">
        <f>IF(ISNUMBER(GRT_cms!M65), GRT_cms!M65*Days!M65*86400*1000/Areas!$C$13, "")</f>
        <v>75.080582120582122</v>
      </c>
      <c r="N65" s="4">
        <f>IF(ISNUMBER(GRT_cms!N65), GRT_cms!N65*Days!N65*86400*1000/Areas!$C$13, "")</f>
        <v>695.86046129387307</v>
      </c>
    </row>
    <row r="66" spans="1:14" x14ac:dyDescent="0.2">
      <c r="A66">
        <v>1958</v>
      </c>
      <c r="B66" s="4">
        <f>IF(ISNUMBER(GRT_cms!B66), GRT_cms!B66*Days!B66*86400*1000/Areas!$C$13, "")</f>
        <v>46.854912657453831</v>
      </c>
      <c r="C66" s="4">
        <f>IF(ISNUMBER(GRT_cms!C66), GRT_cms!C66*Days!C66*86400*1000/Areas!$C$13, "")</f>
        <v>37.747843365537484</v>
      </c>
      <c r="D66" s="4">
        <f>IF(ISNUMBER(GRT_cms!D66), GRT_cms!D66*Days!D66*86400*1000/Areas!$C$13, "")</f>
        <v>71.261097028249964</v>
      </c>
      <c r="E66" s="4">
        <f>IF(ISNUMBER(GRT_cms!E66), GRT_cms!E66*Days!E66*86400*1000/Areas!$C$13, "")</f>
        <v>78.2028303778892</v>
      </c>
      <c r="F66" s="4">
        <f>IF(ISNUMBER(GRT_cms!F66), GRT_cms!F66*Days!F66*86400*1000/Areas!$C$13, "")</f>
        <v>43.500880225021412</v>
      </c>
      <c r="G66" s="4">
        <f>IF(ISNUMBER(GRT_cms!G66), GRT_cms!G66*Days!G66*86400*1000/Areas!$C$13, "")</f>
        <v>39.577581998287883</v>
      </c>
      <c r="H66" s="4">
        <f>IF(ISNUMBER(GRT_cms!H66), GRT_cms!H66*Days!H66*86400*1000/Areas!$C$13, "")</f>
        <v>44.482556243120946</v>
      </c>
      <c r="I66" s="4">
        <f>IF(ISNUMBER(GRT_cms!I66), GRT_cms!I66*Days!I66*86400*1000/Areas!$C$13, "")</f>
        <v>33.236246056010764</v>
      </c>
      <c r="J66" s="4">
        <f>IF(ISNUMBER(GRT_cms!J66), GRT_cms!J66*Days!J66*86400*1000/Areas!$C$13, "")</f>
        <v>37.568626146508493</v>
      </c>
      <c r="K66" s="4">
        <f>IF(ISNUMBER(GRT_cms!K66), GRT_cms!K66*Days!K66*86400*1000/Areas!$C$13, "")</f>
        <v>33.423278757490529</v>
      </c>
      <c r="L66" s="4">
        <f>IF(ISNUMBER(GRT_cms!L66), GRT_cms!L66*Days!L66*86400*1000/Areas!$C$13, "")</f>
        <v>46.720031307325435</v>
      </c>
      <c r="M66" s="4">
        <f>IF(ISNUMBER(GRT_cms!M66), GRT_cms!M66*Days!M66*86400*1000/Areas!$C$13, "")</f>
        <v>40.430726965879906</v>
      </c>
      <c r="N66" s="4">
        <f>IF(ISNUMBER(GRT_cms!N66), GRT_cms!N66*Days!N66*86400*1000/Areas!$C$13, "")</f>
        <v>553.17648428519021</v>
      </c>
    </row>
    <row r="67" spans="1:14" x14ac:dyDescent="0.2">
      <c r="A67">
        <v>1959</v>
      </c>
      <c r="B67" s="4">
        <f>IF(ISNUMBER(GRT_cms!B67), GRT_cms!B67*Days!B67*86400*1000/Areas!$C$13, "")</f>
        <v>53.182906983001111</v>
      </c>
      <c r="C67" s="4">
        <f>IF(ISNUMBER(GRT_cms!C67), GRT_cms!C67*Days!C67*86400*1000/Areas!$C$13, "")</f>
        <v>60.763921438180262</v>
      </c>
      <c r="D67" s="4">
        <f>IF(ISNUMBER(GRT_cms!D67), GRT_cms!D67*Days!D67*86400*1000/Areas!$C$13, "")</f>
        <v>94.946883404671638</v>
      </c>
      <c r="E67" s="4">
        <f>IF(ISNUMBER(GRT_cms!E67), GRT_cms!E67*Days!E67*86400*1000/Areas!$C$13, "")</f>
        <v>145.01527308303778</v>
      </c>
      <c r="F67" s="4">
        <f>IF(ISNUMBER(GRT_cms!F67), GRT_cms!F67*Days!F67*86400*1000/Areas!$C$13, "")</f>
        <v>88.131162822551062</v>
      </c>
      <c r="G67" s="4">
        <f>IF(ISNUMBER(GRT_cms!G67), GRT_cms!G67*Days!G67*86400*1000/Areas!$C$13, "")</f>
        <v>40.247480494068732</v>
      </c>
      <c r="H67" s="4">
        <f>IF(ISNUMBER(GRT_cms!H67), GRT_cms!H67*Days!H67*86400*1000/Areas!$C$13, "")</f>
        <v>31.153555582732054</v>
      </c>
      <c r="I67" s="4">
        <f>IF(ISNUMBER(GRT_cms!I67), GRT_cms!I67*Days!I67*86400*1000/Areas!$C$13, "")</f>
        <v>29.165200342423873</v>
      </c>
      <c r="J67" s="4">
        <f>IF(ISNUMBER(GRT_cms!J67), GRT_cms!J67*Days!J67*86400*1000/Areas!$C$13, "")</f>
        <v>35.693966980555217</v>
      </c>
      <c r="K67" s="4">
        <f>IF(ISNUMBER(GRT_cms!K67), GRT_cms!K67*Days!K67*86400*1000/Areas!$C$13, "")</f>
        <v>59.378242387183562</v>
      </c>
      <c r="L67" s="4">
        <f>IF(ISNUMBER(GRT_cms!L67), GRT_cms!L67*Days!L67*86400*1000/Areas!$C$13, "")</f>
        <v>70.134146019322486</v>
      </c>
      <c r="M67" s="4">
        <f>IF(ISNUMBER(GRT_cms!M67), GRT_cms!M67*Days!M67*86400*1000/Areas!$C$13, "")</f>
        <v>78.307414846520714</v>
      </c>
      <c r="N67" s="4">
        <f>IF(ISNUMBER(GRT_cms!N67), GRT_cms!N67*Days!N67*86400*1000/Areas!$C$13, "")</f>
        <v>787.23528531246177</v>
      </c>
    </row>
    <row r="68" spans="1:14" x14ac:dyDescent="0.2">
      <c r="A68">
        <v>1960</v>
      </c>
      <c r="B68" s="4">
        <f>IF(ISNUMBER(GRT_cms!B68), GRT_cms!B68*Days!B68*86400*1000/Areas!$C$13, "")</f>
        <v>71.694012767518643</v>
      </c>
      <c r="C68" s="4">
        <f>IF(ISNUMBER(GRT_cms!C68), GRT_cms!C68*Days!C68*86400*1000/Areas!$C$13, "")</f>
        <v>65.071548391830746</v>
      </c>
      <c r="D68" s="4">
        <f>IF(ISNUMBER(GRT_cms!D68), GRT_cms!D68*Days!D68*86400*1000/Areas!$C$13, "")</f>
        <v>61.952371383147863</v>
      </c>
      <c r="E68" s="4">
        <f>IF(ISNUMBER(GRT_cms!E68), GRT_cms!E68*Days!E68*86400*1000/Areas!$C$13, "")</f>
        <v>187.15062052097349</v>
      </c>
      <c r="F68" s="4">
        <f>IF(ISNUMBER(GRT_cms!F68), GRT_cms!F68*Days!F68*86400*1000/Areas!$C$13, "")</f>
        <v>161.71613843707965</v>
      </c>
      <c r="G68" s="4">
        <f>IF(ISNUMBER(GRT_cms!G68), GRT_cms!G68*Days!G68*86400*1000/Areas!$C$13, "")</f>
        <v>68.903920753332514</v>
      </c>
      <c r="H68" s="4">
        <f>IF(ISNUMBER(GRT_cms!H68), GRT_cms!H68*Days!H68*86400*1000/Areas!$C$13, "")</f>
        <v>40.806539317598144</v>
      </c>
      <c r="I68" s="4">
        <f>IF(ISNUMBER(GRT_cms!I68), GRT_cms!I68*Days!I68*86400*1000/Areas!$C$13, "")</f>
        <v>31.625231747584689</v>
      </c>
      <c r="J68" s="4">
        <f>IF(ISNUMBER(GRT_cms!J68), GRT_cms!J68*Days!J68*86400*1000/Areas!$C$13, "")</f>
        <v>29.52096857038034</v>
      </c>
      <c r="K68" s="4">
        <f>IF(ISNUMBER(GRT_cms!K68), GRT_cms!K68*Days!K68*86400*1000/Areas!$C$13, "")</f>
        <v>29.053504806163634</v>
      </c>
      <c r="L68" s="4">
        <f>IF(ISNUMBER(GRT_cms!L68), GRT_cms!L68*Days!L68*86400*1000/Areas!$C$13, "")</f>
        <v>41.567729974318212</v>
      </c>
      <c r="M68" s="4">
        <f>IF(ISNUMBER(GRT_cms!M68), GRT_cms!M68*Days!M68*86400*1000/Areas!$C$13, "")</f>
        <v>34.340317671517681</v>
      </c>
      <c r="N68" s="4">
        <f>IF(ISNUMBER(GRT_cms!N68), GRT_cms!N68*Days!N68*86400*1000/Areas!$C$13, "")</f>
        <v>825.26587726550065</v>
      </c>
    </row>
    <row r="69" spans="1:14" x14ac:dyDescent="0.2">
      <c r="A69">
        <v>1961</v>
      </c>
      <c r="B69" s="4">
        <f>IF(ISNUMBER(GRT_cms!B69), GRT_cms!B69*Days!B69*86400*1000/Areas!$C$13, "")</f>
        <v>28.867454763360641</v>
      </c>
      <c r="C69" s="4">
        <f>IF(ISNUMBER(GRT_cms!C69), GRT_cms!C69*Days!C69*86400*1000/Areas!$C$13, "")</f>
        <v>42.676873376543966</v>
      </c>
      <c r="D69" s="4">
        <f>IF(ISNUMBER(GRT_cms!D69), GRT_cms!D69*Days!D69*86400*1000/Areas!$C$13, "")</f>
        <v>79.8817432310138</v>
      </c>
      <c r="E69" s="4">
        <f>IF(ISNUMBER(GRT_cms!E69), GRT_cms!E69*Days!E69*86400*1000/Areas!$C$13, "")</f>
        <v>109.99363482939955</v>
      </c>
      <c r="F69" s="4">
        <f>IF(ISNUMBER(GRT_cms!F69), GRT_cms!F69*Days!F69*86400*1000/Areas!$C$13, "")</f>
        <v>85.172159178182696</v>
      </c>
      <c r="G69" s="4">
        <f>IF(ISNUMBER(GRT_cms!G69), GRT_cms!G69*Days!G69*86400*1000/Areas!$C$13, "")</f>
        <v>50.704659410541765</v>
      </c>
      <c r="H69" s="4">
        <f>IF(ISNUMBER(GRT_cms!H69), GRT_cms!H69*Days!H69*86400*1000/Areas!$C$13, "")</f>
        <v>38.862512902042312</v>
      </c>
      <c r="I69" s="4">
        <f>IF(ISNUMBER(GRT_cms!I69), GRT_cms!I69*Days!I69*86400*1000/Areas!$C$13, "")</f>
        <v>32.227273963556321</v>
      </c>
      <c r="J69" s="4">
        <f>IF(ISNUMBER(GRT_cms!J69), GRT_cms!J69*Days!J69*86400*1000/Areas!$C$13, "")</f>
        <v>37.723315641433288</v>
      </c>
      <c r="K69" s="4">
        <f>IF(ISNUMBER(GRT_cms!K69), GRT_cms!K69*Days!K69*86400*1000/Areas!$C$13, "")</f>
        <v>40.835582340711753</v>
      </c>
      <c r="L69" s="4">
        <f>IF(ISNUMBER(GRT_cms!L69), GRT_cms!L69*Days!L69*86400*1000/Areas!$C$13, "")</f>
        <v>53.530384248501903</v>
      </c>
      <c r="M69" s="4">
        <f>IF(ISNUMBER(GRT_cms!M69), GRT_cms!M69*Days!M69*86400*1000/Areas!$C$13, "")</f>
        <v>51.219773315396843</v>
      </c>
      <c r="N69" s="4">
        <f>IF(ISNUMBER(GRT_cms!N69), GRT_cms!N69*Days!N69*86400*1000/Areas!$C$13, "")</f>
        <v>652.15923492723482</v>
      </c>
    </row>
    <row r="70" spans="1:14" x14ac:dyDescent="0.2">
      <c r="A70">
        <v>1962</v>
      </c>
      <c r="B70" s="4">
        <f>IF(ISNUMBER(GRT_cms!B70), GRT_cms!B70*Days!B70*86400*1000/Areas!$C$13, "")</f>
        <v>48.294616803228571</v>
      </c>
      <c r="C70" s="4">
        <f>IF(ISNUMBER(GRT_cms!C70), GRT_cms!C70*Days!C70*86400*1000/Areas!$C$13, "")</f>
        <v>41.584185104561577</v>
      </c>
      <c r="D70" s="4">
        <f>IF(ISNUMBER(GRT_cms!D70), GRT_cms!D70*Days!D70*86400*1000/Areas!$C$13, "")</f>
        <v>96.663151375810202</v>
      </c>
      <c r="E70" s="4">
        <f>IF(ISNUMBER(GRT_cms!E70), GRT_cms!E70*Days!E70*86400*1000/Areas!$C$13, "")</f>
        <v>94.321919530390119</v>
      </c>
      <c r="F70" s="4">
        <f>IF(ISNUMBER(GRT_cms!F70), GRT_cms!F70*Days!F70*86400*1000/Areas!$C$13, "")</f>
        <v>82.278447743671279</v>
      </c>
      <c r="G70" s="4">
        <f>IF(ISNUMBER(GRT_cms!G70), GRT_cms!G70*Days!G70*86400*1000/Areas!$C$13, "")</f>
        <v>39.134645958175376</v>
      </c>
      <c r="H70" s="4">
        <f>IF(ISNUMBER(GRT_cms!H70), GRT_cms!H70*Days!H70*86400*1000/Areas!$C$13, "")</f>
        <v>26.518245420080717</v>
      </c>
      <c r="I70" s="4">
        <f>IF(ISNUMBER(GRT_cms!I70), GRT_cms!I70*Days!I70*86400*1000/Areas!$C$13, "")</f>
        <v>27.053466846031547</v>
      </c>
      <c r="J70" s="4">
        <f>IF(ISNUMBER(GRT_cms!J70), GRT_cms!J70*Days!J70*86400*1000/Areas!$C$13, "")</f>
        <v>27.591048061636297</v>
      </c>
      <c r="K70" s="4">
        <f>IF(ISNUMBER(GRT_cms!K70), GRT_cms!K70*Days!K70*86400*1000/Areas!$C$13, "")</f>
        <v>32.622521120215232</v>
      </c>
      <c r="L70" s="4">
        <f>IF(ISNUMBER(GRT_cms!L70), GRT_cms!L70*Days!L70*86400*1000/Areas!$C$13, "")</f>
        <v>38.992530267824385</v>
      </c>
      <c r="M70" s="4">
        <f>IF(ISNUMBER(GRT_cms!M70), GRT_cms!M70*Days!M70*86400*1000/Areas!$C$13, "")</f>
        <v>37.365596184419715</v>
      </c>
      <c r="N70" s="4">
        <f>IF(ISNUMBER(GRT_cms!N70), GRT_cms!N70*Days!N70*86400*1000/Areas!$C$13, "")</f>
        <v>592.18671297541869</v>
      </c>
    </row>
    <row r="71" spans="1:14" x14ac:dyDescent="0.2">
      <c r="A71">
        <v>1963</v>
      </c>
      <c r="B71" s="4">
        <f>IF(ISNUMBER(GRT_cms!B71), GRT_cms!B71*Days!B71*86400*1000/Areas!$C$13, "")</f>
        <v>32.622739488810076</v>
      </c>
      <c r="C71" s="4">
        <f>IF(ISNUMBER(GRT_cms!C71), GRT_cms!C71*Days!C71*86400*1000/Areas!$C$13, "")</f>
        <v>27.2236182463006</v>
      </c>
      <c r="D71" s="4">
        <f>IF(ISNUMBER(GRT_cms!D71), GRT_cms!D71*Days!D71*86400*1000/Areas!$C$13, "")</f>
        <v>90.772549345725821</v>
      </c>
      <c r="E71" s="4">
        <f>IF(ISNUMBER(GRT_cms!E71), GRT_cms!E71*Days!E71*86400*1000/Areas!$C$13, "")</f>
        <v>93.134276140393766</v>
      </c>
      <c r="F71" s="4">
        <f>IF(ISNUMBER(GRT_cms!F71), GRT_cms!F71*Days!F71*86400*1000/Areas!$C$13, "")</f>
        <v>66.306968717133429</v>
      </c>
      <c r="G71" s="4">
        <f>IF(ISNUMBER(GRT_cms!G71), GRT_cms!G71*Days!G71*86400*1000/Areas!$C$13, "")</f>
        <v>47.352631038278105</v>
      </c>
      <c r="H71" s="4">
        <f>IF(ISNUMBER(GRT_cms!H71), GRT_cms!H71*Days!H71*86400*1000/Areas!$C$13, "")</f>
        <v>27.151841898006612</v>
      </c>
      <c r="I71" s="4">
        <f>IF(ISNUMBER(GRT_cms!I71), GRT_cms!I71*Days!I71*86400*1000/Areas!$C$13, "")</f>
        <v>25.496389580530757</v>
      </c>
      <c r="J71" s="4">
        <f>IF(ISNUMBER(GRT_cms!J71), GRT_cms!J71*Days!J71*86400*1000/Areas!$C$13, "")</f>
        <v>23.592155558273198</v>
      </c>
      <c r="K71" s="4">
        <f>IF(ISNUMBER(GRT_cms!K71), GRT_cms!K71*Days!K71*86400*1000/Areas!$C$13, "")</f>
        <v>22.837970306958542</v>
      </c>
      <c r="L71" s="4">
        <f>IF(ISNUMBER(GRT_cms!L71), GRT_cms!L71*Days!L71*86400*1000/Areas!$C$13, "")</f>
        <v>28.068958297664174</v>
      </c>
      <c r="M71" s="4">
        <f>IF(ISNUMBER(GRT_cms!M71), GRT_cms!M71*Days!M71*86400*1000/Areas!$C$13, "")</f>
        <v>34.007851485875022</v>
      </c>
      <c r="N71" s="4">
        <f>IF(ISNUMBER(GRT_cms!N71), GRT_cms!N71*Days!N71*86400*1000/Areas!$C$13, "")</f>
        <v>517.95736333618686</v>
      </c>
    </row>
    <row r="72" spans="1:14" x14ac:dyDescent="0.2">
      <c r="A72">
        <v>1964</v>
      </c>
      <c r="B72" s="4">
        <f>IF(ISNUMBER(GRT_cms!B72), GRT_cms!B72*Days!B72*86400*1000/Areas!$C$13, "")</f>
        <v>40.753475749052221</v>
      </c>
      <c r="C72" s="4">
        <f>IF(ISNUMBER(GRT_cms!C72), GRT_cms!C72*Days!C72*86400*1000/Areas!$C$13, "")</f>
        <v>32.469842729607429</v>
      </c>
      <c r="D72" s="4">
        <f>IF(ISNUMBER(GRT_cms!D72), GRT_cms!D72*Days!D72*86400*1000/Areas!$C$13, "")</f>
        <v>69.988008120337554</v>
      </c>
      <c r="E72" s="4">
        <f>IF(ISNUMBER(GRT_cms!E72), GRT_cms!E72*Days!E72*86400*1000/Areas!$C$13, "")</f>
        <v>94.608158493334983</v>
      </c>
      <c r="F72" s="4">
        <f>IF(ISNUMBER(GRT_cms!F72), GRT_cms!F72*Days!F72*86400*1000/Areas!$C$13, "")</f>
        <v>86.282235930047705</v>
      </c>
      <c r="G72" s="4">
        <f>IF(ISNUMBER(GRT_cms!G72), GRT_cms!G72*Days!G72*86400*1000/Areas!$C$13, "")</f>
        <v>43.284529778647425</v>
      </c>
      <c r="H72" s="4">
        <f>IF(ISNUMBER(GRT_cms!H72), GRT_cms!H72*Days!H72*86400*1000/Areas!$C$13, "")</f>
        <v>33.268127870857278</v>
      </c>
      <c r="I72" s="4">
        <f>IF(ISNUMBER(GRT_cms!I72), GRT_cms!I72*Days!I72*86400*1000/Areas!$C$13, "")</f>
        <v>29.700858505564387</v>
      </c>
      <c r="J72" s="4">
        <f>IF(ISNUMBER(GRT_cms!J72), GRT_cms!J72*Days!J72*86400*1000/Areas!$C$13, "")</f>
        <v>31.284365415188944</v>
      </c>
      <c r="K72" s="4">
        <f>IF(ISNUMBER(GRT_cms!K72), GRT_cms!K72*Days!K72*86400*1000/Areas!$C$13, "")</f>
        <v>37.000811446740869</v>
      </c>
      <c r="L72" s="4">
        <f>IF(ISNUMBER(GRT_cms!L72), GRT_cms!L72*Days!L72*86400*1000/Areas!$C$13, "")</f>
        <v>36.558917940565003</v>
      </c>
      <c r="M72" s="4">
        <f>IF(ISNUMBER(GRT_cms!M72), GRT_cms!M72*Days!M72*86400*1000/Areas!$C$13, "")</f>
        <v>47.027314663079366</v>
      </c>
      <c r="N72" s="4">
        <f>IF(ISNUMBER(GRT_cms!N72), GRT_cms!N72*Days!N72*86400*1000/Areas!$C$13, "")</f>
        <v>581.78719041213162</v>
      </c>
    </row>
    <row r="73" spans="1:14" x14ac:dyDescent="0.2">
      <c r="A73">
        <v>1965</v>
      </c>
      <c r="B73" s="4">
        <f>IF(ISNUMBER(GRT_cms!B73), GRT_cms!B73*Days!B73*86400*1000/Areas!$C$13, "")</f>
        <v>49.680274721780606</v>
      </c>
      <c r="C73" s="4">
        <f>IF(ISNUMBER(GRT_cms!C73), GRT_cms!C73*Days!C73*86400*1000/Areas!$C$13, "")</f>
        <v>66.272825730708078</v>
      </c>
      <c r="D73" s="4">
        <f>IF(ISNUMBER(GRT_cms!D73), GRT_cms!D73*Days!D73*86400*1000/Areas!$C$13, "")</f>
        <v>80.089193396111028</v>
      </c>
      <c r="E73" s="4">
        <f>IF(ISNUMBER(GRT_cms!E73), GRT_cms!E73*Days!E73*86400*1000/Areas!$C$13, "")</f>
        <v>131.94189751742692</v>
      </c>
      <c r="F73" s="4">
        <f>IF(ISNUMBER(GRT_cms!F73), GRT_cms!F73*Days!F73*86400*1000/Areas!$C$13, "")</f>
        <v>95.430460657943016</v>
      </c>
      <c r="G73" s="4">
        <f>IF(ISNUMBER(GRT_cms!G73), GRT_cms!G73*Days!G73*86400*1000/Areas!$C$13, "")</f>
        <v>40.401430353430356</v>
      </c>
      <c r="H73" s="4">
        <f>IF(ISNUMBER(GRT_cms!H73), GRT_cms!H73*Days!H73*86400*1000/Areas!$C$13, "")</f>
        <v>26.726569059557292</v>
      </c>
      <c r="I73" s="4">
        <f>IF(ISNUMBER(GRT_cms!I73), GRT_cms!I73*Days!I73*86400*1000/Areas!$C$13, "")</f>
        <v>29.057435440870734</v>
      </c>
      <c r="J73" s="4">
        <f>IF(ISNUMBER(GRT_cms!J73), GRT_cms!J73*Days!J73*86400*1000/Areas!$C$13, "")</f>
        <v>41.00835416411887</v>
      </c>
      <c r="K73" s="4">
        <f>IF(ISNUMBER(GRT_cms!K73), GRT_cms!K73*Days!K73*86400*1000/Areas!$C$13, "")</f>
        <v>62.984162993762986</v>
      </c>
      <c r="L73" s="4">
        <f>IF(ISNUMBER(GRT_cms!L73), GRT_cms!L73*Days!L73*86400*1000/Areas!$C$13, "")</f>
        <v>64.794188577717989</v>
      </c>
      <c r="M73" s="4">
        <f>IF(ISNUMBER(GRT_cms!M73), GRT_cms!M73*Days!M73*86400*1000/Areas!$C$13, "")</f>
        <v>85.454400587012358</v>
      </c>
      <c r="N73" s="4">
        <f>IF(ISNUMBER(GRT_cms!N73), GRT_cms!N73*Days!N73*86400*1000/Areas!$C$13, "")</f>
        <v>775.34388259752961</v>
      </c>
    </row>
    <row r="74" spans="1:14" x14ac:dyDescent="0.2">
      <c r="A74">
        <v>1966</v>
      </c>
      <c r="B74" s="4">
        <f>IF(ISNUMBER(GRT_cms!B74), GRT_cms!B74*Days!B74*86400*1000/Areas!$C$13, "")</f>
        <v>67.646987599364067</v>
      </c>
      <c r="C74" s="4">
        <f>IF(ISNUMBER(GRT_cms!C74), GRT_cms!C74*Days!C74*86400*1000/Areas!$C$13, "")</f>
        <v>67.588193616240687</v>
      </c>
      <c r="D74" s="4">
        <f>IF(ISNUMBER(GRT_cms!D74), GRT_cms!D74*Days!D74*86400*1000/Areas!$C$13, "")</f>
        <v>104.28028470099061</v>
      </c>
      <c r="E74" s="4">
        <f>IF(ISNUMBER(GRT_cms!E74), GRT_cms!E74*Days!E74*86400*1000/Areas!$C$13, "")</f>
        <v>96.514516326281026</v>
      </c>
      <c r="F74" s="4">
        <f>IF(ISNUMBER(GRT_cms!F74), GRT_cms!F74*Days!F74*86400*1000/Areas!$C$13, "")</f>
        <v>89.760410908646207</v>
      </c>
      <c r="G74" s="4">
        <f>IF(ISNUMBER(GRT_cms!G74), GRT_cms!G74*Days!G74*86400*1000/Areas!$C$13, "")</f>
        <v>56.89805062981533</v>
      </c>
      <c r="H74" s="4">
        <f>IF(ISNUMBER(GRT_cms!H74), GRT_cms!H74*Days!H74*86400*1000/Areas!$C$13, "")</f>
        <v>33.424588969059556</v>
      </c>
      <c r="I74" s="4">
        <f>IF(ISNUMBER(GRT_cms!I74), GRT_cms!I74*Days!I74*86400*1000/Areas!$C$13, "")</f>
        <v>30.078526990338752</v>
      </c>
      <c r="J74" s="4">
        <f>IF(ISNUMBER(GRT_cms!J74), GRT_cms!J74*Days!J74*86400*1000/Areas!$C$13, "")</f>
        <v>26.727576372752846</v>
      </c>
      <c r="K74" s="4">
        <f>IF(ISNUMBER(GRT_cms!K74), GRT_cms!K74*Days!K74*86400*1000/Areas!$C$13, "")</f>
        <v>35.707741812400634</v>
      </c>
      <c r="L74" s="4">
        <f>IF(ISNUMBER(GRT_cms!L74), GRT_cms!L74*Days!L74*86400*1000/Areas!$C$13, "")</f>
        <v>54.550764338999628</v>
      </c>
      <c r="M74" s="4">
        <f>IF(ISNUMBER(GRT_cms!M74), GRT_cms!M74*Days!M74*86400*1000/Areas!$C$13, "")</f>
        <v>97.371757466063357</v>
      </c>
      <c r="N74" s="4">
        <f>IF(ISNUMBER(GRT_cms!N74), GRT_cms!N74*Days!N74*86400*1000/Areas!$C$13, "")</f>
        <v>761.01892038644985</v>
      </c>
    </row>
    <row r="75" spans="1:14" x14ac:dyDescent="0.2">
      <c r="A75">
        <v>1967</v>
      </c>
      <c r="B75" s="4">
        <f>IF(ISNUMBER(GRT_cms!B75), GRT_cms!B75*Days!B75*86400*1000/Areas!$C$13, "")</f>
        <v>60.771543206554988</v>
      </c>
      <c r="C75" s="4">
        <f>IF(ISNUMBER(GRT_cms!C75), GRT_cms!C75*Days!C75*86400*1000/Areas!$C$13, "")</f>
        <v>56.83478009049773</v>
      </c>
      <c r="D75" s="4">
        <f>IF(ISNUMBER(GRT_cms!D75), GRT_cms!D75*Days!D75*86400*1000/Areas!$C$13, "")</f>
        <v>89.09897243487832</v>
      </c>
      <c r="E75" s="4">
        <f>IF(ISNUMBER(GRT_cms!E75), GRT_cms!E75*Days!E75*86400*1000/Areas!$C$13, "")</f>
        <v>155.60558640088053</v>
      </c>
      <c r="F75" s="4">
        <f>IF(ISNUMBER(GRT_cms!F75), GRT_cms!F75*Days!F75*86400*1000/Areas!$C$13, "")</f>
        <v>99.418089568301326</v>
      </c>
      <c r="G75" s="4">
        <f>IF(ISNUMBER(GRT_cms!G75), GRT_cms!G75*Days!G75*86400*1000/Areas!$C$13, "")</f>
        <v>69.946701235171815</v>
      </c>
      <c r="H75" s="4">
        <f>IF(ISNUMBER(GRT_cms!H75), GRT_cms!H75*Days!H75*86400*1000/Areas!$C$13, "")</f>
        <v>47.476498862663554</v>
      </c>
      <c r="I75" s="4">
        <f>IF(ISNUMBER(GRT_cms!I75), GRT_cms!I75*Days!I75*86400*1000/Areas!$C$13, "")</f>
        <v>35.832539464351221</v>
      </c>
      <c r="J75" s="4">
        <f>IF(ISNUMBER(GRT_cms!J75), GRT_cms!J75*Days!J75*86400*1000/Areas!$C$13, "")</f>
        <v>30.889928335575394</v>
      </c>
      <c r="K75" s="4">
        <f>IF(ISNUMBER(GRT_cms!K75), GRT_cms!K75*Days!K75*86400*1000/Areas!$C$13, "")</f>
        <v>51.605412253882847</v>
      </c>
      <c r="L75" s="4">
        <f>IF(ISNUMBER(GRT_cms!L75), GRT_cms!L75*Days!L75*86400*1000/Areas!$C$13, "")</f>
        <v>83.483722636663813</v>
      </c>
      <c r="M75" s="4">
        <f>IF(ISNUMBER(GRT_cms!M75), GRT_cms!M75*Days!M75*86400*1000/Areas!$C$13, "")</f>
        <v>83.91468362480127</v>
      </c>
      <c r="N75" s="4">
        <f>IF(ISNUMBER(GRT_cms!N75), GRT_cms!N75*Days!N75*86400*1000/Areas!$C$13, "")</f>
        <v>865.69540320410908</v>
      </c>
    </row>
    <row r="76" spans="1:14" x14ac:dyDescent="0.2">
      <c r="A76">
        <v>1968</v>
      </c>
      <c r="B76" s="4">
        <f>IF(ISNUMBER(GRT_cms!B76), GRT_cms!B76*Days!B76*86400*1000/Areas!$C$13, "")</f>
        <v>57.311165268435865</v>
      </c>
      <c r="C76" s="4">
        <f>IF(ISNUMBER(GRT_cms!C76), GRT_cms!C76*Days!C76*86400*1000/Areas!$C$13, "")</f>
        <v>77.130929387305855</v>
      </c>
      <c r="D76" s="4">
        <f>IF(ISNUMBER(GRT_cms!D76), GRT_cms!D76*Days!D76*86400*1000/Areas!$C$13, "")</f>
        <v>88.374534621499322</v>
      </c>
      <c r="E76" s="4">
        <f>IF(ISNUMBER(GRT_cms!E76), GRT_cms!E76*Days!E76*86400*1000/Areas!$C$13, "")</f>
        <v>100.73117867188454</v>
      </c>
      <c r="F76" s="4">
        <f>IF(ISNUMBER(GRT_cms!F76), GRT_cms!F76*Days!F76*86400*1000/Areas!$C$13, "")</f>
        <v>72.538771676654036</v>
      </c>
      <c r="G76" s="4">
        <f>IF(ISNUMBER(GRT_cms!G76), GRT_cms!G76*Days!G76*86400*1000/Areas!$C$13, "")</f>
        <v>74.662828910358343</v>
      </c>
      <c r="H76" s="4">
        <f>IF(ISNUMBER(GRT_cms!H76), GRT_cms!H76*Days!H76*86400*1000/Areas!$C$13, "")</f>
        <v>62.852814283967227</v>
      </c>
      <c r="I76" s="4">
        <f>IF(ISNUMBER(GRT_cms!I76), GRT_cms!I76*Days!I76*86400*1000/Areas!$C$13, "")</f>
        <v>42.682216362969314</v>
      </c>
      <c r="J76" s="4">
        <f>IF(ISNUMBER(GRT_cms!J76), GRT_cms!J76*Days!J76*86400*1000/Areas!$C$13, "")</f>
        <v>48.273265989971861</v>
      </c>
      <c r="K76" s="4">
        <f>IF(ISNUMBER(GRT_cms!K76), GRT_cms!K76*Days!K76*86400*1000/Areas!$C$13, "")</f>
        <v>56.703445468998403</v>
      </c>
      <c r="L76" s="4">
        <f>IF(ISNUMBER(GRT_cms!L76), GRT_cms!L76*Days!L76*86400*1000/Areas!$C$13, "")</f>
        <v>63.745279686926743</v>
      </c>
      <c r="M76" s="4">
        <f>IF(ISNUMBER(GRT_cms!M76), GRT_cms!M76*Days!M76*86400*1000/Areas!$C$13, "")</f>
        <v>77.846984664302312</v>
      </c>
      <c r="N76" s="4">
        <f>IF(ISNUMBER(GRT_cms!N76), GRT_cms!N76*Days!N76*86400*1000/Areas!$C$13, "")</f>
        <v>824.24105936162414</v>
      </c>
    </row>
    <row r="77" spans="1:14" x14ac:dyDescent="0.2">
      <c r="A77">
        <v>1969</v>
      </c>
      <c r="B77" s="4">
        <f>IF(ISNUMBER(GRT_cms!B77), GRT_cms!B77*Days!B77*86400*1000/Areas!$C$13, "")</f>
        <v>82.072089421548242</v>
      </c>
      <c r="C77" s="4">
        <f>IF(ISNUMBER(GRT_cms!C77), GRT_cms!C77*Days!C77*86400*1000/Areas!$C$13, "")</f>
        <v>69.006025681790391</v>
      </c>
      <c r="D77" s="4">
        <f>IF(ISNUMBER(GRT_cms!D77), GRT_cms!D77*Days!D77*86400*1000/Areas!$C$13, "")</f>
        <v>75.370793983123392</v>
      </c>
      <c r="E77" s="4">
        <f>IF(ISNUMBER(GRT_cms!E77), GRT_cms!E77*Days!E77*86400*1000/Areas!$C$13, "")</f>
        <v>159.55661391708452</v>
      </c>
      <c r="F77" s="4">
        <f>IF(ISNUMBER(GRT_cms!F77), GRT_cms!F77*Days!F77*86400*1000/Areas!$C$13, "")</f>
        <v>118.46736475480006</v>
      </c>
      <c r="G77" s="4">
        <f>IF(ISNUMBER(GRT_cms!G77), GRT_cms!G77*Days!G77*86400*1000/Areas!$C$13, "")</f>
        <v>68.243848844319444</v>
      </c>
      <c r="H77" s="4">
        <f>IF(ISNUMBER(GRT_cms!H77), GRT_cms!H77*Days!H77*86400*1000/Areas!$C$13, "")</f>
        <v>62.853578574049159</v>
      </c>
      <c r="I77" s="4">
        <f>IF(ISNUMBER(GRT_cms!I77), GRT_cms!I77*Days!I77*86400*1000/Areas!$C$13, "")</f>
        <v>34.292931686437562</v>
      </c>
      <c r="J77" s="4">
        <f>IF(ISNUMBER(GRT_cms!J77), GRT_cms!J77*Days!J77*86400*1000/Areas!$C$13, "")</f>
        <v>27.889438180261717</v>
      </c>
      <c r="K77" s="4">
        <f>IF(ISNUMBER(GRT_cms!K77), GRT_cms!K77*Days!K77*86400*1000/Areas!$C$13, "")</f>
        <v>39.318138975174271</v>
      </c>
      <c r="L77" s="4">
        <f>IF(ISNUMBER(GRT_cms!L77), GRT_cms!L77*Days!L77*86400*1000/Areas!$C$13, "")</f>
        <v>60.494053075700137</v>
      </c>
      <c r="M77" s="4">
        <f>IF(ISNUMBER(GRT_cms!M77), GRT_cms!M77*Days!M77*86400*1000/Areas!$C$13, "")</f>
        <v>53.877865036076791</v>
      </c>
      <c r="N77" s="4">
        <f>IF(ISNUMBER(GRT_cms!N77), GRT_cms!N77*Days!N77*86400*1000/Areas!$C$13, "")</f>
        <v>853.01723957441607</v>
      </c>
    </row>
    <row r="78" spans="1:14" x14ac:dyDescent="0.2">
      <c r="A78">
        <v>1970</v>
      </c>
      <c r="B78" s="4">
        <f>IF(ISNUMBER(GRT_cms!B78), GRT_cms!B78*Days!B78*86400*1000/Areas!$C$13, "")</f>
        <v>45.763833973339864</v>
      </c>
      <c r="C78" s="4">
        <f>IF(ISNUMBER(GRT_cms!C78), GRT_cms!C78*Days!C78*86400*1000/Areas!$C$13, "")</f>
        <v>50.405867775467776</v>
      </c>
      <c r="D78" s="4">
        <f>IF(ISNUMBER(GRT_cms!D78), GRT_cms!D78*Days!D78*86400*1000/Areas!$C$13, "")</f>
        <v>67.282421230280065</v>
      </c>
      <c r="E78" s="4">
        <f>IF(ISNUMBER(GRT_cms!E78), GRT_cms!E78*Days!E78*86400*1000/Areas!$C$13, "")</f>
        <v>118.68889617219031</v>
      </c>
      <c r="F78" s="4">
        <f>IF(ISNUMBER(GRT_cms!F78), GRT_cms!F78*Days!F78*86400*1000/Areas!$C$13, "")</f>
        <v>98.226888883453583</v>
      </c>
      <c r="G78" s="4">
        <f>IF(ISNUMBER(GRT_cms!G78), GRT_cms!G78*Days!G78*86400*1000/Areas!$C$13, "")</f>
        <v>75.00961232725939</v>
      </c>
      <c r="H78" s="4">
        <f>IF(ISNUMBER(GRT_cms!H78), GRT_cms!H78*Days!H78*86400*1000/Areas!$C$13, "")</f>
        <v>50.34706322612206</v>
      </c>
      <c r="I78" s="4">
        <f>IF(ISNUMBER(GRT_cms!I78), GRT_cms!I78*Days!I78*86400*1000/Areas!$C$13, "")</f>
        <v>33.851936309159839</v>
      </c>
      <c r="J78" s="4">
        <f>IF(ISNUMBER(GRT_cms!J78), GRT_cms!J78*Days!J78*86400*1000/Areas!$C$13, "")</f>
        <v>37.762727650727641</v>
      </c>
      <c r="K78" s="4">
        <f>IF(ISNUMBER(GRT_cms!K78), GRT_cms!K78*Days!K78*86400*1000/Areas!$C$13, "")</f>
        <v>55.519450947780349</v>
      </c>
      <c r="L78" s="4">
        <f>IF(ISNUMBER(GRT_cms!L78), GRT_cms!L78*Days!L78*86400*1000/Areas!$C$13, "")</f>
        <v>77.946916473034108</v>
      </c>
      <c r="M78" s="4">
        <f>IF(ISNUMBER(GRT_cms!M78), GRT_cms!M78*Days!M78*86400*1000/Areas!$C$13, "")</f>
        <v>76.362296587990684</v>
      </c>
      <c r="N78" s="4">
        <f>IF(ISNUMBER(GRT_cms!N78), GRT_cms!N78*Days!N78*86400*1000/Areas!$C$13, "")</f>
        <v>787.77521927357213</v>
      </c>
    </row>
    <row r="79" spans="1:14" x14ac:dyDescent="0.2">
      <c r="A79">
        <v>1971</v>
      </c>
      <c r="B79" s="4">
        <f>IF(ISNUMBER(GRT_cms!B79), GRT_cms!B79*Days!B79*86400*1000/Areas!$C$13, "")</f>
        <v>50.69863666381314</v>
      </c>
      <c r="C79" s="4">
        <f>IF(ISNUMBER(GRT_cms!C79), GRT_cms!C79*Days!C79*86400*1000/Areas!$C$13, "")</f>
        <v>65.956557563898727</v>
      </c>
      <c r="D79" s="4">
        <f>IF(ISNUMBER(GRT_cms!D79), GRT_cms!D79*Days!D79*86400*1000/Areas!$C$13, "")</f>
        <v>101.96262961966491</v>
      </c>
      <c r="E79" s="4">
        <f>IF(ISNUMBER(GRT_cms!E79), GRT_cms!E79*Days!E79*86400*1000/Areas!$C$13, "")</f>
        <v>154.91360450042805</v>
      </c>
      <c r="F79" s="4">
        <f>IF(ISNUMBER(GRT_cms!F79), GRT_cms!F79*Days!F79*86400*1000/Areas!$C$13, "")</f>
        <v>108.61926868044515</v>
      </c>
      <c r="G79" s="4">
        <f>IF(ISNUMBER(GRT_cms!G79), GRT_cms!G79*Days!G79*86400*1000/Areas!$C$13, "")</f>
        <v>58.45540613917084</v>
      </c>
      <c r="H79" s="4">
        <f>IF(ISNUMBER(GRT_cms!H79), GRT_cms!H79*Days!H79*86400*1000/Areas!$C$13, "")</f>
        <v>34.138981827075945</v>
      </c>
      <c r="I79" s="4">
        <f>IF(ISNUMBER(GRT_cms!I79), GRT_cms!I79*Days!I79*86400*1000/Areas!$C$13, "")</f>
        <v>28.351995695242753</v>
      </c>
      <c r="J79" s="4">
        <f>IF(ISNUMBER(GRT_cms!J79), GRT_cms!J79*Days!J79*86400*1000/Areas!$C$13, "")</f>
        <v>27.132051363580782</v>
      </c>
      <c r="K79" s="4">
        <f>IF(ISNUMBER(GRT_cms!K79), GRT_cms!K79*Days!K79*86400*1000/Areas!$C$13, "")</f>
        <v>38.364960058701236</v>
      </c>
      <c r="L79" s="4">
        <f>IF(ISNUMBER(GRT_cms!L79), GRT_cms!L79*Days!L79*86400*1000/Areas!$C$13, "")</f>
        <v>48.485013085483679</v>
      </c>
      <c r="M79" s="4">
        <f>IF(ISNUMBER(GRT_cms!M79), GRT_cms!M79*Days!M79*86400*1000/Areas!$C$13, "")</f>
        <v>66.359377179894821</v>
      </c>
      <c r="N79" s="4">
        <f>IF(ISNUMBER(GRT_cms!N79), GRT_cms!N79*Days!N79*86400*1000/Areas!$C$13, "")</f>
        <v>785.08197725327136</v>
      </c>
    </row>
    <row r="80" spans="1:14" x14ac:dyDescent="0.2">
      <c r="A80">
        <v>1972</v>
      </c>
      <c r="B80" s="4">
        <f>IF(ISNUMBER(GRT_cms!B80), GRT_cms!B80*Days!B80*86400*1000/Areas!$C$13, "")</f>
        <v>56.725173144184915</v>
      </c>
      <c r="C80" s="4">
        <f>IF(ISNUMBER(GRT_cms!C80), GRT_cms!C80*Days!C80*86400*1000/Areas!$C$13, "")</f>
        <v>43.255740344869757</v>
      </c>
      <c r="D80" s="4">
        <f>IF(ISNUMBER(GRT_cms!D80), GRT_cms!D80*Days!D80*86400*1000/Areas!$C$13, "")</f>
        <v>88.184117206799556</v>
      </c>
      <c r="E80" s="4">
        <f>IF(ISNUMBER(GRT_cms!E80), GRT_cms!E80*Days!E80*86400*1000/Areas!$C$13, "")</f>
        <v>144.17124324324325</v>
      </c>
      <c r="F80" s="4">
        <f>IF(ISNUMBER(GRT_cms!F80), GRT_cms!F80*Days!F80*86400*1000/Areas!$C$13, "")</f>
        <v>133.12568423627246</v>
      </c>
      <c r="G80" s="4">
        <f>IF(ISNUMBER(GRT_cms!G80), GRT_cms!G80*Days!G80*86400*1000/Areas!$C$13, "")</f>
        <v>62.818938975174262</v>
      </c>
      <c r="H80" s="4">
        <f>IF(ISNUMBER(GRT_cms!H80), GRT_cms!H80*Days!H80*86400*1000/Areas!$C$13, "")</f>
        <v>55.846348734254619</v>
      </c>
      <c r="I80" s="4">
        <f>IF(ISNUMBER(GRT_cms!I80), GRT_cms!I80*Days!I80*86400*1000/Areas!$C$13, "")</f>
        <v>52.159740931882098</v>
      </c>
      <c r="J80" s="4">
        <f>IF(ISNUMBER(GRT_cms!J80), GRT_cms!J80*Days!J80*86400*1000/Areas!$C$13, "")</f>
        <v>52.962978109331047</v>
      </c>
      <c r="K80" s="4">
        <f>IF(ISNUMBER(GRT_cms!K80), GRT_cms!K80*Days!K80*86400*1000/Areas!$C$13, "")</f>
        <v>57.066483257918549</v>
      </c>
      <c r="L80" s="4">
        <f>IF(ISNUMBER(GRT_cms!L80), GRT_cms!L80*Days!L80*86400*1000/Areas!$C$13, "")</f>
        <v>83.954342179283358</v>
      </c>
      <c r="M80" s="4">
        <f>IF(ISNUMBER(GRT_cms!M80), GRT_cms!M80*Days!M80*86400*1000/Areas!$C$13, "")</f>
        <v>80.057202396967099</v>
      </c>
      <c r="N80" s="4">
        <f>IF(ISNUMBER(GRT_cms!N80), GRT_cms!N80*Days!N80*86400*1000/Areas!$C$13, "")</f>
        <v>909.859116644246</v>
      </c>
    </row>
    <row r="81" spans="1:14" x14ac:dyDescent="0.2">
      <c r="A81">
        <v>1973</v>
      </c>
      <c r="B81" s="4">
        <f>IF(ISNUMBER(GRT_cms!B81), GRT_cms!B81*Days!B81*86400*1000/Areas!$C$13, "")</f>
        <v>91.470892112021531</v>
      </c>
      <c r="C81" s="4">
        <f>IF(ISNUMBER(GRT_cms!C81), GRT_cms!C81*Days!C81*86400*1000/Areas!$C$13, "")</f>
        <v>59.827740051363591</v>
      </c>
      <c r="D81" s="4">
        <f>IF(ISNUMBER(GRT_cms!D81), GRT_cms!D81*Days!D81*86400*1000/Areas!$C$13, "")</f>
        <v>149.52560244588483</v>
      </c>
      <c r="E81" s="4">
        <f>IF(ISNUMBER(GRT_cms!E81), GRT_cms!E81*Days!E81*86400*1000/Areas!$C$13, "")</f>
        <v>122.31078586278585</v>
      </c>
      <c r="F81" s="4">
        <f>IF(ISNUMBER(GRT_cms!F81), GRT_cms!F81*Days!F81*86400*1000/Areas!$C$13, "")</f>
        <v>115.513383588113</v>
      </c>
      <c r="G81" s="4">
        <f>IF(ISNUMBER(GRT_cms!G81), GRT_cms!G81*Days!G81*86400*1000/Areas!$C$13, "")</f>
        <v>71.452810566222325</v>
      </c>
      <c r="H81" s="4">
        <f>IF(ISNUMBER(GRT_cms!H81), GRT_cms!H81*Days!H81*86400*1000/Areas!$C$13, "")</f>
        <v>43.2283562186621</v>
      </c>
      <c r="I81" s="4">
        <f>IF(ISNUMBER(GRT_cms!I81), GRT_cms!I81*Days!I81*86400*1000/Areas!$C$13, "")</f>
        <v>40.898363311728012</v>
      </c>
      <c r="J81" s="4">
        <f>IF(ISNUMBER(GRT_cms!J81), GRT_cms!J81*Days!J81*86400*1000/Areas!$C$13, "")</f>
        <v>31.831801394154336</v>
      </c>
      <c r="K81" s="4">
        <f>IF(ISNUMBER(GRT_cms!K81), GRT_cms!K81*Days!K81*86400*1000/Areas!$C$13, "")</f>
        <v>39.785338583832704</v>
      </c>
      <c r="L81" s="4">
        <f>IF(ISNUMBER(GRT_cms!L81), GRT_cms!L81*Days!L81*86400*1000/Areas!$C$13, "")</f>
        <v>54.609406872936276</v>
      </c>
      <c r="M81" s="4">
        <f>IF(ISNUMBER(GRT_cms!M81), GRT_cms!M81*Days!M81*86400*1000/Areas!$C$13, "")</f>
        <v>70.969247401247401</v>
      </c>
      <c r="N81" s="4">
        <f>IF(ISNUMBER(GRT_cms!N81), GRT_cms!N81*Days!N81*86400*1000/Areas!$C$13, "")</f>
        <v>890.10298936040101</v>
      </c>
    </row>
    <row r="82" spans="1:14" x14ac:dyDescent="0.2">
      <c r="A82">
        <v>1974</v>
      </c>
      <c r="B82" s="4">
        <f>IF(ISNUMBER(GRT_cms!B82), GRT_cms!B82*Days!B82*86400*1000/Areas!$C$13, "")</f>
        <v>83.047214381802618</v>
      </c>
      <c r="C82" s="4">
        <f>IF(ISNUMBER(GRT_cms!C82), GRT_cms!C82*Days!C82*86400*1000/Areas!$C$13, "")</f>
        <v>62.755710700745993</v>
      </c>
      <c r="D82" s="4">
        <f>IF(ISNUMBER(GRT_cms!D82), GRT_cms!D82*Days!D82*86400*1000/Areas!$C$13, "")</f>
        <v>105.9117164730341</v>
      </c>
      <c r="E82" s="4">
        <f>IF(ISNUMBER(GRT_cms!E82), GRT_cms!E82*Days!E82*86400*1000/Areas!$C$13, "")</f>
        <v>136.62178305001834</v>
      </c>
      <c r="F82" s="4">
        <f>IF(ISNUMBER(GRT_cms!F82), GRT_cms!F82*Days!F82*86400*1000/Areas!$C$13, "")</f>
        <v>123.97243703069584</v>
      </c>
      <c r="G82" s="4">
        <f>IF(ISNUMBER(GRT_cms!G82), GRT_cms!G82*Days!G82*86400*1000/Areas!$C$13, "")</f>
        <v>73.108643267702092</v>
      </c>
      <c r="H82" s="4">
        <f>IF(ISNUMBER(GRT_cms!H82), GRT_cms!H82*Days!H82*86400*1000/Areas!$C$13, "")</f>
        <v>44.374463788675563</v>
      </c>
      <c r="I82" s="4">
        <f>IF(ISNUMBER(GRT_cms!I82), GRT_cms!I82*Days!I82*86400*1000/Areas!$C$13, "")</f>
        <v>36.568550813256692</v>
      </c>
      <c r="J82" s="4">
        <f>IF(ISNUMBER(GRT_cms!J82), GRT_cms!J82*Days!J82*86400*1000/Areas!$C$13, "")</f>
        <v>33.329352085116795</v>
      </c>
      <c r="K82" s="4">
        <f>IF(ISNUMBER(GRT_cms!K82), GRT_cms!K82*Days!K82*86400*1000/Areas!$C$13, "")</f>
        <v>40.6608874648404</v>
      </c>
      <c r="L82" s="4">
        <f>IF(ISNUMBER(GRT_cms!L82), GRT_cms!L82*Days!L82*86400*1000/Areas!$C$13, "")</f>
        <v>64.230691940809592</v>
      </c>
      <c r="M82" s="4">
        <f>IF(ISNUMBER(GRT_cms!M82), GRT_cms!M82*Days!M82*86400*1000/Areas!$C$13, "")</f>
        <v>64.319377766907181</v>
      </c>
      <c r="N82" s="4">
        <f>IF(ISNUMBER(GRT_cms!N82), GRT_cms!N82*Days!N82*86400*1000/Areas!$C$13, "")</f>
        <v>869.19983172312595</v>
      </c>
    </row>
    <row r="83" spans="1:14" x14ac:dyDescent="0.2">
      <c r="A83">
        <v>1975</v>
      </c>
      <c r="B83" s="4">
        <f>IF(ISNUMBER(GRT_cms!B83), GRT_cms!B83*Days!B83*86400*1000/Areas!$C$13, "")</f>
        <v>75.09270157759569</v>
      </c>
      <c r="C83" s="4">
        <f>IF(ISNUMBER(GRT_cms!C83), GRT_cms!C83*Days!C83*86400*1000/Areas!$C$13, "")</f>
        <v>67.474585593738539</v>
      </c>
      <c r="D83" s="4">
        <f>IF(ISNUMBER(GRT_cms!D83), GRT_cms!D83*Days!D83*86400*1000/Areas!$C$13, "")</f>
        <v>92.945207680078269</v>
      </c>
      <c r="E83" s="4">
        <f>IF(ISNUMBER(GRT_cms!E83), GRT_cms!E83*Days!E83*86400*1000/Areas!$C$13, "")</f>
        <v>126.03136406995228</v>
      </c>
      <c r="F83" s="4">
        <f>IF(ISNUMBER(GRT_cms!F83), GRT_cms!F83*Days!F83*86400*1000/Areas!$C$13, "")</f>
        <v>108.35962842118138</v>
      </c>
      <c r="G83" s="4">
        <f>IF(ISNUMBER(GRT_cms!G83), GRT_cms!G83*Days!G83*86400*1000/Areas!$C$13, "")</f>
        <v>66.446957074721766</v>
      </c>
      <c r="H83" s="4">
        <f>IF(ISNUMBER(GRT_cms!H83), GRT_cms!H83*Days!H83*86400*1000/Areas!$C$13, "")</f>
        <v>35.125898691451638</v>
      </c>
      <c r="I83" s="4">
        <f>IF(ISNUMBER(GRT_cms!I83), GRT_cms!I83*Days!I83*86400*1000/Areas!$C$13, "")</f>
        <v>31.550986425339367</v>
      </c>
      <c r="J83" s="4">
        <f>IF(ISNUMBER(GRT_cms!J83), GRT_cms!J83*Days!J83*86400*1000/Areas!$C$13, "")</f>
        <v>48.692111043169866</v>
      </c>
      <c r="K83" s="4">
        <f>IF(ISNUMBER(GRT_cms!K83), GRT_cms!K83*Days!K83*86400*1000/Areas!$C$13, "")</f>
        <v>38.3106954628837</v>
      </c>
      <c r="L83" s="4">
        <f>IF(ISNUMBER(GRT_cms!L83), GRT_cms!L83*Days!L83*86400*1000/Areas!$C$13, "")</f>
        <v>47.634220863397324</v>
      </c>
      <c r="M83" s="4">
        <f>IF(ISNUMBER(GRT_cms!M83), GRT_cms!M83*Days!M83*86400*1000/Areas!$C$13, "")</f>
        <v>76.95625916595327</v>
      </c>
      <c r="N83" s="4">
        <f>IF(ISNUMBER(GRT_cms!N83), GRT_cms!N83*Days!N83*86400*1000/Areas!$C$13, "")</f>
        <v>815.82993078146012</v>
      </c>
    </row>
    <row r="84" spans="1:14" x14ac:dyDescent="0.2">
      <c r="A84">
        <v>1976</v>
      </c>
      <c r="B84" s="4">
        <f>IF(ISNUMBER(GRT_cms!B84), GRT_cms!B84*Days!B84*86400*1000/Areas!$C$13, "")</f>
        <v>56.17073528188822</v>
      </c>
      <c r="C84" s="4">
        <f>IF(ISNUMBER(GRT_cms!C84), GRT_cms!C84*Days!C84*86400*1000/Areas!$C$13, "")</f>
        <v>104.9752533202886</v>
      </c>
      <c r="D84" s="4">
        <f>IF(ISNUMBER(GRT_cms!D84), GRT_cms!D84*Days!D84*86400*1000/Areas!$C$13, "")</f>
        <v>152.95038630304512</v>
      </c>
      <c r="E84" s="4">
        <f>IF(ISNUMBER(GRT_cms!E84), GRT_cms!E84*Days!E84*86400*1000/Areas!$C$13, "")</f>
        <v>158.36484970037912</v>
      </c>
      <c r="F84" s="4">
        <f>IF(ISNUMBER(GRT_cms!F84), GRT_cms!F84*Days!F84*86400*1000/Areas!$C$13, "")</f>
        <v>105.49037426929192</v>
      </c>
      <c r="G84" s="4">
        <f>IF(ISNUMBER(GRT_cms!G84), GRT_cms!G84*Days!G84*86400*1000/Areas!$C$13, "")</f>
        <v>49.984043047572456</v>
      </c>
      <c r="H84" s="4">
        <f>IF(ISNUMBER(GRT_cms!H84), GRT_cms!H84*Days!H84*86400*1000/Areas!$C$13, "")</f>
        <v>41.246442851901683</v>
      </c>
      <c r="I84" s="4">
        <f>IF(ISNUMBER(GRT_cms!I84), GRT_cms!I84*Days!I84*86400*1000/Areas!$C$13, "")</f>
        <v>29.655219469242997</v>
      </c>
      <c r="J84" s="4">
        <f>IF(ISNUMBER(GRT_cms!J84), GRT_cms!J84*Days!J84*86400*1000/Areas!$C$13, "")</f>
        <v>25.239535281888227</v>
      </c>
      <c r="K84" s="4">
        <f>IF(ISNUMBER(GRT_cms!K84), GRT_cms!K84*Days!K84*86400*1000/Areas!$C$13, "")</f>
        <v>36.369617023358202</v>
      </c>
      <c r="L84" s="4">
        <f>IF(ISNUMBER(GRT_cms!L84), GRT_cms!L84*Days!L84*86400*1000/Areas!$C$13, "")</f>
        <v>36.650104439280902</v>
      </c>
      <c r="M84" s="4">
        <f>IF(ISNUMBER(GRT_cms!M84), GRT_cms!M84*Days!M84*86400*1000/Areas!$C$13, "")</f>
        <v>35.234864620276383</v>
      </c>
      <c r="N84" s="4">
        <f>IF(ISNUMBER(GRT_cms!N84), GRT_cms!N84*Days!N84*86400*1000/Areas!$C$13, "")</f>
        <v>834.89143108719588</v>
      </c>
    </row>
    <row r="85" spans="1:14" x14ac:dyDescent="0.2">
      <c r="A85">
        <v>1977</v>
      </c>
      <c r="B85" s="4">
        <f>IF(ISNUMBER(GRT_cms!B85), GRT_cms!B85*Days!B85*86400*1000/Areas!$C$13, "")</f>
        <v>27.247705711141005</v>
      </c>
      <c r="C85" s="4">
        <f>IF(ISNUMBER(GRT_cms!C85), GRT_cms!C85*Days!C85*86400*1000/Areas!$C$13, "")</f>
        <v>32.320298984957802</v>
      </c>
      <c r="D85" s="4">
        <f>IF(ISNUMBER(GRT_cms!D85), GRT_cms!D85*Days!D85*86400*1000/Areas!$C$13, "")</f>
        <v>124.6515633606457</v>
      </c>
      <c r="E85" s="4">
        <f>IF(ISNUMBER(GRT_cms!E85), GRT_cms!E85*Days!E85*86400*1000/Areas!$C$13, "")</f>
        <v>118.2471224165342</v>
      </c>
      <c r="F85" s="4">
        <f>IF(ISNUMBER(GRT_cms!F85), GRT_cms!F85*Days!F85*86400*1000/Areas!$C$13, "")</f>
        <v>49.618148856548849</v>
      </c>
      <c r="G85" s="4">
        <f>IF(ISNUMBER(GRT_cms!G85), GRT_cms!G85*Days!G85*86400*1000/Areas!$C$13, "")</f>
        <v>27.084503363091606</v>
      </c>
      <c r="H85" s="4">
        <f>IF(ISNUMBER(GRT_cms!H85), GRT_cms!H85*Days!H85*86400*1000/Areas!$C$13, "")</f>
        <v>28.85085875015287</v>
      </c>
      <c r="I85" s="4">
        <f>IF(ISNUMBER(GRT_cms!I85), GRT_cms!I85*Days!I85*86400*1000/Areas!$C$13, "")</f>
        <v>30.859303901186259</v>
      </c>
      <c r="J85" s="4">
        <f>IF(ISNUMBER(GRT_cms!J85), GRT_cms!J85*Days!J85*86400*1000/Areas!$C$13, "")</f>
        <v>66.033183808242626</v>
      </c>
      <c r="K85" s="4">
        <f>IF(ISNUMBER(GRT_cms!K85), GRT_cms!K85*Days!K85*86400*1000/Areas!$C$13, "")</f>
        <v>82.876886877828056</v>
      </c>
      <c r="L85" s="4">
        <f>IF(ISNUMBER(GRT_cms!L85), GRT_cms!L85*Days!L85*86400*1000/Areas!$C$13, "")</f>
        <v>83.802928213281149</v>
      </c>
      <c r="M85" s="4">
        <f>IF(ISNUMBER(GRT_cms!M85), GRT_cms!M85*Days!M85*86400*1000/Areas!$C$13, "")</f>
        <v>104.92742003179652</v>
      </c>
      <c r="N85" s="4">
        <f>IF(ISNUMBER(GRT_cms!N85), GRT_cms!N85*Days!N85*86400*1000/Areas!$C$13, "")</f>
        <v>774.95950103950088</v>
      </c>
    </row>
    <row r="86" spans="1:14" x14ac:dyDescent="0.2">
      <c r="A86">
        <v>1978</v>
      </c>
      <c r="B86" s="4">
        <f>IF(ISNUMBER(GRT_cms!B86), GRT_cms!B86*Days!B86*86400*1000/Areas!$C$13, "")</f>
        <v>64.19436174636175</v>
      </c>
      <c r="C86" s="4">
        <f>IF(ISNUMBER(GRT_cms!C86), GRT_cms!C86*Days!C86*86400*1000/Areas!$C$13, "")</f>
        <v>45.262244833068372</v>
      </c>
      <c r="D86" s="4">
        <f>IF(ISNUMBER(GRT_cms!D86), GRT_cms!D86*Days!D86*86400*1000/Areas!$C$13, "")</f>
        <v>96.940697859850815</v>
      </c>
      <c r="E86" s="4">
        <f>IF(ISNUMBER(GRT_cms!E86), GRT_cms!E86*Days!E86*86400*1000/Areas!$C$13, "")</f>
        <v>144.66394619053443</v>
      </c>
      <c r="F86" s="4">
        <f>IF(ISNUMBER(GRT_cms!F86), GRT_cms!F86*Days!F86*86400*1000/Areas!$C$13, "")</f>
        <v>93.059632823773995</v>
      </c>
      <c r="G86" s="4">
        <f>IF(ISNUMBER(GRT_cms!G86), GRT_cms!G86*Days!G86*86400*1000/Areas!$C$13, "")</f>
        <v>50.061810443928096</v>
      </c>
      <c r="H86" s="4">
        <f>IF(ISNUMBER(GRT_cms!H86), GRT_cms!H86*Days!H86*86400*1000/Areas!$C$13, "")</f>
        <v>37.929096343402229</v>
      </c>
      <c r="I86" s="4">
        <f>IF(ISNUMBER(GRT_cms!I86), GRT_cms!I86*Days!I86*86400*1000/Areas!$C$13, "")</f>
        <v>32.798089470465939</v>
      </c>
      <c r="J86" s="4">
        <f>IF(ISNUMBER(GRT_cms!J86), GRT_cms!J86*Days!J86*86400*1000/Areas!$C$13, "")</f>
        <v>41.442520239696712</v>
      </c>
      <c r="K86" s="4">
        <f>IF(ISNUMBER(GRT_cms!K86), GRT_cms!K86*Days!K86*86400*1000/Areas!$C$13, "")</f>
        <v>50.487692601198482</v>
      </c>
      <c r="L86" s="4">
        <f>IF(ISNUMBER(GRT_cms!L86), GRT_cms!L86*Days!L86*86400*1000/Areas!$C$13, "")</f>
        <v>41.840761159349391</v>
      </c>
      <c r="M86" s="4">
        <f>IF(ISNUMBER(GRT_cms!M86), GRT_cms!M86*Days!M86*86400*1000/Areas!$C$13, "")</f>
        <v>49.817301015042197</v>
      </c>
      <c r="N86" s="4">
        <f>IF(ISNUMBER(GRT_cms!N86), GRT_cms!N86*Days!N86*86400*1000/Areas!$C$13, "")</f>
        <v>748.26490889079128</v>
      </c>
    </row>
    <row r="87" spans="1:14" x14ac:dyDescent="0.2">
      <c r="A87">
        <v>1979</v>
      </c>
      <c r="B87" s="4">
        <f>IF(ISNUMBER(GRT_cms!B87), GRT_cms!B87*Days!B87*86400*1000/Areas!$C$13, "")</f>
        <v>58.408467457502752</v>
      </c>
      <c r="C87" s="4">
        <f>IF(ISNUMBER(GRT_cms!C87), GRT_cms!C87*Days!C87*86400*1000/Areas!$C$13, "")</f>
        <v>44.708504341445519</v>
      </c>
      <c r="D87" s="4">
        <f>IF(ISNUMBER(GRT_cms!D87), GRT_cms!D87*Days!D87*86400*1000/Areas!$C$13, "")</f>
        <v>142.62493648037179</v>
      </c>
      <c r="E87" s="4">
        <f>IF(ISNUMBER(GRT_cms!E87), GRT_cms!E87*Days!E87*86400*1000/Areas!$C$13, "")</f>
        <v>177.25345138803962</v>
      </c>
      <c r="F87" s="4">
        <f>IF(ISNUMBER(GRT_cms!F87), GRT_cms!F87*Days!F87*86400*1000/Areas!$C$13, "")</f>
        <v>137.65432134034486</v>
      </c>
      <c r="G87" s="4">
        <f>IF(ISNUMBER(GRT_cms!G87), GRT_cms!G87*Days!G87*86400*1000/Areas!$C$13, "")</f>
        <v>69.378027149321255</v>
      </c>
      <c r="H87" s="4">
        <f>IF(ISNUMBER(GRT_cms!H87), GRT_cms!H87*Days!H87*86400*1000/Areas!$C$13, "")</f>
        <v>42.064124055276999</v>
      </c>
      <c r="I87" s="4">
        <f>IF(ISNUMBER(GRT_cms!I87), GRT_cms!I87*Days!I87*86400*1000/Areas!$C$13, "")</f>
        <v>38.342140540540541</v>
      </c>
      <c r="J87" s="4">
        <f>IF(ISNUMBER(GRT_cms!J87), GRT_cms!J87*Days!J87*86400*1000/Areas!$C$13, "")</f>
        <v>39.917920019567077</v>
      </c>
      <c r="K87" s="4">
        <f>IF(ISNUMBER(GRT_cms!K87), GRT_cms!K87*Days!K87*86400*1000/Areas!$C$13, "")</f>
        <v>51.533568986180761</v>
      </c>
      <c r="L87" s="4">
        <f>IF(ISNUMBER(GRT_cms!L87), GRT_cms!L87*Days!L87*86400*1000/Areas!$C$13, "")</f>
        <v>76.453063959887487</v>
      </c>
      <c r="M87" s="4">
        <f>IF(ISNUMBER(GRT_cms!M87), GRT_cms!M87*Days!M87*86400*1000/Areas!$C$13, "")</f>
        <v>88.621291133667597</v>
      </c>
      <c r="N87" s="4">
        <f>IF(ISNUMBER(GRT_cms!N87), GRT_cms!N87*Days!N87*86400*1000/Areas!$C$13, "")</f>
        <v>965.33635905588847</v>
      </c>
    </row>
    <row r="88" spans="1:14" x14ac:dyDescent="0.2">
      <c r="A88">
        <v>1980</v>
      </c>
      <c r="B88" s="4">
        <f>IF(ISNUMBER(GRT_cms!B88), GRT_cms!B88*Days!B88*86400*1000/Areas!$C$13, "")</f>
        <v>63.220219444784142</v>
      </c>
      <c r="C88" s="4">
        <f>IF(ISNUMBER(GRT_cms!C88), GRT_cms!C88*Days!C88*86400*1000/Areas!$C$13, "")</f>
        <v>40.692022599975544</v>
      </c>
      <c r="D88" s="4">
        <f>IF(ISNUMBER(GRT_cms!D88), GRT_cms!D88*Days!D88*86400*1000/Areas!$C$13, "")</f>
        <v>87.82315391953037</v>
      </c>
      <c r="E88" s="4">
        <f>IF(ISNUMBER(GRT_cms!E88), GRT_cms!E88*Days!E88*86400*1000/Areas!$C$13, "")</f>
        <v>132.25233312950962</v>
      </c>
      <c r="F88" s="4">
        <f>IF(ISNUMBER(GRT_cms!F88), GRT_cms!F88*Days!F88*86400*1000/Areas!$C$13, "")</f>
        <v>73.362021279197748</v>
      </c>
      <c r="G88" s="4">
        <f>IF(ISNUMBER(GRT_cms!G88), GRT_cms!G88*Days!G88*86400*1000/Areas!$C$13, "")</f>
        <v>54.917200929436234</v>
      </c>
      <c r="H88" s="4">
        <f>IF(ISNUMBER(GRT_cms!H88), GRT_cms!H88*Days!H88*86400*1000/Areas!$C$13, "")</f>
        <v>38.743611202152373</v>
      </c>
      <c r="I88" s="4">
        <f>IF(ISNUMBER(GRT_cms!I88), GRT_cms!I88*Days!I88*86400*1000/Areas!$C$13, "")</f>
        <v>41.377791561697443</v>
      </c>
      <c r="J88" s="4">
        <f>IF(ISNUMBER(GRT_cms!J88), GRT_cms!J88*Days!J88*86400*1000/Areas!$C$13, "")</f>
        <v>48.966621499327388</v>
      </c>
      <c r="K88" s="4">
        <f>IF(ISNUMBER(GRT_cms!K88), GRT_cms!K88*Days!K88*86400*1000/Areas!$C$13, "")</f>
        <v>55.977806628347807</v>
      </c>
      <c r="L88" s="4">
        <f>IF(ISNUMBER(GRT_cms!L88), GRT_cms!L88*Days!L88*86400*1000/Areas!$C$13, "")</f>
        <v>52.693962088785618</v>
      </c>
      <c r="M88" s="4">
        <f>IF(ISNUMBER(GRT_cms!M88), GRT_cms!M88*Days!M88*86400*1000/Areas!$C$13, "")</f>
        <v>59.251261049284579</v>
      </c>
      <c r="N88" s="4">
        <f>IF(ISNUMBER(GRT_cms!N88), GRT_cms!N88*Days!N88*86400*1000/Areas!$C$13, "")</f>
        <v>749.42548514124962</v>
      </c>
    </row>
    <row r="89" spans="1:14" x14ac:dyDescent="0.2">
      <c r="A89">
        <v>1981</v>
      </c>
      <c r="B89" s="4">
        <f>IF(ISNUMBER(GRT_cms!B89), GRT_cms!B89*Days!B89*86400*1000/Areas!$C$13, "")</f>
        <v>39.002268802739394</v>
      </c>
      <c r="C89" s="4">
        <f>IF(ISNUMBER(GRT_cms!C89), GRT_cms!C89*Days!C89*86400*1000/Areas!$C$13, "")</f>
        <v>99.827527161550691</v>
      </c>
      <c r="D89" s="4">
        <f>IF(ISNUMBER(GRT_cms!D89), GRT_cms!D89*Days!D89*86400*1000/Areas!$C$13, "")</f>
        <v>75.858847792588975</v>
      </c>
      <c r="E89" s="4">
        <f>IF(ISNUMBER(GRT_cms!E89), GRT_cms!E89*Days!E89*86400*1000/Areas!$C$13, "")</f>
        <v>115.49261391708453</v>
      </c>
      <c r="F89" s="4">
        <f>IF(ISNUMBER(GRT_cms!F89), GRT_cms!F89*Days!F89*86400*1000/Areas!$C$13, "")</f>
        <v>83.396713317842725</v>
      </c>
      <c r="G89" s="4">
        <f>IF(ISNUMBER(GRT_cms!G89), GRT_cms!G89*Days!G89*86400*1000/Areas!$C$13, "")</f>
        <v>72.468858505564384</v>
      </c>
      <c r="H89" s="4">
        <f>IF(ISNUMBER(GRT_cms!H89), GRT_cms!H89*Days!H89*86400*1000/Areas!$C$13, "")</f>
        <v>42.45980794912559</v>
      </c>
      <c r="I89" s="4">
        <f>IF(ISNUMBER(GRT_cms!I89), GRT_cms!I89*Days!I89*86400*1000/Areas!$C$13, "")</f>
        <v>34.689816607557781</v>
      </c>
      <c r="J89" s="4">
        <f>IF(ISNUMBER(GRT_cms!J89), GRT_cms!J89*Days!J89*86400*1000/Areas!$C$13, "")</f>
        <v>54.093880885410307</v>
      </c>
      <c r="K89" s="4">
        <f>IF(ISNUMBER(GRT_cms!K89), GRT_cms!K89*Days!K89*86400*1000/Areas!$C$13, "")</f>
        <v>73.511931319554861</v>
      </c>
      <c r="L89" s="4">
        <f>IF(ISNUMBER(GRT_cms!L89), GRT_cms!L89*Days!L89*86400*1000/Areas!$C$13, "")</f>
        <v>59.004004402592649</v>
      </c>
      <c r="M89" s="4">
        <f>IF(ISNUMBER(GRT_cms!M89), GRT_cms!M89*Days!M89*86400*1000/Areas!$C$13, "")</f>
        <v>52.611108817414689</v>
      </c>
      <c r="N89" s="4">
        <f>IF(ISNUMBER(GRT_cms!N89), GRT_cms!N89*Days!N89*86400*1000/Areas!$C$13, "")</f>
        <v>807.65893016998916</v>
      </c>
    </row>
    <row r="90" spans="1:14" x14ac:dyDescent="0.2">
      <c r="A90">
        <v>1982</v>
      </c>
      <c r="B90" s="4">
        <f>IF(ISNUMBER(GRT_cms!B90), GRT_cms!B90*Days!B90*86400*1000/Areas!$C$13, "")</f>
        <v>50.216042069218531</v>
      </c>
      <c r="C90" s="4">
        <f>IF(ISNUMBER(GRT_cms!C90), GRT_cms!C90*Days!C90*86400*1000/Areas!$C$13, "")</f>
        <v>43.158425437201913</v>
      </c>
      <c r="D90" s="4">
        <f>IF(ISNUMBER(GRT_cms!D90), GRT_cms!D90*Days!D90*86400*1000/Areas!$C$13, "")</f>
        <v>117.25476394765806</v>
      </c>
      <c r="E90" s="4">
        <f>IF(ISNUMBER(GRT_cms!E90), GRT_cms!E90*Days!E90*86400*1000/Areas!$C$13, "")</f>
        <v>147.9501469976764</v>
      </c>
      <c r="F90" s="4">
        <f>IF(ISNUMBER(GRT_cms!F90), GRT_cms!F90*Days!F90*86400*1000/Areas!$C$13, "")</f>
        <v>90.118207851290194</v>
      </c>
      <c r="G90" s="4">
        <f>IF(ISNUMBER(GRT_cms!G90), GRT_cms!G90*Days!G90*86400*1000/Areas!$C$13, "")</f>
        <v>54.123888956830136</v>
      </c>
      <c r="H90" s="4">
        <f>IF(ISNUMBER(GRT_cms!H90), GRT_cms!H90*Days!H90*86400*1000/Areas!$C$13, "")</f>
        <v>46.456935893359422</v>
      </c>
      <c r="I90" s="4">
        <f>IF(ISNUMBER(GRT_cms!I90), GRT_cms!I90*Days!I90*86400*1000/Areas!$C$13, "")</f>
        <v>30.003626562308913</v>
      </c>
      <c r="J90" s="4">
        <f>IF(ISNUMBER(GRT_cms!J90), GRT_cms!J90*Days!J90*86400*1000/Areas!$C$13, "")</f>
        <v>34.15256646691941</v>
      </c>
      <c r="K90" s="4">
        <f>IF(ISNUMBER(GRT_cms!K90), GRT_cms!K90*Days!K90*86400*1000/Areas!$C$13, "")</f>
        <v>61.182403717744897</v>
      </c>
      <c r="L90" s="4">
        <f>IF(ISNUMBER(GRT_cms!L90), GRT_cms!L90*Days!L90*86400*1000/Areas!$C$13, "")</f>
        <v>91.775354286413105</v>
      </c>
      <c r="M90" s="4">
        <f>IF(ISNUMBER(GRT_cms!M90), GRT_cms!M90*Days!M90*86400*1000/Areas!$C$13, "")</f>
        <v>114.10796331172801</v>
      </c>
      <c r="N90" s="4">
        <f>IF(ISNUMBER(GRT_cms!N90), GRT_cms!N90*Days!N90*86400*1000/Areas!$C$13, "")</f>
        <v>879.19632334597031</v>
      </c>
    </row>
    <row r="91" spans="1:14" x14ac:dyDescent="0.2">
      <c r="A91">
        <v>1983</v>
      </c>
      <c r="B91" s="4">
        <f>IF(ISNUMBER(GRT_cms!B91), GRT_cms!B91*Days!B91*86400*1000/Areas!$C$13, "")</f>
        <v>70.296672129142721</v>
      </c>
      <c r="C91" s="4">
        <f>IF(ISNUMBER(GRT_cms!C91), GRT_cms!C91*Days!C91*86400*1000/Areas!$C$13, "")</f>
        <v>60.610668949492478</v>
      </c>
      <c r="D91" s="4">
        <f>IF(ISNUMBER(GRT_cms!D91), GRT_cms!D91*Days!D91*86400*1000/Areas!$C$13, "")</f>
        <v>81.087683796013209</v>
      </c>
      <c r="E91" s="4">
        <f>IF(ISNUMBER(GRT_cms!E91), GRT_cms!E91*Days!E91*86400*1000/Areas!$C$13, "")</f>
        <v>117.81792246545189</v>
      </c>
      <c r="F91" s="4">
        <f>IF(ISNUMBER(GRT_cms!F91), GRT_cms!F91*Days!F91*86400*1000/Areas!$C$13, "")</f>
        <v>136.33209949859361</v>
      </c>
      <c r="G91" s="4">
        <f>IF(ISNUMBER(GRT_cms!G91), GRT_cms!G91*Days!G91*86400*1000/Areas!$C$13, "")</f>
        <v>75.285496392319928</v>
      </c>
      <c r="H91" s="4">
        <f>IF(ISNUMBER(GRT_cms!H91), GRT_cms!H91*Days!H91*86400*1000/Areas!$C$13, "")</f>
        <v>36.806790950226237</v>
      </c>
      <c r="I91" s="4">
        <f>IF(ISNUMBER(GRT_cms!I91), GRT_cms!I91*Days!I91*86400*1000/Areas!$C$13, "")</f>
        <v>29.485765439647793</v>
      </c>
      <c r="J91" s="4">
        <f>IF(ISNUMBER(GRT_cms!J91), GRT_cms!J91*Days!J91*86400*1000/Areas!$C$13, "")</f>
        <v>29.809743426684598</v>
      </c>
      <c r="K91" s="4">
        <f>IF(ISNUMBER(GRT_cms!K91), GRT_cms!K91*Days!K91*86400*1000/Areas!$C$13, "")</f>
        <v>54.108789825119239</v>
      </c>
      <c r="L91" s="4">
        <f>IF(ISNUMBER(GRT_cms!L91), GRT_cms!L91*Days!L91*86400*1000/Areas!$C$13, "")</f>
        <v>67.804927968692681</v>
      </c>
      <c r="M91" s="4">
        <f>IF(ISNUMBER(GRT_cms!M91), GRT_cms!M91*Days!M91*86400*1000/Areas!$C$13, "")</f>
        <v>86.494817757123641</v>
      </c>
      <c r="N91" s="4">
        <f>IF(ISNUMBER(GRT_cms!N91), GRT_cms!N91*Days!N91*86400*1000/Areas!$C$13, "")</f>
        <v>845.90425241531136</v>
      </c>
    </row>
    <row r="92" spans="1:14" x14ac:dyDescent="0.2">
      <c r="A92">
        <v>1984</v>
      </c>
      <c r="B92" s="4">
        <f>IF(ISNUMBER(GRT_cms!B92), GRT_cms!B92*Days!B92*86400*1000/Areas!$C$13, "")</f>
        <v>47.610577179894833</v>
      </c>
      <c r="C92" s="4">
        <f>IF(ISNUMBER(GRT_cms!C92), GRT_cms!C92*Days!C92*86400*1000/Areas!$C$13, "")</f>
        <v>102.47710955118013</v>
      </c>
      <c r="D92" s="4">
        <f>IF(ISNUMBER(GRT_cms!D92), GRT_cms!D92*Days!D92*86400*1000/Areas!$C$13, "")</f>
        <v>94.783216142839663</v>
      </c>
      <c r="E92" s="4">
        <f>IF(ISNUMBER(GRT_cms!E92), GRT_cms!E92*Days!E92*86400*1000/Areas!$C$13, "")</f>
        <v>126.79234340222574</v>
      </c>
      <c r="F92" s="4">
        <f>IF(ISNUMBER(GRT_cms!F92), GRT_cms!F92*Days!F92*86400*1000/Areas!$C$13, "")</f>
        <v>96.952926501161798</v>
      </c>
      <c r="G92" s="4">
        <f>IF(ISNUMBER(GRT_cms!G92), GRT_cms!G92*Days!G92*86400*1000/Areas!$C$13, "")</f>
        <v>73.236177571236382</v>
      </c>
      <c r="H92" s="4">
        <f>IF(ISNUMBER(GRT_cms!H92), GRT_cms!H92*Days!H92*86400*1000/Areas!$C$13, "")</f>
        <v>46.891816949981653</v>
      </c>
      <c r="I92" s="4">
        <f>IF(ISNUMBER(GRT_cms!I92), GRT_cms!I92*Days!I92*86400*1000/Areas!$C$13, "")</f>
        <v>34.114087807264276</v>
      </c>
      <c r="J92" s="4">
        <f>IF(ISNUMBER(GRT_cms!J92), GRT_cms!J92*Days!J92*86400*1000/Areas!$C$13, "")</f>
        <v>40.233216093921975</v>
      </c>
      <c r="K92" s="4">
        <f>IF(ISNUMBER(GRT_cms!K92), GRT_cms!K92*Days!K92*86400*1000/Areas!$C$13, "")</f>
        <v>44.977597847621375</v>
      </c>
      <c r="L92" s="4">
        <f>IF(ISNUMBER(GRT_cms!L92), GRT_cms!L92*Days!L92*86400*1000/Areas!$C$13, "")</f>
        <v>70.898929191635077</v>
      </c>
      <c r="M92" s="4">
        <f>IF(ISNUMBER(GRT_cms!M92), GRT_cms!M92*Days!M92*86400*1000/Areas!$C$13, "")</f>
        <v>82.649565170600468</v>
      </c>
      <c r="N92" s="4">
        <f>IF(ISNUMBER(GRT_cms!N92), GRT_cms!N92*Days!N92*86400*1000/Areas!$C$13, "")</f>
        <v>864.87798967836625</v>
      </c>
    </row>
    <row r="93" spans="1:14" x14ac:dyDescent="0.2">
      <c r="A93">
        <v>1985</v>
      </c>
      <c r="B93" s="4">
        <f>IF(ISNUMBER(GRT_cms!B93), GRT_cms!B93*Days!B93*86400*1000/Areas!$C$13, "")</f>
        <v>74.97248966613671</v>
      </c>
      <c r="C93" s="4">
        <f>IF(ISNUMBER(GRT_cms!C93), GRT_cms!C93*Days!C93*86400*1000/Areas!$C$13, "")</f>
        <v>81.803890522196411</v>
      </c>
      <c r="D93" s="4">
        <f>IF(ISNUMBER(GRT_cms!D93), GRT_cms!D93*Days!D93*86400*1000/Areas!$C$13, "")</f>
        <v>141.89099963311727</v>
      </c>
      <c r="E93" s="4">
        <f>IF(ISNUMBER(GRT_cms!E93), GRT_cms!E93*Days!E93*86400*1000/Areas!$C$13, "")</f>
        <v>157.79702091231499</v>
      </c>
      <c r="F93" s="4">
        <f>IF(ISNUMBER(GRT_cms!F93), GRT_cms!F93*Days!F93*86400*1000/Areas!$C$13, "")</f>
        <v>84.955537532102241</v>
      </c>
      <c r="G93" s="4">
        <f>IF(ISNUMBER(GRT_cms!G93), GRT_cms!G93*Days!G93*86400*1000/Areas!$C$13, "")</f>
        <v>49.879543108719574</v>
      </c>
      <c r="H93" s="4">
        <f>IF(ISNUMBER(GRT_cms!H93), GRT_cms!H93*Days!H93*86400*1000/Areas!$C$13, "")</f>
        <v>36.775127503974559</v>
      </c>
      <c r="I93" s="4">
        <f>IF(ISNUMBER(GRT_cms!I93), GRT_cms!I93*Days!I93*86400*1000/Areas!$C$13, "")</f>
        <v>38.693713978231635</v>
      </c>
      <c r="J93" s="4">
        <f>IF(ISNUMBER(GRT_cms!J93), GRT_cms!J93*Days!J93*86400*1000/Areas!$C$13, "")</f>
        <v>52.127929558517792</v>
      </c>
      <c r="K93" s="4">
        <f>IF(ISNUMBER(GRT_cms!K93), GRT_cms!K93*Days!K93*86400*1000/Areas!$C$13, "")</f>
        <v>73.885341616729832</v>
      </c>
      <c r="L93" s="4">
        <f>IF(ISNUMBER(GRT_cms!L93), GRT_cms!L93*Days!L93*86400*1000/Areas!$C$13, "")</f>
        <v>117.72409441115323</v>
      </c>
      <c r="M93" s="4">
        <f>IF(ISNUMBER(GRT_cms!M93), GRT_cms!M93*Days!M93*86400*1000/Areas!$C$13, "")</f>
        <v>79.829771505442096</v>
      </c>
      <c r="N93" s="4">
        <f>IF(ISNUMBER(GRT_cms!N93), GRT_cms!N93*Days!N93*86400*1000/Areas!$C$13, "")</f>
        <v>992.6467330316741</v>
      </c>
    </row>
    <row r="94" spans="1:14" x14ac:dyDescent="0.2">
      <c r="A94">
        <v>1986</v>
      </c>
      <c r="B94" s="4">
        <f>IF(ISNUMBER(GRT_cms!B94), GRT_cms!B94*Days!B94*86400*1000/Areas!$C$13, "")</f>
        <v>66.609300036688268</v>
      </c>
      <c r="C94" s="4">
        <f>IF(ISNUMBER(GRT_cms!C94), GRT_cms!C94*Days!C94*86400*1000/Areas!$C$13, "")</f>
        <v>61.037487978476221</v>
      </c>
      <c r="D94" s="4">
        <f>IF(ISNUMBER(GRT_cms!D94), GRT_cms!D94*Days!D94*86400*1000/Areas!$C$13, "")</f>
        <v>120.7095734866088</v>
      </c>
      <c r="E94" s="4">
        <f>IF(ISNUMBER(GRT_cms!E94), GRT_cms!E94*Days!E94*86400*1000/Areas!$C$13, "")</f>
        <v>128.19036027883087</v>
      </c>
      <c r="F94" s="4">
        <f>IF(ISNUMBER(GRT_cms!F94), GRT_cms!F94*Days!F94*86400*1000/Areas!$C$13, "")</f>
        <v>76.853844294973712</v>
      </c>
      <c r="G94" s="4">
        <f>IF(ISNUMBER(GRT_cms!G94), GRT_cms!G94*Days!G94*86400*1000/Areas!$C$13, "")</f>
        <v>61.647144918674336</v>
      </c>
      <c r="H94" s="4">
        <f>IF(ISNUMBER(GRT_cms!H94), GRT_cms!H94*Days!H94*86400*1000/Areas!$C$13, "")</f>
        <v>49.236658921364814</v>
      </c>
      <c r="I94" s="4">
        <f>IF(ISNUMBER(GRT_cms!I94), GRT_cms!I94*Days!I94*86400*1000/Areas!$C$13, "")</f>
        <v>43.28021875993641</v>
      </c>
      <c r="J94" s="4">
        <f>IF(ISNUMBER(GRT_cms!J94), GRT_cms!J94*Days!J94*86400*1000/Areas!$C$13, "")</f>
        <v>80.172796869267472</v>
      </c>
      <c r="K94" s="4">
        <f>IF(ISNUMBER(GRT_cms!K94), GRT_cms!K94*Days!K94*86400*1000/Areas!$C$13, "")</f>
        <v>107.6320242631772</v>
      </c>
      <c r="L94" s="4">
        <f>IF(ISNUMBER(GRT_cms!L94), GRT_cms!L94*Days!L94*86400*1000/Areas!$C$13, "")</f>
        <v>64.442439036321375</v>
      </c>
      <c r="M94" s="4">
        <f>IF(ISNUMBER(GRT_cms!M94), GRT_cms!M94*Days!M94*86400*1000/Areas!$C$13, "")</f>
        <v>75.089426048673104</v>
      </c>
      <c r="N94" s="4">
        <f>IF(ISNUMBER(GRT_cms!N94), GRT_cms!N94*Days!N94*86400*1000/Areas!$C$13, "")</f>
        <v>934.66425339366504</v>
      </c>
    </row>
    <row r="95" spans="1:14" x14ac:dyDescent="0.2">
      <c r="A95">
        <v>1987</v>
      </c>
      <c r="B95" s="4">
        <f>IF(ISNUMBER(GRT_cms!B95), GRT_cms!B95*Days!B95*86400*1000/Areas!$C$13, "")</f>
        <v>51.264102140149205</v>
      </c>
      <c r="C95" s="4">
        <f>IF(ISNUMBER(GRT_cms!C95), GRT_cms!C95*Days!C95*86400*1000/Areas!$C$13, "")</f>
        <v>39.345357563898737</v>
      </c>
      <c r="D95" s="4">
        <f>IF(ISNUMBER(GRT_cms!D95), GRT_cms!D95*Days!D95*86400*1000/Areas!$C$13, "")</f>
        <v>81.643650238473754</v>
      </c>
      <c r="E95" s="4">
        <f>IF(ISNUMBER(GRT_cms!E95), GRT_cms!E95*Days!E95*86400*1000/Areas!$C$13, "")</f>
        <v>90.589612816436343</v>
      </c>
      <c r="F95" s="4">
        <f>IF(ISNUMBER(GRT_cms!F95), GRT_cms!F95*Days!F95*86400*1000/Areas!$C$13, "")</f>
        <v>40.735569524275412</v>
      </c>
      <c r="G95" s="4">
        <f>IF(ISNUMBER(GRT_cms!G95), GRT_cms!G95*Days!G95*86400*1000/Areas!$C$13, "")</f>
        <v>31.579585667115076</v>
      </c>
      <c r="H95" s="4">
        <f>IF(ISNUMBER(GRT_cms!H95), GRT_cms!H95*Days!H95*86400*1000/Areas!$C$13, "")</f>
        <v>31.266998067751008</v>
      </c>
      <c r="I95" s="4">
        <f>IF(ISNUMBER(GRT_cms!I95), GRT_cms!I95*Days!I95*86400*1000/Areas!$C$13, "")</f>
        <v>27.192567640944112</v>
      </c>
      <c r="J95" s="4">
        <f>IF(ISNUMBER(GRT_cms!J95), GRT_cms!J95*Days!J95*86400*1000/Areas!$C$13, "")</f>
        <v>27.974601932248991</v>
      </c>
      <c r="K95" s="4">
        <f>IF(ISNUMBER(GRT_cms!K95), GRT_cms!K95*Days!K95*86400*1000/Areas!$C$13, "")</f>
        <v>34.770394619053448</v>
      </c>
      <c r="L95" s="4">
        <f>IF(ISNUMBER(GRT_cms!L95), GRT_cms!L95*Days!L95*86400*1000/Areas!$C$13, "")</f>
        <v>47.285958175369942</v>
      </c>
      <c r="M95" s="4">
        <f>IF(ISNUMBER(GRT_cms!M95), GRT_cms!M95*Days!M95*86400*1000/Areas!$C$13, "")</f>
        <v>81.513720924544458</v>
      </c>
      <c r="N95" s="4">
        <f>IF(ISNUMBER(GRT_cms!N95), GRT_cms!N95*Days!N95*86400*1000/Areas!$C$13, "")</f>
        <v>584.74333765439644</v>
      </c>
    </row>
    <row r="96" spans="1:14" x14ac:dyDescent="0.2">
      <c r="A96">
        <v>1988</v>
      </c>
      <c r="B96" s="4">
        <f>IF(ISNUMBER(GRT_cms!B96), GRT_cms!B96*Days!B96*86400*1000/Areas!$C$13, "")</f>
        <v>50.481359911948147</v>
      </c>
      <c r="C96" s="4">
        <f>IF(ISNUMBER(GRT_cms!C96), GRT_cms!C96*Days!C96*86400*1000/Areas!$C$13, "")</f>
        <v>58.034909233215117</v>
      </c>
      <c r="D96" s="4">
        <f>IF(ISNUMBER(GRT_cms!D96), GRT_cms!D96*Days!D96*86400*1000/Areas!$C$13, "")</f>
        <v>75.371012351718235</v>
      </c>
      <c r="E96" s="4">
        <f>IF(ISNUMBER(GRT_cms!E96), GRT_cms!E96*Days!E96*86400*1000/Areas!$C$13, "")</f>
        <v>116.15014993273817</v>
      </c>
      <c r="F96" s="4">
        <f>IF(ISNUMBER(GRT_cms!F96), GRT_cms!F96*Days!F96*86400*1000/Areas!$C$13, "")</f>
        <v>68.129909746850942</v>
      </c>
      <c r="G96" s="4">
        <f>IF(ISNUMBER(GRT_cms!G96), GRT_cms!G96*Days!G96*86400*1000/Areas!$C$13, "")</f>
        <v>27.630671395377277</v>
      </c>
      <c r="H96" s="4">
        <f>IF(ISNUMBER(GRT_cms!H96), GRT_cms!H96*Days!H96*86400*1000/Areas!$C$13, "")</f>
        <v>19.313719554848966</v>
      </c>
      <c r="I96" s="4">
        <f>IF(ISNUMBER(GRT_cms!I96), GRT_cms!I96*Days!I96*86400*1000/Areas!$C$13, "")</f>
        <v>28.448732982756511</v>
      </c>
      <c r="J96" s="4">
        <f>IF(ISNUMBER(GRT_cms!J96), GRT_cms!J96*Days!J96*86400*1000/Areas!$C$13, "")</f>
        <v>32.315945701357471</v>
      </c>
      <c r="K96" s="4">
        <f>IF(ISNUMBER(GRT_cms!K96), GRT_cms!K96*Days!K96*86400*1000/Areas!$C$13, "")</f>
        <v>53.609380848722026</v>
      </c>
      <c r="L96" s="4">
        <f>IF(ISNUMBER(GRT_cms!L96), GRT_cms!L96*Days!L96*86400*1000/Areas!$C$13, "")</f>
        <v>101.75620790020791</v>
      </c>
      <c r="M96" s="4">
        <f>IF(ISNUMBER(GRT_cms!M96), GRT_cms!M96*Days!M96*86400*1000/Areas!$C$13, "")</f>
        <v>66.806050140638391</v>
      </c>
      <c r="N96" s="4">
        <f>IF(ISNUMBER(GRT_cms!N96), GRT_cms!N96*Days!N96*86400*1000/Areas!$C$13, "")</f>
        <v>699.83976754310879</v>
      </c>
    </row>
    <row r="97" spans="1:14" x14ac:dyDescent="0.2">
      <c r="A97">
        <v>1989</v>
      </c>
      <c r="B97" s="4">
        <f>IF(ISNUMBER(GRT_cms!B97), GRT_cms!B97*Days!B97*86400*1000/Areas!$C$13, "")</f>
        <v>62.485409123150291</v>
      </c>
      <c r="C97" s="4">
        <f>IF(ISNUMBER(GRT_cms!C97), GRT_cms!C97*Days!C97*86400*1000/Areas!$C$13, "")</f>
        <v>44.591839158615628</v>
      </c>
      <c r="D97" s="4">
        <f>IF(ISNUMBER(GRT_cms!D97), GRT_cms!D97*Days!D97*86400*1000/Areas!$C$13, "")</f>
        <v>72.522284847743677</v>
      </c>
      <c r="E97" s="4">
        <f>IF(ISNUMBER(GRT_cms!E97), GRT_cms!E97*Days!E97*86400*1000/Areas!$C$13, "")</f>
        <v>114.13009954751131</v>
      </c>
      <c r="F97" s="4">
        <f>IF(ISNUMBER(GRT_cms!F97), GRT_cms!F97*Days!F97*86400*1000/Areas!$C$13, "")</f>
        <v>106.21874271737799</v>
      </c>
      <c r="G97" s="4">
        <f>IF(ISNUMBER(GRT_cms!G97), GRT_cms!G97*Days!G97*86400*1000/Areas!$C$13, "")</f>
        <v>96.447420814479656</v>
      </c>
      <c r="H97" s="4">
        <f>IF(ISNUMBER(GRT_cms!H97), GRT_cms!H97*Days!H97*86400*1000/Areas!$C$13, "")</f>
        <v>38.471633117280177</v>
      </c>
      <c r="I97" s="4">
        <f>IF(ISNUMBER(GRT_cms!I97), GRT_cms!I97*Days!I97*86400*1000/Areas!$C$13, "")</f>
        <v>26.746003864497983</v>
      </c>
      <c r="J97" s="4">
        <f>IF(ISNUMBER(GRT_cms!J97), GRT_cms!J97*Days!J97*86400*1000/Areas!$C$13, "")</f>
        <v>29.694360278830874</v>
      </c>
      <c r="K97" s="4">
        <f>IF(ISNUMBER(GRT_cms!K97), GRT_cms!K97*Days!K97*86400*1000/Areas!$C$13, "")</f>
        <v>30.142727357221478</v>
      </c>
      <c r="L97" s="4">
        <f>IF(ISNUMBER(GRT_cms!L97), GRT_cms!L97*Days!L97*86400*1000/Areas!$C$13, "")</f>
        <v>51.802595572948505</v>
      </c>
      <c r="M97" s="4">
        <f>IF(ISNUMBER(GRT_cms!M97), GRT_cms!M97*Days!M97*86400*1000/Areas!$C$13, "")</f>
        <v>39.505499229546288</v>
      </c>
      <c r="N97" s="4">
        <f>IF(ISNUMBER(GRT_cms!N97), GRT_cms!N97*Days!N97*86400*1000/Areas!$C$13, "")</f>
        <v>713.5857219028984</v>
      </c>
    </row>
    <row r="98" spans="1:14" x14ac:dyDescent="0.2">
      <c r="A98">
        <v>1990</v>
      </c>
      <c r="B98" s="4">
        <f>IF(ISNUMBER(GRT_cms!B98), GRT_cms!B98*Days!B98*86400*1000/Areas!$C$13, "")</f>
        <v>67.257963947658055</v>
      </c>
      <c r="C98" s="4">
        <f>IF(ISNUMBER(GRT_cms!C98), GRT_cms!C98*Days!C98*86400*1000/Areas!$C$13, "")</f>
        <v>76.932650703191882</v>
      </c>
      <c r="D98" s="4">
        <f>IF(ISNUMBER(GRT_cms!D98), GRT_cms!D98*Days!D98*86400*1000/Areas!$C$13, "")</f>
        <v>105.68876213770334</v>
      </c>
      <c r="E98" s="4">
        <f>IF(ISNUMBER(GRT_cms!E98), GRT_cms!E98*Days!E98*86400*1000/Areas!$C$13, "")</f>
        <v>94.512428519016765</v>
      </c>
      <c r="F98" s="4">
        <f>IF(ISNUMBER(GRT_cms!F98), GRT_cms!F98*Days!F98*86400*1000/Areas!$C$13, "")</f>
        <v>103.85523023113612</v>
      </c>
      <c r="G98" s="4">
        <f>IF(ISNUMBER(GRT_cms!G98), GRT_cms!G98*Days!G98*86400*1000/Areas!$C$13, "")</f>
        <v>62.461272349272342</v>
      </c>
      <c r="H98" s="4">
        <f>IF(ISNUMBER(GRT_cms!H98), GRT_cms!H98*Days!H98*86400*1000/Areas!$C$13, "")</f>
        <v>50.005534743793568</v>
      </c>
      <c r="I98" s="4">
        <f>IF(ISNUMBER(GRT_cms!I98), GRT_cms!I98*Days!I98*86400*1000/Areas!$C$13, "")</f>
        <v>35.819437348660877</v>
      </c>
      <c r="J98" s="4">
        <f>IF(ISNUMBER(GRT_cms!J98), GRT_cms!J98*Days!J98*86400*1000/Areas!$C$13, "")</f>
        <v>38.295265256206442</v>
      </c>
      <c r="K98" s="4">
        <f>IF(ISNUMBER(GRT_cms!K98), GRT_cms!K98*Days!K98*86400*1000/Areas!$C$13, "")</f>
        <v>74.738289348171705</v>
      </c>
      <c r="L98" s="4">
        <f>IF(ISNUMBER(GRT_cms!L98), GRT_cms!L98*Days!L98*86400*1000/Areas!$C$13, "")</f>
        <v>78.162678733031669</v>
      </c>
      <c r="M98" s="4">
        <f>IF(ISNUMBER(GRT_cms!M98), GRT_cms!M98*Days!M98*86400*1000/Areas!$C$13, "")</f>
        <v>106.77110607802372</v>
      </c>
      <c r="N98" s="4">
        <f>IF(ISNUMBER(GRT_cms!N98), GRT_cms!N98*Days!N98*86400*1000/Areas!$C$13, "")</f>
        <v>894.70142692919148</v>
      </c>
    </row>
    <row r="99" spans="1:14" x14ac:dyDescent="0.2">
      <c r="A99">
        <v>1991</v>
      </c>
      <c r="B99" s="4">
        <f>IF(ISNUMBER(GRT_cms!B99), GRT_cms!B99*Days!B99*86400*1000/Areas!$C$13, "")</f>
        <v>81.21499268680445</v>
      </c>
      <c r="C99" s="4">
        <f>IF(ISNUMBER(GRT_cms!C99), GRT_cms!C99*Days!C99*86400*1000/Areas!$C$13, "")</f>
        <v>64.915742399412991</v>
      </c>
      <c r="D99" s="4">
        <f>IF(ISNUMBER(GRT_cms!D99), GRT_cms!D99*Days!D99*86400*1000/Areas!$C$13, "")</f>
        <v>109.2982858260976</v>
      </c>
      <c r="E99" s="4">
        <f>IF(ISNUMBER(GRT_cms!E99), GRT_cms!E99*Days!E99*86400*1000/Areas!$C$13, "")</f>
        <v>146.28744625168156</v>
      </c>
      <c r="F99" s="4">
        <f>IF(ISNUMBER(GRT_cms!F99), GRT_cms!F99*Days!F99*86400*1000/Areas!$C$13, "")</f>
        <v>82.905493163751984</v>
      </c>
      <c r="G99" s="4">
        <f>IF(ISNUMBER(GRT_cms!G99), GRT_cms!G99*Days!G99*86400*1000/Areas!$C$13, "")</f>
        <v>44.070445395621867</v>
      </c>
      <c r="H99" s="4">
        <f>IF(ISNUMBER(GRT_cms!H99), GRT_cms!H99*Days!H99*86400*1000/Areas!$C$13, "")</f>
        <v>32.104878366148959</v>
      </c>
      <c r="I99" s="4">
        <f>IF(ISNUMBER(GRT_cms!I99), GRT_cms!I99*Days!I99*86400*1000/Areas!$C$13, "")</f>
        <v>24.858207362113248</v>
      </c>
      <c r="J99" s="4">
        <f>IF(ISNUMBER(GRT_cms!J99), GRT_cms!J99*Days!J99*86400*1000/Areas!$C$13, "")</f>
        <v>25.953706249235662</v>
      </c>
      <c r="K99" s="4">
        <f>IF(ISNUMBER(GRT_cms!K99), GRT_cms!K99*Days!K99*86400*1000/Areas!$C$13, "")</f>
        <v>45.779010590681168</v>
      </c>
      <c r="L99" s="4">
        <f>IF(ISNUMBER(GRT_cms!L99), GRT_cms!L99*Days!L99*86400*1000/Areas!$C$13, "")</f>
        <v>68.028297908768494</v>
      </c>
      <c r="M99" s="4">
        <f>IF(ISNUMBER(GRT_cms!M99), GRT_cms!M99*Days!M99*86400*1000/Areas!$C$13, "")</f>
        <v>75.099471004035692</v>
      </c>
      <c r="N99" s="4">
        <f>IF(ISNUMBER(GRT_cms!N99), GRT_cms!N99*Days!N99*86400*1000/Areas!$C$13, "")</f>
        <v>801.57567420814485</v>
      </c>
    </row>
    <row r="100" spans="1:14" x14ac:dyDescent="0.2">
      <c r="A100">
        <v>1992</v>
      </c>
      <c r="B100" s="4">
        <f>IF(ISNUMBER(GRT_cms!B100), GRT_cms!B100*Days!B100*86400*1000/Areas!$C$13, "")</f>
        <v>61.46617370673841</v>
      </c>
      <c r="C100" s="4">
        <f>IF(ISNUMBER(GRT_cms!C100), GRT_cms!C100*Days!C100*86400*1000/Areas!$C$13, "")</f>
        <v>55.619907545554597</v>
      </c>
      <c r="D100" s="4">
        <f>IF(ISNUMBER(GRT_cms!D100), GRT_cms!D100*Days!D100*86400*1000/Areas!$C$13, "")</f>
        <v>88.9763584688761</v>
      </c>
      <c r="E100" s="4">
        <f>IF(ISNUMBER(GRT_cms!E100), GRT_cms!E100*Days!E100*86400*1000/Areas!$C$13, "")</f>
        <v>125.76488394276629</v>
      </c>
      <c r="F100" s="4">
        <f>IF(ISNUMBER(GRT_cms!F100), GRT_cms!F100*Days!F100*86400*1000/Areas!$C$13, "")</f>
        <v>94.212400635930052</v>
      </c>
      <c r="G100" s="4">
        <f>IF(ISNUMBER(GRT_cms!G100), GRT_cms!G100*Days!G100*86400*1000/Areas!$C$13, "")</f>
        <v>43.075424238718348</v>
      </c>
      <c r="H100" s="4">
        <f>IF(ISNUMBER(GRT_cms!H100), GRT_cms!H100*Days!H100*86400*1000/Areas!$C$13, "")</f>
        <v>57.853046936529289</v>
      </c>
      <c r="I100" s="4">
        <f>IF(ISNUMBER(GRT_cms!I100), GRT_cms!I100*Days!I100*86400*1000/Areas!$C$13, "")</f>
        <v>45.485304830622475</v>
      </c>
      <c r="J100" s="4">
        <f>IF(ISNUMBER(GRT_cms!J100), GRT_cms!J100*Days!J100*86400*1000/Areas!$C$13, "")</f>
        <v>74.29808291549466</v>
      </c>
      <c r="K100" s="4">
        <f>IF(ISNUMBER(GRT_cms!K100), GRT_cms!K100*Days!K100*86400*1000/Areas!$C$13, "")</f>
        <v>67.911868704904009</v>
      </c>
      <c r="L100" s="4">
        <f>IF(ISNUMBER(GRT_cms!L100), GRT_cms!L100*Days!L100*86400*1000/Areas!$C$13, "")</f>
        <v>123.73521829521829</v>
      </c>
      <c r="M100" s="4">
        <f>IF(ISNUMBER(GRT_cms!M100), GRT_cms!M100*Days!M100*86400*1000/Areas!$C$13, "")</f>
        <v>83.539963116057223</v>
      </c>
      <c r="N100" s="4">
        <f>IF(ISNUMBER(GRT_cms!N100), GRT_cms!N100*Days!N100*86400*1000/Areas!$C$13, "")</f>
        <v>922.87494856304272</v>
      </c>
    </row>
    <row r="101" spans="1:14" x14ac:dyDescent="0.2">
      <c r="A101">
        <v>1993</v>
      </c>
      <c r="B101" s="4">
        <f>IF(ISNUMBER(GRT_cms!B101), GRT_cms!B101*Days!B101*86400*1000/Areas!$C$13, "")</f>
        <v>113.1793508621744</v>
      </c>
      <c r="C101" s="4">
        <f>IF(ISNUMBER(GRT_cms!C101), GRT_cms!C101*Days!C101*86400*1000/Areas!$C$13, "")</f>
        <v>48.396820349761519</v>
      </c>
      <c r="D101" s="4">
        <f>IF(ISNUMBER(GRT_cms!D101), GRT_cms!D101*Days!D101*86400*1000/Areas!$C$13, "")</f>
        <v>88.144046569646576</v>
      </c>
      <c r="E101" s="4">
        <f>IF(ISNUMBER(GRT_cms!E101), GRT_cms!E101*Days!E101*86400*1000/Areas!$C$13, "")</f>
        <v>155.68652366393542</v>
      </c>
      <c r="F101" s="4">
        <f>IF(ISNUMBER(GRT_cms!F101), GRT_cms!F101*Days!F101*86400*1000/Areas!$C$13, "")</f>
        <v>95.699490766784891</v>
      </c>
      <c r="G101" s="4">
        <f>IF(ISNUMBER(GRT_cms!G101), GRT_cms!G101*Days!G101*86400*1000/Areas!$C$13, "")</f>
        <v>88.119018711018697</v>
      </c>
      <c r="H101" s="4">
        <f>IF(ISNUMBER(GRT_cms!H101), GRT_cms!H101*Days!H101*86400*1000/Areas!$C$13, "")</f>
        <v>58.784607362113242</v>
      </c>
      <c r="I101" s="4">
        <f>IF(ISNUMBER(GRT_cms!I101), GRT_cms!I101*Days!I101*86400*1000/Areas!$C$13, "")</f>
        <v>37.936739244221606</v>
      </c>
      <c r="J101" s="4">
        <f>IF(ISNUMBER(GRT_cms!J101), GRT_cms!J101*Days!J101*86400*1000/Areas!$C$13, "")</f>
        <v>44.578892014186131</v>
      </c>
      <c r="K101" s="4">
        <f>IF(ISNUMBER(GRT_cms!K101), GRT_cms!K101*Days!K101*86400*1000/Areas!$C$13, "")</f>
        <v>61.053020325302676</v>
      </c>
      <c r="L101" s="4">
        <f>IF(ISNUMBER(GRT_cms!L101), GRT_cms!L101*Days!L101*86400*1000/Areas!$C$13, "")</f>
        <v>66.549977742448334</v>
      </c>
      <c r="M101" s="4">
        <f>IF(ISNUMBER(GRT_cms!M101), GRT_cms!M101*Days!M101*86400*1000/Areas!$C$13, "")</f>
        <v>63.450925865231746</v>
      </c>
      <c r="N101" s="4">
        <f>IF(ISNUMBER(GRT_cms!N101), GRT_cms!N101*Days!N101*86400*1000/Areas!$C$13, "")</f>
        <v>920.93450409685704</v>
      </c>
    </row>
    <row r="102" spans="1:14" x14ac:dyDescent="0.2">
      <c r="A102">
        <v>1994</v>
      </c>
      <c r="B102" s="4">
        <f>IF(ISNUMBER(GRT_cms!B102), GRT_cms!B102*Days!B102*86400*1000/Areas!$C$13, "")</f>
        <v>46.977635807753458</v>
      </c>
      <c r="C102" s="4">
        <f>IF(ISNUMBER(GRT_cms!C102), GRT_cms!C102*Days!C102*86400*1000/Areas!$C$13, "")</f>
        <v>60.149629448452977</v>
      </c>
      <c r="D102" s="4">
        <f>IF(ISNUMBER(GRT_cms!D102), GRT_cms!D102*Days!D102*86400*1000/Areas!$C$13, "")</f>
        <v>85.860784542008076</v>
      </c>
      <c r="E102" s="4">
        <f>IF(ISNUMBER(GRT_cms!E102), GRT_cms!E102*Days!E102*86400*1000/Areas!$C$13, "")</f>
        <v>118.6253931759814</v>
      </c>
      <c r="F102" s="4">
        <f>IF(ISNUMBER(GRT_cms!F102), GRT_cms!F102*Days!F102*86400*1000/Areas!$C$13, "")</f>
        <v>82.228659704047942</v>
      </c>
      <c r="G102" s="4">
        <f>IF(ISNUMBER(GRT_cms!G102), GRT_cms!G102*Days!G102*86400*1000/Areas!$C$13, "")</f>
        <v>55.06153552647671</v>
      </c>
      <c r="H102" s="4">
        <f>IF(ISNUMBER(GRT_cms!H102), GRT_cms!H102*Days!H102*86400*1000/Areas!$C$13, "")</f>
        <v>55.958044270514861</v>
      </c>
      <c r="I102" s="4">
        <f>IF(ISNUMBER(GRT_cms!I102), GRT_cms!I102*Days!I102*86400*1000/Areas!$C$13, "")</f>
        <v>42.907245199951085</v>
      </c>
      <c r="J102" s="4">
        <f>IF(ISNUMBER(GRT_cms!J102), GRT_cms!J102*Days!J102*86400*1000/Areas!$C$13, "")</f>
        <v>37.45577889201418</v>
      </c>
      <c r="K102" s="4">
        <f>IF(ISNUMBER(GRT_cms!K102), GRT_cms!K102*Days!K102*86400*1000/Areas!$C$13, "")</f>
        <v>40.233212571847865</v>
      </c>
      <c r="L102" s="4">
        <f>IF(ISNUMBER(GRT_cms!L102), GRT_cms!L102*Days!L102*86400*1000/Areas!$C$13, "")</f>
        <v>59.606490399902171</v>
      </c>
      <c r="M102" s="4">
        <f>IF(ISNUMBER(GRT_cms!M102), GRT_cms!M102*Days!M102*86400*1000/Areas!$C$13, "")</f>
        <v>61.754966173413237</v>
      </c>
      <c r="N102" s="4">
        <f>IF(ISNUMBER(GRT_cms!N102), GRT_cms!N102*Days!N102*86400*1000/Areas!$C$13, "")</f>
        <v>747.94480518527587</v>
      </c>
    </row>
    <row r="103" spans="1:14" x14ac:dyDescent="0.2">
      <c r="A103">
        <v>1995</v>
      </c>
      <c r="B103" s="4">
        <f>IF(ISNUMBER(GRT_cms!B103), GRT_cms!B103*Days!B103*86400*1000/Areas!$C$13, "")</f>
        <v>74.348064669194088</v>
      </c>
      <c r="C103" s="4">
        <f>IF(ISNUMBER(GRT_cms!C103), GRT_cms!C103*Days!C103*86400*1000/Areas!$C$13, "")</f>
        <v>39.584703632138925</v>
      </c>
      <c r="D103" s="4">
        <f>IF(ISNUMBER(GRT_cms!D103), GRT_cms!D103*Days!D103*86400*1000/Areas!$C$13, "")</f>
        <v>86.604766344625162</v>
      </c>
      <c r="E103" s="4">
        <f>IF(ISNUMBER(GRT_cms!E103), GRT_cms!E103*Days!E103*86400*1000/Areas!$C$13, "")</f>
        <v>76.665022379845908</v>
      </c>
      <c r="F103" s="4">
        <f>IF(ISNUMBER(GRT_cms!F103), GRT_cms!F103*Days!F103*86400*1000/Areas!$C$13, "")</f>
        <v>88.086943182096121</v>
      </c>
      <c r="G103" s="4">
        <f>IF(ISNUMBER(GRT_cms!G103), GRT_cms!G103*Days!G103*86400*1000/Areas!$C$13, "")</f>
        <v>51.418830377889208</v>
      </c>
      <c r="H103" s="4">
        <f>IF(ISNUMBER(GRT_cms!H103), GRT_cms!H103*Days!H103*86400*1000/Areas!$C$13, "")</f>
        <v>37.120149883820474</v>
      </c>
      <c r="I103" s="4">
        <f>IF(ISNUMBER(GRT_cms!I103), GRT_cms!I103*Days!I103*86400*1000/Areas!$C$13, "")</f>
        <v>34.776399755411518</v>
      </c>
      <c r="J103" s="4">
        <f>IF(ISNUMBER(GRT_cms!J103), GRT_cms!J103*Days!J103*86400*1000/Areas!$C$13, "")</f>
        <v>26.061164730341197</v>
      </c>
      <c r="K103" s="4">
        <f>IF(ISNUMBER(GRT_cms!K103), GRT_cms!K103*Days!K103*86400*1000/Areas!$C$13, "")</f>
        <v>62.350675700134516</v>
      </c>
      <c r="L103" s="4">
        <f>IF(ISNUMBER(GRT_cms!L103), GRT_cms!L103*Days!L103*86400*1000/Areas!$C$13, "")</f>
        <v>92.410067261831969</v>
      </c>
      <c r="M103" s="4">
        <f>IF(ISNUMBER(GRT_cms!M103), GRT_cms!M103*Days!M103*86400*1000/Areas!$C$13, "")</f>
        <v>57.487170355876238</v>
      </c>
      <c r="N103" s="4">
        <f>IF(ISNUMBER(GRT_cms!N103), GRT_cms!N103*Days!N103*86400*1000/Areas!$C$13, "")</f>
        <v>725.46041237617703</v>
      </c>
    </row>
    <row r="104" spans="1:14" x14ac:dyDescent="0.2">
      <c r="A104">
        <v>1996</v>
      </c>
      <c r="B104" s="4">
        <f>IF(ISNUMBER(GRT_cms!B104), GRT_cms!B104*Days!B104*86400*1000/Areas!$C$13, "")</f>
        <v>81.794979674697316</v>
      </c>
      <c r="C104" s="4">
        <f>IF(ISNUMBER(GRT_cms!C104), GRT_cms!C104*Days!C104*86400*1000/Areas!$C$13, "")</f>
        <v>75.258189751742691</v>
      </c>
      <c r="D104" s="4">
        <f>IF(ISNUMBER(GRT_cms!D104), GRT_cms!D104*Days!D104*86400*1000/Areas!$C$13, "")</f>
        <v>78.014364192246546</v>
      </c>
      <c r="E104" s="4">
        <f>IF(ISNUMBER(GRT_cms!E104), GRT_cms!E104*Days!E104*86400*1000/Areas!$C$13, "")</f>
        <v>136.75565708695123</v>
      </c>
      <c r="F104" s="4">
        <f>IF(ISNUMBER(GRT_cms!F104), GRT_cms!F104*Days!F104*86400*1000/Areas!$C$13, "")</f>
        <v>188.48070363213893</v>
      </c>
      <c r="G104" s="4">
        <f>IF(ISNUMBER(GRT_cms!G104), GRT_cms!G104*Days!G104*86400*1000/Areas!$C$13, "")</f>
        <v>102.55628225510578</v>
      </c>
      <c r="H104" s="4">
        <f>IF(ISNUMBER(GRT_cms!H104), GRT_cms!H104*Days!H104*86400*1000/Areas!$C$13, "")</f>
        <v>56.554627271615516</v>
      </c>
      <c r="I104" s="4">
        <f>IF(ISNUMBER(GRT_cms!I104), GRT_cms!I104*Days!I104*86400*1000/Areas!$C$13, "")</f>
        <v>42.872633777669073</v>
      </c>
      <c r="J104" s="4">
        <f>IF(ISNUMBER(GRT_cms!J104), GRT_cms!J104*Days!J104*86400*1000/Areas!$C$13, "")</f>
        <v>44.485063959887498</v>
      </c>
      <c r="K104" s="4">
        <f>IF(ISNUMBER(GRT_cms!K104), GRT_cms!K104*Days!K104*86400*1000/Areas!$C$13, "")</f>
        <v>59.546604573804579</v>
      </c>
      <c r="L104" s="4">
        <f>IF(ISNUMBER(GRT_cms!L104), GRT_cms!L104*Days!L104*86400*1000/Areas!$C$13, "")</f>
        <v>89.882943866943876</v>
      </c>
      <c r="M104" s="4">
        <f>IF(ISNUMBER(GRT_cms!M104), GRT_cms!M104*Days!M104*86400*1000/Areas!$C$13, "")</f>
        <v>96.426003081814869</v>
      </c>
      <c r="N104" s="4">
        <f>IF(ISNUMBER(GRT_cms!N104), GRT_cms!N104*Days!N104*86400*1000/Areas!$C$13, "")</f>
        <v>1053.0113534058946</v>
      </c>
    </row>
    <row r="105" spans="1:14" x14ac:dyDescent="0.2">
      <c r="A105">
        <v>1997</v>
      </c>
      <c r="B105" s="4">
        <f>IF(ISNUMBER(GRT_cms!B105), GRT_cms!B105*Days!B105*86400*1000/Areas!$C$13, "")</f>
        <v>82.817818172924035</v>
      </c>
      <c r="C105" s="4">
        <f>IF(ISNUMBER(GRT_cms!C105), GRT_cms!C105*Days!C105*86400*1000/Areas!$C$13, "")</f>
        <v>93.617349737067386</v>
      </c>
      <c r="D105" s="4">
        <f>IF(ISNUMBER(GRT_cms!D105), GRT_cms!D105*Days!D105*86400*1000/Areas!$C$13, "")</f>
        <v>114.33015335697691</v>
      </c>
      <c r="E105" s="4">
        <f>IF(ISNUMBER(GRT_cms!E105), GRT_cms!E105*Days!E105*86400*1000/Areas!$C$13, "")</f>
        <v>140.17953577106522</v>
      </c>
      <c r="F105" s="4">
        <f>IF(ISNUMBER(GRT_cms!F105), GRT_cms!F105*Days!F105*86400*1000/Areas!$C$13, "")</f>
        <v>130.34890918429741</v>
      </c>
      <c r="G105" s="4">
        <f>IF(ISNUMBER(GRT_cms!G105), GRT_cms!G105*Days!G105*86400*1000/Areas!$C$13, "")</f>
        <v>70.042431209490047</v>
      </c>
      <c r="H105" s="4">
        <f>IF(ISNUMBER(GRT_cms!H105), GRT_cms!H105*Days!H105*86400*1000/Areas!$C$13, "")</f>
        <v>47.236511776935316</v>
      </c>
      <c r="I105" s="4">
        <f>IF(ISNUMBER(GRT_cms!I105), GRT_cms!I105*Days!I105*86400*1000/Areas!$C$13, "")</f>
        <v>29.313254249724839</v>
      </c>
      <c r="J105" s="4">
        <f>IF(ISNUMBER(GRT_cms!J105), GRT_cms!J105*Days!J105*86400*1000/Areas!$C$13, "")</f>
        <v>29.909805552158492</v>
      </c>
      <c r="K105" s="4">
        <f>IF(ISNUMBER(GRT_cms!K105), GRT_cms!K105*Days!K105*86400*1000/Areas!$C$13, "")</f>
        <v>33.041461269414214</v>
      </c>
      <c r="L105" s="4">
        <f>IF(ISNUMBER(GRT_cms!L105), GRT_cms!L105*Days!L105*86400*1000/Areas!$C$13, "")</f>
        <v>46.490427296074344</v>
      </c>
      <c r="M105" s="4">
        <f>IF(ISNUMBER(GRT_cms!M105), GRT_cms!M105*Days!M105*86400*1000/Areas!$C$13, "")</f>
        <v>48.763344992050875</v>
      </c>
      <c r="N105" s="4">
        <f>IF(ISNUMBER(GRT_cms!N105), GRT_cms!N105*Days!N105*86400*1000/Areas!$C$13, "")</f>
        <v>869.00956927968696</v>
      </c>
    </row>
    <row r="106" spans="1:14" x14ac:dyDescent="0.2">
      <c r="A106">
        <v>1998</v>
      </c>
      <c r="B106" s="4">
        <f>IF(ISNUMBER(GRT_cms!B106), GRT_cms!B106*Days!B106*86400*1000/Areas!$C$13, "")</f>
        <v>88.231721560474497</v>
      </c>
      <c r="C106" s="4">
        <f>IF(ISNUMBER(GRT_cms!C106), GRT_cms!C106*Days!C106*86400*1000/Areas!$C$13, "")</f>
        <v>64.022755729485141</v>
      </c>
      <c r="D106" s="4">
        <f>IF(ISNUMBER(GRT_cms!D106), GRT_cms!D106*Days!D106*86400*1000/Areas!$C$13, "")</f>
        <v>106.57544781704782</v>
      </c>
      <c r="E106" s="4">
        <f>IF(ISNUMBER(GRT_cms!E106), GRT_cms!E106*Days!E106*86400*1000/Areas!$C$13, "")</f>
        <v>120.30161868655985</v>
      </c>
      <c r="F106" s="4">
        <f>IF(ISNUMBER(GRT_cms!F106), GRT_cms!F106*Days!F106*86400*1000/Areas!$C$13, "")</f>
        <v>48.428149198972719</v>
      </c>
      <c r="G106" s="4">
        <f>IF(ISNUMBER(GRT_cms!G106), GRT_cms!G106*Days!G106*86400*1000/Areas!$C$13, "")</f>
        <v>39.399752476458367</v>
      </c>
      <c r="H106" s="4">
        <f>IF(ISNUMBER(GRT_cms!H106), GRT_cms!H106*Days!H106*86400*1000/Areas!$C$13, "")</f>
        <v>32.886965488565487</v>
      </c>
      <c r="I106" s="4">
        <f>IF(ISNUMBER(GRT_cms!I106), GRT_cms!I106*Days!I106*86400*1000/Areas!$C$13, "")</f>
        <v>27.354051216827685</v>
      </c>
      <c r="J106" s="4">
        <f>IF(ISNUMBER(GRT_cms!J106), GRT_cms!J106*Days!J106*86400*1000/Areas!$C$13, "")</f>
        <v>19.470800538094657</v>
      </c>
      <c r="K106" s="4">
        <f>IF(ISNUMBER(GRT_cms!K106), GRT_cms!K106*Days!K106*86400*1000/Areas!$C$13, "")</f>
        <v>30.146221254738911</v>
      </c>
      <c r="L106" s="4">
        <f>IF(ISNUMBER(GRT_cms!L106), GRT_cms!L106*Days!L106*86400*1000/Areas!$C$13, "")</f>
        <v>36.413949370184667</v>
      </c>
      <c r="M106" s="4">
        <f>IF(ISNUMBER(GRT_cms!M106), GRT_cms!M106*Days!M106*86400*1000/Areas!$C$13, "")</f>
        <v>43.559075455546044</v>
      </c>
      <c r="N106" s="4">
        <f>IF(ISNUMBER(GRT_cms!N106), GRT_cms!N106*Days!N106*86400*1000/Areas!$C$13, "")</f>
        <v>658.21163751987274</v>
      </c>
    </row>
    <row r="107" spans="1:14" x14ac:dyDescent="0.2">
      <c r="A107">
        <v>1999</v>
      </c>
      <c r="B107" s="4">
        <f>IF(ISNUMBER(GRT_cms!B107), GRT_cms!B107*Days!B107*86400*1000/Areas!$C$13, "")</f>
        <v>61.390727357221472</v>
      </c>
      <c r="C107" s="4">
        <f>IF(ISNUMBER(GRT_cms!C107), GRT_cms!C107*Days!C107*86400*1000/Areas!$C$13, "")</f>
        <v>60.402979283355748</v>
      </c>
      <c r="D107" s="4">
        <f>IF(ISNUMBER(GRT_cms!D107), GRT_cms!D107*Days!D107*86400*1000/Areas!$C$13, "")</f>
        <v>66.268317475846899</v>
      </c>
      <c r="E107" s="4">
        <f>IF(ISNUMBER(GRT_cms!E107), GRT_cms!E107*Days!E107*86400*1000/Areas!$C$13, "")</f>
        <v>111.41384077289959</v>
      </c>
      <c r="F107" s="4">
        <f>IF(ISNUMBER(GRT_cms!F107), GRT_cms!F107*Days!F107*86400*1000/Areas!$C$13, "")</f>
        <v>61.746013061024826</v>
      </c>
      <c r="G107" s="4">
        <f>IF(ISNUMBER(GRT_cms!G107), GRT_cms!G107*Days!G107*86400*1000/Areas!$C$13, "")</f>
        <v>44.717415188944592</v>
      </c>
      <c r="H107" s="4">
        <f>IF(ISNUMBER(GRT_cms!H107), GRT_cms!H107*Days!H107*86400*1000/Areas!$C$13, "")</f>
        <v>47.467654934572579</v>
      </c>
      <c r="I107" s="4">
        <f>IF(ISNUMBER(GRT_cms!I107), GRT_cms!I107*Days!I107*86400*1000/Areas!$C$13, "")</f>
        <v>27.76949746850924</v>
      </c>
      <c r="J107" s="4">
        <f>IF(ISNUMBER(GRT_cms!J107), GRT_cms!J107*Days!J107*86400*1000/Areas!$C$13, "")</f>
        <v>24.840977375565608</v>
      </c>
      <c r="K107" s="4">
        <f>IF(ISNUMBER(GRT_cms!K107), GRT_cms!K107*Days!K107*86400*1000/Areas!$C$13, "")</f>
        <v>38.256212498471314</v>
      </c>
      <c r="L107" s="4">
        <f>IF(ISNUMBER(GRT_cms!L107), GRT_cms!L107*Days!L107*86400*1000/Areas!$C$13, "")</f>
        <v>45.292957319310261</v>
      </c>
      <c r="M107" s="4">
        <f>IF(ISNUMBER(GRT_cms!M107), GRT_cms!M107*Days!M107*86400*1000/Areas!$C$13, "")</f>
        <v>51.543068020056253</v>
      </c>
      <c r="N107" s="4">
        <f>IF(ISNUMBER(GRT_cms!N107), GRT_cms!N107*Days!N107*86400*1000/Areas!$C$13, "")</f>
        <v>642.79652293017</v>
      </c>
    </row>
    <row r="108" spans="1:14" x14ac:dyDescent="0.2">
      <c r="A108">
        <v>2000</v>
      </c>
      <c r="B108" s="4">
        <f>IF(ISNUMBER(GRT_cms!B108), GRT_cms!B108*Days!B108*86400*1000/Areas!$C$13, "")</f>
        <v>46.896730243365546</v>
      </c>
      <c r="C108" s="4">
        <f>IF(ISNUMBER(GRT_cms!C108), GRT_cms!C108*Days!C108*86400*1000/Areas!$C$13, "")</f>
        <v>52.465002617096737</v>
      </c>
      <c r="D108" s="4">
        <f>IF(ISNUMBER(GRT_cms!D108), GRT_cms!D108*Days!D108*86400*1000/Areas!$C$13, "")</f>
        <v>84.629404035709925</v>
      </c>
      <c r="E108" s="4">
        <f>IF(ISNUMBER(GRT_cms!E108), GRT_cms!E108*Days!E108*86400*1000/Areas!$C$13, "")</f>
        <v>87.628323345970401</v>
      </c>
      <c r="F108" s="4">
        <f>IF(ISNUMBER(GRT_cms!F108), GRT_cms!F108*Days!F108*86400*1000/Areas!$C$13, "")</f>
        <v>93.465907594472313</v>
      </c>
      <c r="G108" s="4">
        <f>IF(ISNUMBER(GRT_cms!G108), GRT_cms!G108*Days!G108*86400*1000/Areas!$C$13, "")</f>
        <v>74.057384370796115</v>
      </c>
      <c r="H108" s="4">
        <f>IF(ISNUMBER(GRT_cms!H108), GRT_cms!H108*Days!H108*86400*1000/Areas!$C$13, "")</f>
        <v>47.346351180139415</v>
      </c>
      <c r="I108" s="4">
        <f>IF(ISNUMBER(GRT_cms!I108), GRT_cms!I108*Days!I108*86400*1000/Areas!$C$13, "")</f>
        <v>38.00891006481595</v>
      </c>
      <c r="J108" s="4">
        <f>IF(ISNUMBER(GRT_cms!J108), GRT_cms!J108*Days!J108*86400*1000/Areas!$C$13, "")</f>
        <v>34.098044759691824</v>
      </c>
      <c r="K108" s="4">
        <f>IF(ISNUMBER(GRT_cms!K108), GRT_cms!K108*Days!K108*86400*1000/Areas!$C$13, "")</f>
        <v>31.881596477925886</v>
      </c>
      <c r="L108" s="4">
        <f>IF(ISNUMBER(GRT_cms!L108), GRT_cms!L108*Days!L108*86400*1000/Areas!$C$13, "")</f>
        <v>41.557797725327134</v>
      </c>
      <c r="M108" s="4">
        <f>IF(ISNUMBER(GRT_cms!M108), GRT_cms!M108*Days!M108*86400*1000/Areas!$C$13, "")</f>
        <v>47.634488541029718</v>
      </c>
      <c r="N108" s="4">
        <f>IF(ISNUMBER(GRT_cms!N108), GRT_cms!N108*Days!N108*86400*1000/Areas!$C$13, "")</f>
        <v>680.0524029839795</v>
      </c>
    </row>
    <row r="109" spans="1:14" x14ac:dyDescent="0.2">
      <c r="A109">
        <v>2001</v>
      </c>
      <c r="B109" s="4">
        <f>IF(ISNUMBER(GRT_cms!B109), GRT_cms!B109*Days!B109*86400*1000/Areas!$C$13, "")</f>
        <v>39.389545505686684</v>
      </c>
      <c r="C109" s="4">
        <f>IF(ISNUMBER(GRT_cms!C109), GRT_cms!C109*Days!C109*86400*1000/Areas!$C$13, "")</f>
        <v>77.570117940565012</v>
      </c>
      <c r="D109" s="4">
        <f>IF(ISNUMBER(GRT_cms!D109), GRT_cms!D109*Days!D109*86400*1000/Areas!$C$13, "")</f>
        <v>69.76701910236028</v>
      </c>
      <c r="E109" s="4">
        <f>IF(ISNUMBER(GRT_cms!E109), GRT_cms!E109*Days!E109*86400*1000/Areas!$C$13, "")</f>
        <v>164.23819004524887</v>
      </c>
      <c r="F109" s="4">
        <f>IF(ISNUMBER(GRT_cms!F109), GRT_cms!F109*Days!F109*86400*1000/Areas!$C$13, "")</f>
        <v>92.212144307203133</v>
      </c>
      <c r="G109" s="4">
        <f>IF(ISNUMBER(GRT_cms!G109), GRT_cms!G109*Days!G109*86400*1000/Areas!$C$13, "")</f>
        <v>58.707938852880019</v>
      </c>
      <c r="H109" s="4">
        <f>IF(ISNUMBER(GRT_cms!H109), GRT_cms!H109*Days!H109*86400*1000/Areas!$C$13, "")</f>
        <v>25.437539244221593</v>
      </c>
      <c r="I109" s="4">
        <f>IF(ISNUMBER(GRT_cms!I109), GRT_cms!I109*Days!I109*86400*1000/Areas!$C$13, "")</f>
        <v>21.507232090008561</v>
      </c>
      <c r="J109" s="4">
        <f>IF(ISNUMBER(GRT_cms!J109), GRT_cms!J109*Days!J109*86400*1000/Areas!$C$13, "")</f>
        <v>27.513808976397211</v>
      </c>
      <c r="K109" s="4">
        <f>IF(ISNUMBER(GRT_cms!K109), GRT_cms!K109*Days!K109*86400*1000/Areas!$C$13, "")</f>
        <v>73.750608193714072</v>
      </c>
      <c r="L109" s="4">
        <f>IF(ISNUMBER(GRT_cms!L109), GRT_cms!L109*Days!L109*86400*1000/Areas!$C$13, "")</f>
        <v>67.721560474501658</v>
      </c>
      <c r="M109" s="4">
        <f>IF(ISNUMBER(GRT_cms!M109), GRT_cms!M109*Days!M109*86400*1000/Areas!$C$13, "")</f>
        <v>89.094605062981529</v>
      </c>
      <c r="N109" s="4">
        <f>IF(ISNUMBER(GRT_cms!N109), GRT_cms!N109*Days!N109*86400*1000/Areas!$C$13, "")</f>
        <v>810.28660878072628</v>
      </c>
    </row>
    <row r="110" spans="1:14" x14ac:dyDescent="0.2">
      <c r="A110">
        <v>2002</v>
      </c>
      <c r="B110" s="4">
        <f>IF(ISNUMBER(GRT_cms!B110), GRT_cms!B110*Days!B110*86400*1000/Areas!$C$13, "")</f>
        <v>58.524311997064927</v>
      </c>
      <c r="C110" s="4">
        <f>IF(ISNUMBER(GRT_cms!C110), GRT_cms!C110*Days!C110*86400*1000/Areas!$C$13, "")</f>
        <v>69.074762480127191</v>
      </c>
      <c r="D110" s="4">
        <f>IF(ISNUMBER(GRT_cms!D110), GRT_cms!D110*Days!D110*86400*1000/Areas!$C$13, "")</f>
        <v>90.296505808976391</v>
      </c>
      <c r="E110" s="4">
        <f>IF(ISNUMBER(GRT_cms!E110), GRT_cms!E110*Days!E110*86400*1000/Areas!$C$13, "")</f>
        <v>153.40485361379478</v>
      </c>
      <c r="F110" s="4">
        <f>IF(ISNUMBER(GRT_cms!F110), GRT_cms!F110*Days!F110*86400*1000/Areas!$C$13, "")</f>
        <v>117.05593934205699</v>
      </c>
      <c r="G110" s="4">
        <f>IF(ISNUMBER(GRT_cms!G110), GRT_cms!G110*Days!G110*86400*1000/Areas!$C$13, "")</f>
        <v>73.815523541641184</v>
      </c>
      <c r="H110" s="4">
        <f>IF(ISNUMBER(GRT_cms!H110), GRT_cms!H110*Days!H110*86400*1000/Areas!$C$13, "")</f>
        <v>35.295680273939098</v>
      </c>
      <c r="I110" s="4">
        <f>IF(ISNUMBER(GRT_cms!I110), GRT_cms!I110*Days!I110*86400*1000/Areas!$C$13, "")</f>
        <v>27.781726109820227</v>
      </c>
      <c r="J110" s="4">
        <f>IF(ISNUMBER(GRT_cms!J110), GRT_cms!J110*Days!J110*86400*1000/Areas!$C$13, "")</f>
        <v>22.334986425339366</v>
      </c>
      <c r="K110" s="4">
        <f>IF(ISNUMBER(GRT_cms!K110), GRT_cms!K110*Days!K110*86400*1000/Areas!$C$13, "")</f>
        <v>44.842318503118513</v>
      </c>
      <c r="L110" s="4">
        <f>IF(ISNUMBER(GRT_cms!L110), GRT_cms!L110*Days!L110*86400*1000/Areas!$C$13, "")</f>
        <v>39.383691818515345</v>
      </c>
      <c r="M110" s="4">
        <f>IF(ISNUMBER(GRT_cms!M110), GRT_cms!M110*Days!M110*86400*1000/Areas!$C$13, "")</f>
        <v>43.57206838693898</v>
      </c>
      <c r="N110" s="4">
        <f>IF(ISNUMBER(GRT_cms!N110), GRT_cms!N110*Days!N110*86400*1000/Areas!$C$13, "")</f>
        <v>777.50618955607194</v>
      </c>
    </row>
    <row r="111" spans="1:14" x14ac:dyDescent="0.2">
      <c r="A111">
        <v>2003</v>
      </c>
      <c r="B111" s="4">
        <f>IF(ISNUMBER(GRT_cms!B111), GRT_cms!B111*Days!B111*86400*1000/Areas!$C$13, "")</f>
        <v>39.515762553503741</v>
      </c>
      <c r="C111" s="4">
        <f>IF(ISNUMBER(GRT_cms!C111), GRT_cms!C111*Days!C111*86400*1000/Areas!$C$13, "")</f>
        <v>33.085575247645842</v>
      </c>
      <c r="D111" s="4">
        <f>IF(ISNUMBER(GRT_cms!D111), GRT_cms!D111*Days!D111*86400*1000/Areas!$C$13, "")</f>
        <v>85.137875308792943</v>
      </c>
      <c r="E111" s="4">
        <f>IF(ISNUMBER(GRT_cms!E111), GRT_cms!E111*Days!E111*86400*1000/Areas!$C$13, "")</f>
        <v>112.44563238351473</v>
      </c>
      <c r="F111" s="4">
        <f>IF(ISNUMBER(GRT_cms!F111), GRT_cms!F111*Days!F111*86400*1000/Areas!$C$13, "")</f>
        <v>107.70943593004773</v>
      </c>
      <c r="G111" s="4">
        <f>IF(ISNUMBER(GRT_cms!G111), GRT_cms!G111*Days!G111*86400*1000/Areas!$C$13, "")</f>
        <v>57.482362724715671</v>
      </c>
      <c r="H111" s="4">
        <f>IF(ISNUMBER(GRT_cms!H111), GRT_cms!H111*Days!H111*86400*1000/Areas!$C$13, "")</f>
        <v>39.752146557417149</v>
      </c>
      <c r="I111" s="4">
        <f>IF(ISNUMBER(GRT_cms!I111), GRT_cms!I111*Days!I111*86400*1000/Areas!$C$13, "")</f>
        <v>36.116091084749911</v>
      </c>
      <c r="J111" s="4">
        <f>IF(ISNUMBER(GRT_cms!J111), GRT_cms!J111*Days!J111*86400*1000/Areas!$C$13, "")</f>
        <v>30.544201540907427</v>
      </c>
      <c r="K111" s="4">
        <f>IF(ISNUMBER(GRT_cms!K111), GRT_cms!K111*Days!K111*86400*1000/Areas!$C$13, "")</f>
        <v>52.645174318209619</v>
      </c>
      <c r="L111" s="4">
        <f>IF(ISNUMBER(GRT_cms!L111), GRT_cms!L111*Days!L111*86400*1000/Areas!$C$13, "")</f>
        <v>91.099221719456992</v>
      </c>
      <c r="M111" s="4">
        <f>IF(ISNUMBER(GRT_cms!M111), GRT_cms!M111*Days!M111*86400*1000/Areas!$C$13, "")</f>
        <v>88.218073523297051</v>
      </c>
      <c r="N111" s="4">
        <f>IF(ISNUMBER(GRT_cms!N111), GRT_cms!N111*Days!N111*86400*1000/Areas!$C$13, "")</f>
        <v>772.20455228078765</v>
      </c>
    </row>
    <row r="112" spans="1:14" x14ac:dyDescent="0.2">
      <c r="A112">
        <v>2004</v>
      </c>
      <c r="B112" s="4">
        <f>IF(ISNUMBER(GRT_cms!B112), GRT_cms!B112*Days!B112*86400*1000/Areas!$C$13, "")</f>
        <v>62.931863715299016</v>
      </c>
      <c r="C112" s="4">
        <f>IF(ISNUMBER(GRT_cms!C112), GRT_cms!C112*Days!C112*86400*1000/Areas!$C$13, "")</f>
        <v>43.80229228323347</v>
      </c>
      <c r="D112" s="4">
        <f>IF(ISNUMBER(GRT_cms!D112), GRT_cms!D112*Days!D112*86400*1000/Areas!$C$13, "")</f>
        <v>117.15649807998042</v>
      </c>
      <c r="E112" s="4">
        <f>IF(ISNUMBER(GRT_cms!E112), GRT_cms!E112*Days!E112*86400*1000/Areas!$C$13, "")</f>
        <v>130.09904268068976</v>
      </c>
      <c r="F112" s="4">
        <f>IF(ISNUMBER(GRT_cms!F112), GRT_cms!F112*Days!F112*86400*1000/Areas!$C$13, "")</f>
        <v>136.95150201785492</v>
      </c>
      <c r="G112" s="4">
        <f>IF(ISNUMBER(GRT_cms!G112), GRT_cms!G112*Days!G112*86400*1000/Areas!$C$13, "")</f>
        <v>85.347392931392932</v>
      </c>
      <c r="H112" s="4">
        <f>IF(ISNUMBER(GRT_cms!H112), GRT_cms!H112*Days!H112*86400*1000/Areas!$C$13, "")</f>
        <v>47.248522049651463</v>
      </c>
      <c r="I112" s="4">
        <f>IF(ISNUMBER(GRT_cms!I112), GRT_cms!I112*Days!I112*86400*1000/Areas!$C$13, "")</f>
        <v>36.68526882719825</v>
      </c>
      <c r="J112" s="4">
        <f>IF(ISNUMBER(GRT_cms!J112), GRT_cms!J112*Days!J112*86400*1000/Areas!$C$13, "")</f>
        <v>47.614356365415198</v>
      </c>
      <c r="K112" s="4">
        <f>IF(ISNUMBER(GRT_cms!K112), GRT_cms!K112*Days!K112*86400*1000/Areas!$C$13, "")</f>
        <v>39.238980359545067</v>
      </c>
      <c r="L112" s="4">
        <f>IF(ISNUMBER(GRT_cms!L112), GRT_cms!L112*Days!L112*86400*1000/Areas!$C$13, "")</f>
        <v>54.996447596918195</v>
      </c>
      <c r="M112" s="4">
        <f>IF(ISNUMBER(GRT_cms!M112), GRT_cms!M112*Days!M112*86400*1000/Areas!$C$13, "")</f>
        <v>78.21253369206309</v>
      </c>
      <c r="N112" s="4">
        <f>IF(ISNUMBER(GRT_cms!N112), GRT_cms!N112*Days!N112*86400*1000/Areas!$C$13, "")</f>
        <v>879.49099063226117</v>
      </c>
    </row>
    <row r="113" spans="1:14" x14ac:dyDescent="0.2">
      <c r="A113">
        <v>2005</v>
      </c>
      <c r="B113" s="4">
        <f>IF(ISNUMBER(GRT_cms!B113), GRT_cms!B113*Days!B113*86400*1000/Areas!$C$13, "")</f>
        <v>109.1483757857405</v>
      </c>
      <c r="C113" s="4">
        <f>IF(ISNUMBER(GRT_cms!C113), GRT_cms!C113*Days!C113*86400*1000/Areas!$C$13, "")</f>
        <v>72.092081105539933</v>
      </c>
      <c r="D113" s="4">
        <f>IF(ISNUMBER(GRT_cms!D113), GRT_cms!D113*Days!D113*86400*1000/Areas!$C$13, "")</f>
        <v>70.662330341200928</v>
      </c>
      <c r="E113" s="4">
        <f>IF(ISNUMBER(GRT_cms!E113), GRT_cms!E113*Days!E113*86400*1000/Areas!$C$13, "")</f>
        <v>140.12047058823529</v>
      </c>
      <c r="F113" s="4">
        <f>IF(ISNUMBER(GRT_cms!F113), GRT_cms!F113*Days!F113*86400*1000/Areas!$C$13, "")</f>
        <v>64.27996223553869</v>
      </c>
      <c r="G113" s="4">
        <f>IF(ISNUMBER(GRT_cms!G113), GRT_cms!G113*Days!G113*86400*1000/Areas!$C$13, "")</f>
        <v>40.345218050629818</v>
      </c>
      <c r="H113" s="4">
        <f>IF(ISNUMBER(GRT_cms!H113), GRT_cms!H113*Days!H113*86400*1000/Areas!$C$13, "")</f>
        <v>27.726588039623337</v>
      </c>
      <c r="I113" s="4">
        <f>IF(ISNUMBER(GRT_cms!I113), GRT_cms!I113*Days!I113*86400*1000/Areas!$C$13, "")</f>
        <v>20.292010859728506</v>
      </c>
      <c r="J113" s="4">
        <f>IF(ISNUMBER(GRT_cms!J113), GRT_cms!J113*Days!J113*86400*1000/Areas!$C$13, "")</f>
        <v>24.843830255594963</v>
      </c>
      <c r="K113" s="4">
        <f>IF(ISNUMBER(GRT_cms!K113), GRT_cms!K113*Days!K113*86400*1000/Areas!$C$13, "")</f>
        <v>46.581951913904867</v>
      </c>
      <c r="L113" s="4">
        <f>IF(ISNUMBER(GRT_cms!L113), GRT_cms!L113*Days!L113*86400*1000/Areas!$C$13, "")</f>
        <v>61.388378133789899</v>
      </c>
      <c r="M113" s="4">
        <f>IF(ISNUMBER(GRT_cms!M113), GRT_cms!M113*Days!M113*86400*1000/Areas!$C$13, "")</f>
        <v>72.735849333496404</v>
      </c>
      <c r="N113" s="4">
        <f>IF(ISNUMBER(GRT_cms!N113), GRT_cms!N113*Days!N113*86400*1000/Areas!$C$13, "")</f>
        <v>752.40054592148726</v>
      </c>
    </row>
    <row r="114" spans="1:14" x14ac:dyDescent="0.2">
      <c r="A114">
        <v>2006</v>
      </c>
      <c r="B114" s="4">
        <f>IF(ISNUMBER(GRT_cms!B114), GRT_cms!B114*Days!B114*86400*1000/Areas!$C$13, "")</f>
        <v>87.659268289103593</v>
      </c>
      <c r="C114" s="4">
        <f>IF(ISNUMBER(GRT_cms!C114), GRT_cms!C114*Days!C114*86400*1000/Areas!$C$13, "")</f>
        <v>74.890566222330932</v>
      </c>
      <c r="D114" s="4">
        <f>IF(ISNUMBER(GRT_cms!D114), GRT_cms!D114*Days!D114*86400*1000/Areas!$C$13, "")</f>
        <v>92.472548856548869</v>
      </c>
      <c r="E114" s="4">
        <f>IF(ISNUMBER(GRT_cms!E114), GRT_cms!E114*Days!E114*86400*1000/Areas!$C$13, "")</f>
        <v>117.10079295585177</v>
      </c>
      <c r="F114" s="4">
        <f>IF(ISNUMBER(GRT_cms!F114), GRT_cms!F114*Days!F114*86400*1000/Areas!$C$13, "")</f>
        <v>87.781117965023853</v>
      </c>
      <c r="G114" s="4">
        <f>IF(ISNUMBER(GRT_cms!G114), GRT_cms!G114*Days!G114*86400*1000/Areas!$C$13, "")</f>
        <v>45.6054005136358</v>
      </c>
      <c r="H114" s="4">
        <f>IF(ISNUMBER(GRT_cms!H114), GRT_cms!H114*Days!H114*86400*1000/Areas!$C$13, "")</f>
        <v>41.130052390852391</v>
      </c>
      <c r="I114" s="4">
        <f>IF(ISNUMBER(GRT_cms!I114), GRT_cms!I114*Days!I114*86400*1000/Areas!$C$13, "")</f>
        <v>28.181449822673358</v>
      </c>
      <c r="J114" s="4">
        <f>IF(ISNUMBER(GRT_cms!J114), GRT_cms!J114*Days!J114*86400*1000/Areas!$C$13, "")</f>
        <v>27.761164241164241</v>
      </c>
      <c r="K114" s="4">
        <f>IF(ISNUMBER(GRT_cms!K114), GRT_cms!K114*Days!K114*86400*1000/Areas!$C$13, "")</f>
        <v>73.548398874892996</v>
      </c>
      <c r="L114" s="4">
        <f>IF(ISNUMBER(GRT_cms!L114), GRT_cms!L114*Days!L114*86400*1000/Areas!$C$13, "")</f>
        <v>72.015461905344267</v>
      </c>
      <c r="M114" s="4">
        <f>IF(ISNUMBER(GRT_cms!M114), GRT_cms!M114*Days!M114*86400*1000/Areas!$C$13, "")</f>
        <v>104.21990578451755</v>
      </c>
      <c r="N114" s="4">
        <f>IF(ISNUMBER(GRT_cms!N114), GRT_cms!N114*Days!N114*86400*1000/Areas!$C$13, "")</f>
        <v>852.78326819126801</v>
      </c>
    </row>
    <row r="115" spans="1:14" x14ac:dyDescent="0.2">
      <c r="A115">
        <v>2007</v>
      </c>
      <c r="B115" s="4">
        <f>IF(ISNUMBER(GRT_cms!B115), GRT_cms!B115*Days!B115*86400*1000/Areas!$C$13, "")</f>
        <v>96.733356879050987</v>
      </c>
      <c r="C115" s="4">
        <f>IF(ISNUMBER(GRT_cms!C115), GRT_cms!C115*Days!C115*86400*1000/Areas!$C$13, "")</f>
        <v>37.935217708205947</v>
      </c>
      <c r="D115" s="4">
        <f>IF(ISNUMBER(GRT_cms!D115), GRT_cms!D115*Days!D115*86400*1000/Areas!$C$13, "")</f>
        <v>117.722618662101</v>
      </c>
      <c r="E115" s="4">
        <f>IF(ISNUMBER(GRT_cms!E115), GRT_cms!E115*Days!E115*86400*1000/Areas!$C$13, "")</f>
        <v>107.54681472422651</v>
      </c>
      <c r="F115" s="4">
        <f>IF(ISNUMBER(GRT_cms!F115), GRT_cms!F115*Days!F115*86400*1000/Areas!$C$13, "")</f>
        <v>55.892533692063104</v>
      </c>
      <c r="G115" s="4">
        <f>IF(ISNUMBER(GRT_cms!G115), GRT_cms!G115*Days!G115*86400*1000/Areas!$C$13, "")</f>
        <v>37.069160816925525</v>
      </c>
      <c r="H115" s="4">
        <f>IF(ISNUMBER(GRT_cms!H115), GRT_cms!H115*Days!H115*86400*1000/Areas!$C$13, "")</f>
        <v>30.35541836859484</v>
      </c>
      <c r="I115" s="4">
        <f>IF(ISNUMBER(GRT_cms!I115), GRT_cms!I115*Days!I115*86400*1000/Areas!$C$13, "")</f>
        <v>32.068738363703069</v>
      </c>
      <c r="J115" s="4">
        <f>IF(ISNUMBER(GRT_cms!J115), GRT_cms!J115*Days!J115*86400*1000/Areas!$C$13, "")</f>
        <v>24.70002396967103</v>
      </c>
      <c r="K115" s="4">
        <f>IF(ISNUMBER(GRT_cms!K115), GRT_cms!K115*Days!K115*86400*1000/Areas!$C$13, "")</f>
        <v>57.579758640088045</v>
      </c>
      <c r="L115" s="4">
        <f>IF(ISNUMBER(GRT_cms!L115), GRT_cms!L115*Days!L115*86400*1000/Areas!$C$13, "")</f>
        <v>50.790562798092196</v>
      </c>
      <c r="M115" s="4">
        <f>IF(ISNUMBER(GRT_cms!M115), GRT_cms!M115*Days!M115*86400*1000/Areas!$C$13, "")</f>
        <v>70.684276384982269</v>
      </c>
      <c r="N115" s="4">
        <f>IF(ISNUMBER(GRT_cms!N115), GRT_cms!N115*Days!N115*86400*1000/Areas!$C$13, "")</f>
        <v>716.73405111899228</v>
      </c>
    </row>
    <row r="116" spans="1:14" x14ac:dyDescent="0.2">
      <c r="A116">
        <v>2008</v>
      </c>
      <c r="B116" s="4">
        <f>IF(ISNUMBER(GRT_cms!B116), GRT_cms!B116*Days!B116*86400*1000/Areas!$C$13, "")</f>
        <v>101.34442812767519</v>
      </c>
      <c r="C116" s="4">
        <f>IF(ISNUMBER(GRT_cms!C116), GRT_cms!C116*Days!C116*86400*1000/Areas!$C$13, "")</f>
        <v>100.68924837960132</v>
      </c>
      <c r="D116" s="4">
        <f>IF(ISNUMBER(GRT_cms!D116), GRT_cms!D116*Days!D116*86400*1000/Areas!$C$13, "")</f>
        <v>109.53139430108844</v>
      </c>
      <c r="E116" s="4">
        <f>IF(ISNUMBER(GRT_cms!E116), GRT_cms!E116*Days!E116*86400*1000/Areas!$C$13, "")</f>
        <v>172.46103558762383</v>
      </c>
      <c r="F116" s="4">
        <f>IF(ISNUMBER(GRT_cms!F116), GRT_cms!F116*Days!F116*86400*1000/Areas!$C$13, "")</f>
        <v>94.894474941910232</v>
      </c>
      <c r="G116" s="4">
        <f>IF(ISNUMBER(GRT_cms!G116), GRT_cms!G116*Days!G116*86400*1000/Areas!$C$13, "")</f>
        <v>82.64370796135502</v>
      </c>
      <c r="H116" s="4">
        <f>IF(ISNUMBER(GRT_cms!H116), GRT_cms!H116*Days!H116*86400*1000/Areas!$C$13, "")</f>
        <v>64.966076360523417</v>
      </c>
      <c r="I116" s="4">
        <f>IF(ISNUMBER(GRT_cms!I116), GRT_cms!I116*Days!I116*86400*1000/Areas!$C$13, "")</f>
        <v>44.036975125351589</v>
      </c>
      <c r="J116" s="4">
        <f>IF(ISNUMBER(GRT_cms!J116), GRT_cms!J116*Days!J116*86400*1000/Areas!$C$13, "")</f>
        <v>43.363776446129378</v>
      </c>
      <c r="K116" s="4">
        <f>IF(ISNUMBER(GRT_cms!K116), GRT_cms!K116*Days!K116*86400*1000/Areas!$C$13, "")</f>
        <v>42.706346092699036</v>
      </c>
      <c r="L116" s="4">
        <f>IF(ISNUMBER(GRT_cms!L116), GRT_cms!L116*Days!L116*86400*1000/Areas!$C$13, "")</f>
        <v>63.977842240430483</v>
      </c>
      <c r="M116" s="4">
        <f>IF(ISNUMBER(GRT_cms!M116), GRT_cms!M116*Days!M116*86400*1000/Areas!$C$13, "")</f>
        <v>101.53244348783173</v>
      </c>
      <c r="N116" s="4">
        <f>IF(ISNUMBER(GRT_cms!N116), GRT_cms!N116*Days!N116*86400*1000/Areas!$C$13, "")</f>
        <v>1024.3796169744405</v>
      </c>
    </row>
    <row r="117" spans="1:14" x14ac:dyDescent="0.2">
      <c r="A117">
        <v>2009</v>
      </c>
      <c r="B117" s="4">
        <f>IF(ISNUMBER(GRT_cms!B117), GRT_cms!B117*Days!B117*86400*1000/Areas!$C$13, "")</f>
        <v>70.201572606090238</v>
      </c>
      <c r="C117" s="4">
        <f>IF(ISNUMBER(GRT_cms!C117), GRT_cms!C117*Days!C117*86400*1000/Areas!$C$13, "")</f>
        <v>93.935491647303422</v>
      </c>
      <c r="D117" s="4">
        <f>IF(ISNUMBER(GRT_cms!D117), GRT_cms!D117*Days!D117*86400*1000/Areas!$C$13, "")</f>
        <v>121.33334337776689</v>
      </c>
      <c r="E117" s="4">
        <f>IF(ISNUMBER(GRT_cms!E117), GRT_cms!E117*Days!E117*86400*1000/Areas!$C$13, "")</f>
        <v>132.08897933227345</v>
      </c>
      <c r="F117" s="4">
        <f>IF(ISNUMBER(GRT_cms!F117), GRT_cms!F117*Days!F117*86400*1000/Areas!$C$13, "")</f>
        <v>108.02279486364193</v>
      </c>
      <c r="G117" s="4">
        <f>IF(ISNUMBER(GRT_cms!G117), GRT_cms!G117*Days!G117*86400*1000/Areas!$C$13, "")</f>
        <v>61.193220007337665</v>
      </c>
      <c r="H117" s="4">
        <f>IF(ISNUMBER(GRT_cms!H117), GRT_cms!H117*Days!H117*86400*1000/Areas!$C$13, "")</f>
        <v>43.132601589825114</v>
      </c>
      <c r="I117" s="4">
        <f>IF(ISNUMBER(GRT_cms!I117), GRT_cms!I117*Days!I117*86400*1000/Areas!$C$13, "")</f>
        <v>45.700616265133917</v>
      </c>
      <c r="J117" s="4">
        <f>IF(ISNUMBER(GRT_cms!J117), GRT_cms!J117*Days!J117*86400*1000/Areas!$C$13, "")</f>
        <v>30.531839060780243</v>
      </c>
      <c r="K117" s="4">
        <f>IF(ISNUMBER(GRT_cms!K117), GRT_cms!K117*Days!K117*86400*1000/Areas!$C$13, "")</f>
        <v>49.502741054176347</v>
      </c>
      <c r="L117" s="4">
        <f>IF(ISNUMBER(GRT_cms!L117), GRT_cms!L117*Days!L117*86400*1000/Areas!$C$13, "")</f>
        <v>58.626050629815346</v>
      </c>
      <c r="M117" s="4">
        <f>IF(ISNUMBER(GRT_cms!M117), GRT_cms!M117*Days!M117*86400*1000/Areas!$C$13, "")</f>
        <v>63.823244319432554</v>
      </c>
      <c r="N117" s="4">
        <f>IF(ISNUMBER(GRT_cms!N117), GRT_cms!N117*Days!N117*86400*1000/Areas!$C$13, "")</f>
        <v>880.68242729607425</v>
      </c>
    </row>
    <row r="118" spans="1:14" x14ac:dyDescent="0.2">
      <c r="A118">
        <v>2010</v>
      </c>
      <c r="B118" s="4">
        <f>IF(ISNUMBER(GRT_cms!B118), GRT_cms!B118*Days!B118*86400*1000/Areas!$C$13, "")</f>
        <v>57.612295560719097</v>
      </c>
      <c r="C118" s="4">
        <f>IF(ISNUMBER(GRT_cms!C118), GRT_cms!C118*Days!C118*86400*1000/Areas!$C$13, "")</f>
        <v>40.555598581386825</v>
      </c>
      <c r="D118" s="4">
        <f>IF(ISNUMBER(GRT_cms!D118), GRT_cms!D118*Days!D118*86400*1000/Areas!$C$13, "")</f>
        <v>97.719618637642171</v>
      </c>
      <c r="E118" s="4">
        <f>IF(ISNUMBER(GRT_cms!E118), GRT_cms!E118*Days!E118*86400*1000/Areas!$C$13, "")</f>
        <v>55.129159349394634</v>
      </c>
      <c r="F118" s="4">
        <f>IF(ISNUMBER(GRT_cms!F118), GRT_cms!F118*Days!F118*86400*1000/Areas!$C$13, "")</f>
        <v>55.943959496147741</v>
      </c>
      <c r="G118" s="4">
        <f>IF(ISNUMBER(GRT_cms!G118), GRT_cms!G118*Days!G118*86400*1000/Areas!$C$13, "")</f>
        <v>53.966663568545911</v>
      </c>
      <c r="H118" s="4">
        <f>IF(ISNUMBER(GRT_cms!H118), GRT_cms!H118*Days!H118*86400*1000/Areas!$C$13, "")</f>
        <v>41.450399119481467</v>
      </c>
      <c r="I118" s="4">
        <f>IF(ISNUMBER(GRT_cms!I118), GRT_cms!I118*Days!I118*86400*1000/Areas!$C$13, "")</f>
        <v>31.581230475724588</v>
      </c>
      <c r="J118" s="4">
        <f>IF(ISNUMBER(GRT_cms!J118), GRT_cms!J118*Days!J118*86400*1000/Areas!$C$13, "")</f>
        <v>36.750906200317971</v>
      </c>
      <c r="K118" s="4">
        <f>IF(ISNUMBER(GRT_cms!K118), GRT_cms!K118*Days!K118*86400*1000/Areas!$C$13, "")</f>
        <v>54.616715176715175</v>
      </c>
      <c r="L118" s="4">
        <f>IF(ISNUMBER(GRT_cms!L118), GRT_cms!L118*Days!L118*86400*1000/Areas!$C$13, "")</f>
        <v>53.255134156781217</v>
      </c>
      <c r="M118" s="4">
        <f>IF(ISNUMBER(GRT_cms!M118), GRT_cms!M118*Days!M118*86400*1000/Areas!$C$13, "")</f>
        <v>68.093005454323105</v>
      </c>
      <c r="N118" s="4">
        <f>IF(ISNUMBER(GRT_cms!N118), GRT_cms!N118*Days!N118*86400*1000/Areas!$C$13, "")</f>
        <v>645.28021915127783</v>
      </c>
    </row>
    <row r="119" spans="1:14" x14ac:dyDescent="0.2">
      <c r="A119">
        <v>2011</v>
      </c>
      <c r="B119" s="4">
        <f>IF(ISNUMBER(GRT_cms!B119), GRT_cms!B119*Days!B119*86400*1000/Areas!$C$13, "")</f>
        <v>54.832681717011127</v>
      </c>
      <c r="C119" s="4">
        <f>IF(ISNUMBER(GRT_cms!C119), GRT_cms!C119*Days!C119*86400*1000/Areas!$C$13, "")</f>
        <v>55.874141421059086</v>
      </c>
      <c r="D119" s="4">
        <f>IF(ISNUMBER(GRT_cms!D119), GRT_cms!D119*Days!D119*86400*1000/Areas!$C$13, "")</f>
        <v>127.11497947902656</v>
      </c>
      <c r="E119" s="4">
        <f>IF(ISNUMBER(GRT_cms!E119), GRT_cms!E119*Days!E119*86400*1000/Areas!$C$13, "")</f>
        <v>150.56370209123151</v>
      </c>
      <c r="F119" s="4">
        <f>IF(ISNUMBER(GRT_cms!F119), GRT_cms!F119*Days!F119*86400*1000/Areas!$C$13, "")</f>
        <v>152.98881917573686</v>
      </c>
      <c r="G119" s="4">
        <f>IF(ISNUMBER(GRT_cms!G119), GRT_cms!G119*Days!G119*86400*1000/Areas!$C$13, "")</f>
        <v>68.168934327993156</v>
      </c>
      <c r="H119" s="4">
        <f>IF(ISNUMBER(GRT_cms!H119), GRT_cms!H119*Days!H119*86400*1000/Areas!$C$13, "")</f>
        <v>39.3835403693286</v>
      </c>
      <c r="I119" s="4">
        <f>IF(ISNUMBER(GRT_cms!I119), GRT_cms!I119*Days!I119*86400*1000/Areas!$C$13, "")</f>
        <v>33.311146484040599</v>
      </c>
      <c r="J119" s="4">
        <f>IF(ISNUMBER(GRT_cms!J119), GRT_cms!J119*Days!J119*86400*1000/Areas!$C$13, "")</f>
        <v>30.677547266723739</v>
      </c>
      <c r="K119" s="4">
        <f>IF(ISNUMBER(GRT_cms!K119), GRT_cms!K119*Days!K119*86400*1000/Areas!$C$13, "")</f>
        <v>54.003208609514502</v>
      </c>
      <c r="L119" s="4">
        <f>IF(ISNUMBER(GRT_cms!L119), GRT_cms!L119*Days!L119*86400*1000/Areas!$C$13, "")</f>
        <v>64.438423871835639</v>
      </c>
      <c r="M119" s="4">
        <f>IF(ISNUMBER(GRT_cms!M119), GRT_cms!M119*Days!M119*86400*1000/Areas!$C$13, "")</f>
        <v>100.44791586156293</v>
      </c>
      <c r="N119" s="4">
        <f>IF(ISNUMBER(GRT_cms!N119), GRT_cms!N119*Days!N119*86400*1000/Areas!$C$13, "")</f>
        <v>930.40905955729488</v>
      </c>
    </row>
    <row r="120" spans="1:14" x14ac:dyDescent="0.2">
      <c r="A120">
        <v>2012</v>
      </c>
      <c r="B120" s="4">
        <f>IF(ISNUMBER(GRT_cms!B120), GRT_cms!B120*Days!B120*86400*1000/Areas!$C$13, "")</f>
        <v>79.873554408707335</v>
      </c>
      <c r="C120" s="4">
        <f>IF(ISNUMBER(GRT_cms!C120), GRT_cms!C120*Days!C120*86400*1000/Areas!$C$13, "")</f>
        <v>58.928329118258532</v>
      </c>
      <c r="D120" s="4">
        <f>IF(ISNUMBER(GRT_cms!D120), GRT_cms!D120*Days!D120*86400*1000/Areas!$C$13, "")</f>
        <v>111.2601092821328</v>
      </c>
      <c r="E120" s="4">
        <f>IF(ISNUMBER(GRT_cms!E120), GRT_cms!E120*Days!E120*86400*1000/Areas!$C$13, "")</f>
        <v>60.764548367371894</v>
      </c>
      <c r="F120" s="4">
        <f>IF(ISNUMBER(GRT_cms!F120), GRT_cms!F120*Days!F120*86400*1000/Areas!$C$13, "")</f>
        <v>64.783629399535286</v>
      </c>
      <c r="G120" s="4">
        <f>IF(ISNUMBER(GRT_cms!G120), GRT_cms!G120*Days!G120*86400*1000/Areas!$C$13, "")</f>
        <v>51.183203619909492</v>
      </c>
      <c r="H120" s="4">
        <f>IF(ISNUMBER(GRT_cms!H120), GRT_cms!H120*Days!H120*86400*1000/Areas!$C$13, "")</f>
        <v>27.653434560352203</v>
      </c>
      <c r="I120" s="4">
        <f>IF(ISNUMBER(GRT_cms!I120), GRT_cms!I120*Days!I120*86400*1000/Areas!$C$13, "")</f>
        <v>23.801084994496762</v>
      </c>
      <c r="J120" s="4">
        <f>IF(ISNUMBER(GRT_cms!J120), GRT_cms!J120*Days!J120*86400*1000/Areas!$C$13, "")</f>
        <v>21.36923370429253</v>
      </c>
      <c r="K120" s="4">
        <f>IF(ISNUMBER(GRT_cms!K120), GRT_cms!K120*Days!K120*86400*1000/Areas!$C$13, "")</f>
        <v>41.345363825363826</v>
      </c>
      <c r="L120" s="4">
        <f>IF(ISNUMBER(GRT_cms!L120), GRT_cms!L120*Days!L120*86400*1000/Areas!$C$13, "")</f>
        <v>47.468225510578449</v>
      </c>
      <c r="M120" s="4">
        <f>IF(ISNUMBER(GRT_cms!M120), GRT_cms!M120*Days!M120*86400*1000/Areas!$C$13, "")</f>
        <v>57.881107300966114</v>
      </c>
      <c r="N120" s="4">
        <f>IF(ISNUMBER(GRT_cms!N120), GRT_cms!N120*Days!N120*86400*1000/Areas!$C$13, "")</f>
        <v>645.81446144062602</v>
      </c>
    </row>
    <row r="121" spans="1:14" x14ac:dyDescent="0.2">
      <c r="A121">
        <v>2013</v>
      </c>
      <c r="B121" s="4">
        <f>IF(ISNUMBER(GRT_cms!B121), GRT_cms!B121*Days!B121*86400*1000/Areas!$C$13, "")</f>
        <v>71.1158819126819</v>
      </c>
      <c r="C121" s="4">
        <f>IF(ISNUMBER(GRT_cms!C121), GRT_cms!C121*Days!C121*86400*1000/Areas!$C$13, "")</f>
        <v>64.227684089519386</v>
      </c>
      <c r="D121" s="4">
        <f>IF(ISNUMBER(GRT_cms!D121), GRT_cms!D121*Days!D121*86400*1000/Areas!$C$13, "")</f>
        <v>81.59877549223431</v>
      </c>
      <c r="E121" s="4">
        <f>IF(ISNUMBER(GRT_cms!E121), GRT_cms!E121*Days!E121*86400*1000/Areas!$C$13, "")</f>
        <v>149.83801394154335</v>
      </c>
      <c r="F121" s="4">
        <f>IF(ISNUMBER(GRT_cms!F121), GRT_cms!F121*Days!F121*86400*1000/Areas!$C$13, "")</f>
        <v>136.98796957319311</v>
      </c>
      <c r="G121" s="4">
        <f>IF(ISNUMBER(GRT_cms!G121), GRT_cms!G121*Days!G121*86400*1000/Areas!$C$13, "")</f>
        <v>87.600745505686689</v>
      </c>
      <c r="H121" s="4">
        <f>IF(ISNUMBER(GRT_cms!H121), GRT_cms!H121*Days!H121*86400*1000/Areas!$C$13, "")</f>
        <v>63.415331784272951</v>
      </c>
      <c r="I121" s="4">
        <f>IF(ISNUMBER(GRT_cms!I121), GRT_cms!I121*Days!I121*86400*1000/Areas!$C$13, "")</f>
        <v>43.66684035709919</v>
      </c>
      <c r="J121" s="4">
        <f>IF(ISNUMBER(GRT_cms!J121), GRT_cms!J121*Days!J121*86400*1000/Areas!$C$13, "")</f>
        <v>41.762571114100524</v>
      </c>
      <c r="K121" s="4">
        <f>IF(ISNUMBER(GRT_cms!K121), GRT_cms!K121*Days!K121*86400*1000/Areas!$C$13, "")</f>
        <v>59.153322734499206</v>
      </c>
      <c r="L121" s="4">
        <f>IF(ISNUMBER(GRT_cms!L121), GRT_cms!L121*Days!L121*86400*1000/Areas!$C$13, "")</f>
        <v>98.15766956096364</v>
      </c>
      <c r="M121" s="4">
        <f>IF(ISNUMBER(GRT_cms!M121), GRT_cms!M121*Days!M121*86400*1000/Areas!$C$13, "")</f>
        <v>80.723008242631778</v>
      </c>
      <c r="N121" s="4">
        <f>IF(ISNUMBER(GRT_cms!N121), GRT_cms!N121*Days!N121*86400*1000/Areas!$C$13, "")</f>
        <v>978.93498153356984</v>
      </c>
    </row>
    <row r="122" spans="1:14" x14ac:dyDescent="0.2">
      <c r="A122" s="26">
        <v>2014</v>
      </c>
      <c r="B122" s="25">
        <f>IF(ISNUMBER(GRT_cms!B122), GRT_cms!B122*Days!B122*86400*1000/Areas!$C$13, "")</f>
        <v>70.802413794790269</v>
      </c>
      <c r="C122" s="25">
        <f>IF(ISNUMBER(GRT_cms!C122), GRT_cms!C122*Days!C122*86400*1000/Areas!$C$13, "")</f>
        <v>52.33710553992907</v>
      </c>
      <c r="D122" s="25">
        <f>IF(ISNUMBER(GRT_cms!D122), GRT_cms!D122*Days!D122*86400*1000/Areas!$C$13, "")</f>
        <v>76.580992735722148</v>
      </c>
      <c r="E122" s="25">
        <f>IF(ISNUMBER(GRT_cms!E122), GRT_cms!E122*Days!E122*86400*1000/Areas!$C$13, "")</f>
        <v>168.32224630059923</v>
      </c>
      <c r="F122" s="25">
        <f>IF(ISNUMBER(GRT_cms!F122), GRT_cms!F122*Days!F122*86400*1000/Areas!$C$13, "")</f>
        <v>170.60122900819371</v>
      </c>
      <c r="G122" s="25">
        <f>IF(ISNUMBER(GRT_cms!G122), GRT_cms!G122*Days!G122*86400*1000/Areas!$C$13, "")</f>
        <v>81.338145530145525</v>
      </c>
      <c r="H122" s="25">
        <f>IF(ISNUMBER(GRT_cms!H122), GRT_cms!H122*Days!H122*86400*1000/Areas!$C$13, "")</f>
        <v>53.126677069830009</v>
      </c>
      <c r="I122" s="25">
        <f>IF(ISNUMBER(GRT_cms!I122), GRT_cms!I122*Days!I122*86400*1000/Areas!$C$13, "")</f>
        <v>41.649988015164489</v>
      </c>
      <c r="J122" s="25">
        <f>IF(ISNUMBER(GRT_cms!J122), GRT_cms!J122*Days!J122*86400*1000/Areas!$C$13, "")</f>
        <v>51.587044637397589</v>
      </c>
      <c r="K122" s="25">
        <f>IF(ISNUMBER(GRT_cms!K122), GRT_cms!K122*Days!K122*86400*1000/Areas!$C$13, "")</f>
        <v>77.115886608780727</v>
      </c>
      <c r="L122" s="25">
        <f>IF(ISNUMBER(GRT_cms!L122), GRT_cms!L122*Days!L122*86400*1000/Areas!$C$13, "")</f>
        <v>82.523887000122272</v>
      </c>
      <c r="M122" s="25">
        <f>IF(ISNUMBER(GRT_cms!M122), GRT_cms!M122*Days!M122*86400*1000/Areas!$C$13, "")</f>
        <v>82.172648159471692</v>
      </c>
      <c r="N122" s="25">
        <f>IF(ISNUMBER(GRT_cms!N122), GRT_cms!N122*Days!N122*86400*1000/Areas!$C$13, "")</f>
        <v>1007.2416622233094</v>
      </c>
    </row>
    <row r="123" spans="1:14" x14ac:dyDescent="0.2">
      <c r="A123" s="26">
        <v>2015</v>
      </c>
      <c r="B123" s="25">
        <f>IF(ISNUMBER(GRT_cms!B123), GRT_cms!B123*Days!B123*86400*1000/Areas!$C$13, "")</f>
        <v>59.546713758101994</v>
      </c>
      <c r="C123" s="25">
        <f>IF(ISNUMBER(GRT_cms!C123), GRT_cms!C123*Days!C123*86400*1000/Areas!$C$13, "")</f>
        <v>38.37682944845298</v>
      </c>
      <c r="D123" s="25">
        <f>IF(ISNUMBER(GRT_cms!D123), GRT_cms!D123*Days!D123*86400*1000/Areas!$C$13, "")</f>
        <v>72.367570698300113</v>
      </c>
      <c r="E123" s="25">
        <f>IF(ISNUMBER(GRT_cms!E123), GRT_cms!E123*Days!E123*86400*1000/Areas!$C$13, "")</f>
        <v>122.26334352452001</v>
      </c>
      <c r="F123" s="25">
        <f>IF(ISNUMBER(GRT_cms!F123), GRT_cms!F123*Days!F123*86400*1000/Areas!$C$13, "")</f>
        <v>77.996894704659411</v>
      </c>
      <c r="G123" s="25">
        <f>IF(ISNUMBER(GRT_cms!G123), GRT_cms!G123*Days!G123*86400*1000/Areas!$C$13, "")</f>
        <v>102.90000146753086</v>
      </c>
      <c r="H123" s="25">
        <f>IF(ISNUMBER(GRT_cms!H123), GRT_cms!H123*Days!H123*86400*1000/Areas!$C$13, "")</f>
        <v>61.565203864497981</v>
      </c>
      <c r="I123" s="25">
        <f>IF(ISNUMBER(GRT_cms!I123), GRT_cms!I123*Days!I123*86400*1000/Areas!$C$13, "")</f>
        <v>30.1796316497493</v>
      </c>
      <c r="J123" s="25">
        <f>IF(ISNUMBER(GRT_cms!J123), GRT_cms!J123*Days!J123*86400*1000/Areas!$C$13, "")</f>
        <v>32.474227711874768</v>
      </c>
      <c r="K123" s="25">
        <f>IF(ISNUMBER(GRT_cms!K123), GRT_cms!K123*Days!K123*86400*1000/Areas!$C$13, "")</f>
        <v>33.181872275895806</v>
      </c>
      <c r="L123" s="25">
        <f>IF(ISNUMBER(GRT_cms!L123), GRT_cms!L123*Days!L123*86400*1000/Areas!$C$13, "")</f>
        <v>61.398204720557665</v>
      </c>
      <c r="M123" s="25">
        <f>IF(ISNUMBER(GRT_cms!M123), GRT_cms!M123*Days!M123*86400*1000/Areas!$C$13, "")</f>
        <v>93.89827741225389</v>
      </c>
      <c r="N123" s="25">
        <f>IF(ISNUMBER(GRT_cms!N123), GRT_cms!N123*Days!N123*86400*1000/Areas!$C$13, "")</f>
        <v>785.82374367127306</v>
      </c>
    </row>
    <row r="124" spans="1:14" x14ac:dyDescent="0.2">
      <c r="A124" s="26">
        <v>2016</v>
      </c>
      <c r="B124" s="25">
        <f>IF(ISNUMBER(GRT_cms!B124), GRT_cms!B124*Days!B124*86400*1000/Areas!$C$13, "")</f>
        <v>65.440263764216695</v>
      </c>
      <c r="C124" s="25">
        <f>IF(ISNUMBER(GRT_cms!C124), GRT_cms!C124*Days!C124*86400*1000/Areas!$C$13, "")</f>
        <v>72.281212963189432</v>
      </c>
      <c r="D124" s="25">
        <f>IF(ISNUMBER(GRT_cms!D124), GRT_cms!D124*Days!D124*86400*1000/Areas!$C$13, "")</f>
        <v>139.05220790020792</v>
      </c>
      <c r="E124" s="25">
        <f>IF(ISNUMBER(GRT_cms!E124), GRT_cms!E124*Days!E124*86400*1000/Areas!$C$13, "")</f>
        <v>127.71340100281272</v>
      </c>
      <c r="F124" s="25">
        <f>IF(ISNUMBER(GRT_cms!F124), GRT_cms!F124*Days!F124*86400*1000/Areas!$C$13, "")</f>
        <v>69.707622844564014</v>
      </c>
      <c r="G124" s="25">
        <f>IF(ISNUMBER(GRT_cms!G124), GRT_cms!G124*Days!G124*86400*1000/Areas!$C$13, "")</f>
        <v>47.521479271126324</v>
      </c>
      <c r="H124" s="25">
        <f>IF(ISNUMBER(GRT_cms!H124), GRT_cms!H124*Days!H124*86400*1000/Areas!$C$13, "")</f>
        <v>37.595319946190536</v>
      </c>
      <c r="I124" s="25">
        <f>IF(ISNUMBER(GRT_cms!I124), GRT_cms!I124*Days!I124*86400*1000/Areas!$C$13, "")</f>
        <v>29.423093652928948</v>
      </c>
      <c r="J124" s="25">
        <f>IF(ISNUMBER(GRT_cms!J124), GRT_cms!J124*Days!J124*86400*1000/Areas!$C$13, "")</f>
        <v>32.800195670783907</v>
      </c>
      <c r="K124" s="25">
        <f>IF(ISNUMBER(GRT_cms!K124), GRT_cms!K124*Days!K124*86400*1000/Areas!$C$13, "")</f>
        <v>45.758047205576617</v>
      </c>
      <c r="L124" s="25">
        <f>IF(ISNUMBER(GRT_cms!L124), GRT_cms!L124*Days!L124*86400*1000/Areas!$C$13, "")</f>
        <v>42.911225143695738</v>
      </c>
      <c r="M124" s="25">
        <f>IF(ISNUMBER(GRT_cms!M124), GRT_cms!M124*Days!M124*86400*1000/Areas!$C$13, "")</f>
        <v>68.302093383881626</v>
      </c>
      <c r="N124" s="25">
        <f>IF(ISNUMBER(GRT_cms!N124), GRT_cms!N124*Days!N124*86400*1000/Areas!$C$13, "")</f>
        <v>779.08332855570507</v>
      </c>
    </row>
    <row r="127" spans="1:14" x14ac:dyDescent="0.2">
      <c r="A127" t="s">
        <v>82</v>
      </c>
      <c r="B127" s="4">
        <f>AVERAGE(B6:B124)</f>
        <v>60.871492332151149</v>
      </c>
      <c r="C127" s="4">
        <f t="shared" ref="C127:N127" si="0">AVERAGE(C6:C124)</f>
        <v>57.514815660650932</v>
      </c>
      <c r="D127" s="4">
        <f t="shared" si="0"/>
        <v>94.626495082024491</v>
      </c>
      <c r="E127" s="4">
        <f t="shared" si="0"/>
        <v>126.52922182428061</v>
      </c>
      <c r="F127" s="4">
        <f t="shared" si="0"/>
        <v>98.568717622599991</v>
      </c>
      <c r="G127" s="4">
        <f t="shared" si="0"/>
        <v>61.018216949981685</v>
      </c>
      <c r="H127" s="4">
        <f t="shared" si="0"/>
        <v>41.51207005014065</v>
      </c>
      <c r="I127" s="4">
        <f t="shared" si="0"/>
        <v>32.55215573996751</v>
      </c>
      <c r="J127" s="4">
        <f t="shared" si="0"/>
        <v>34.493308268837687</v>
      </c>
      <c r="K127" s="4">
        <f t="shared" si="0"/>
        <v>46.277999528663628</v>
      </c>
      <c r="L127" s="4">
        <f t="shared" si="0"/>
        <v>57.95303571998933</v>
      </c>
      <c r="M127" s="4">
        <f t="shared" si="0"/>
        <v>64.144548016315525</v>
      </c>
      <c r="N127" s="4">
        <f t="shared" si="0"/>
        <v>776.71444805115379</v>
      </c>
    </row>
    <row r="128" spans="1:14" x14ac:dyDescent="0.2">
      <c r="A128" t="s">
        <v>83</v>
      </c>
      <c r="B128" s="4">
        <f>MIN(B6:B124)</f>
        <v>26.974744967592024</v>
      </c>
      <c r="C128" s="4">
        <f t="shared" ref="C128:N128" si="1">MIN(C6:C124)</f>
        <v>22.433935575394401</v>
      </c>
      <c r="D128" s="4">
        <f t="shared" si="1"/>
        <v>43.779190999143943</v>
      </c>
      <c r="E128" s="4">
        <f t="shared" si="1"/>
        <v>55.129159349394634</v>
      </c>
      <c r="F128" s="4">
        <f t="shared" si="1"/>
        <v>40.735569524275412</v>
      </c>
      <c r="G128" s="4">
        <f t="shared" si="1"/>
        <v>27.084503363091606</v>
      </c>
      <c r="H128" s="4">
        <f t="shared" si="1"/>
        <v>19.313719554848966</v>
      </c>
      <c r="I128" s="4">
        <f t="shared" si="1"/>
        <v>18.26052782193959</v>
      </c>
      <c r="J128" s="4">
        <f t="shared" si="1"/>
        <v>17.516683380212793</v>
      </c>
      <c r="K128" s="4">
        <f t="shared" si="1"/>
        <v>20.985003595450653</v>
      </c>
      <c r="L128" s="4">
        <f t="shared" si="1"/>
        <v>26.943444294973705</v>
      </c>
      <c r="M128" s="4">
        <f t="shared" si="1"/>
        <v>29.247306934083404</v>
      </c>
      <c r="N128" s="4">
        <f t="shared" si="1"/>
        <v>517.53055839549961</v>
      </c>
    </row>
    <row r="129" spans="1:14" x14ac:dyDescent="0.2">
      <c r="A129" t="s">
        <v>84</v>
      </c>
      <c r="B129" s="4">
        <f>MAX(B6:B124)</f>
        <v>113.1793508621744</v>
      </c>
      <c r="C129" s="4">
        <f t="shared" ref="C129:N129" si="2">MAX(C6:C124)</f>
        <v>104.9752533202886</v>
      </c>
      <c r="D129" s="4">
        <f t="shared" si="2"/>
        <v>152.95038630304512</v>
      </c>
      <c r="E129" s="4">
        <f t="shared" si="2"/>
        <v>187.15062052097349</v>
      </c>
      <c r="F129" s="4">
        <f t="shared" si="2"/>
        <v>188.48070363213893</v>
      </c>
      <c r="G129" s="4">
        <f t="shared" si="2"/>
        <v>148.24589556071908</v>
      </c>
      <c r="H129" s="4">
        <f t="shared" si="2"/>
        <v>66.787161257184792</v>
      </c>
      <c r="I129" s="4">
        <f t="shared" si="2"/>
        <v>52.159740931882098</v>
      </c>
      <c r="J129" s="4">
        <f t="shared" si="2"/>
        <v>80.172796869267472</v>
      </c>
      <c r="K129" s="4">
        <f t="shared" si="2"/>
        <v>107.6320242631772</v>
      </c>
      <c r="L129" s="4">
        <f t="shared" si="2"/>
        <v>123.73521829521829</v>
      </c>
      <c r="M129" s="4">
        <f t="shared" si="2"/>
        <v>114.10796331172801</v>
      </c>
      <c r="N129" s="4">
        <f t="shared" si="2"/>
        <v>1053.0113534058946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opLeftCell="A83" workbookViewId="0">
      <selection activeCell="B127" sqref="B127"/>
    </sheetView>
  </sheetViews>
  <sheetFormatPr defaultRowHeight="12.75" x14ac:dyDescent="0.2"/>
  <sheetData>
    <row r="1" spans="1:14" x14ac:dyDescent="0.2">
      <c r="A1" t="s">
        <v>76</v>
      </c>
      <c r="L1" s="3"/>
    </row>
    <row r="2" spans="1:14" x14ac:dyDescent="0.2">
      <c r="A2" t="s">
        <v>72</v>
      </c>
      <c r="L2" s="3"/>
    </row>
    <row r="4" spans="1:14" x14ac:dyDescent="0.2">
      <c r="N4" s="2" t="s">
        <v>73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>
        <v>1898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>
        <v>1899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">
      <c r="A8">
        <v>1900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">
      <c r="A9">
        <v>1901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">
      <c r="A10">
        <v>1902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">
      <c r="A11">
        <v>1903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">
      <c r="A12">
        <v>1904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">
      <c r="A13">
        <v>1905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A14">
        <v>1906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">
      <c r="A15">
        <v>1907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A16">
        <v>1908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>
        <v>1909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">
      <c r="A18">
        <v>1910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">
      <c r="A19">
        <v>1911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">
      <c r="A20">
        <v>1912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">
      <c r="A21">
        <v>1913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>
        <v>1914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">
      <c r="A23">
        <v>1915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">
      <c r="A24">
        <v>1916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">
      <c r="A25">
        <v>1917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">
      <c r="A26">
        <v>1918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">
      <c r="A27">
        <v>1919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">
      <c r="A28">
        <v>1920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A29">
        <v>1921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">
      <c r="A30">
        <v>1922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">
      <c r="A31">
        <v>1923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">
      <c r="A32">
        <v>1924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">
      <c r="A33">
        <v>1925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">
      <c r="A34">
        <v>1926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">
      <c r="A35">
        <v>1927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A36">
        <v>1928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A37">
        <v>1929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A38">
        <v>1930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>
        <v>1931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>
        <v>1932</v>
      </c>
      <c r="B40" s="6"/>
      <c r="C40" s="6"/>
      <c r="D40" s="6"/>
      <c r="E40" s="6"/>
      <c r="F40" s="6"/>
      <c r="G40" s="6"/>
      <c r="H40" s="6"/>
      <c r="I40" s="6"/>
      <c r="J40" s="6"/>
      <c r="K40" s="6">
        <v>17.28</v>
      </c>
      <c r="L40" s="6">
        <v>123.39</v>
      </c>
      <c r="M40" s="6">
        <v>178.04</v>
      </c>
      <c r="N40" s="6"/>
    </row>
    <row r="41" spans="1:14" x14ac:dyDescent="0.2">
      <c r="A41">
        <v>1933</v>
      </c>
      <c r="B41" s="6">
        <v>142.41</v>
      </c>
      <c r="C41" s="6">
        <v>160.03</v>
      </c>
      <c r="D41" s="6">
        <v>171.89</v>
      </c>
      <c r="E41" s="6">
        <v>460.21</v>
      </c>
      <c r="F41" s="6">
        <v>130.5</v>
      </c>
      <c r="G41" s="6">
        <v>11.83</v>
      </c>
      <c r="H41" s="6">
        <v>4.24</v>
      </c>
      <c r="I41" s="6">
        <v>4.28</v>
      </c>
      <c r="J41" s="6">
        <v>5.03</v>
      </c>
      <c r="K41" s="6">
        <v>8.81</v>
      </c>
      <c r="L41" s="6">
        <v>13.84</v>
      </c>
      <c r="M41" s="6">
        <v>27.67</v>
      </c>
      <c r="N41" s="6">
        <v>95.06</v>
      </c>
    </row>
    <row r="42" spans="1:14" x14ac:dyDescent="0.2">
      <c r="A42">
        <v>1934</v>
      </c>
      <c r="B42" s="6">
        <v>25.94</v>
      </c>
      <c r="C42" s="6">
        <v>6.22</v>
      </c>
      <c r="D42" s="6">
        <v>53.38</v>
      </c>
      <c r="E42" s="6">
        <v>315.3</v>
      </c>
      <c r="F42" s="6">
        <v>24.38</v>
      </c>
      <c r="G42" s="6">
        <v>8.07</v>
      </c>
      <c r="H42" s="6">
        <v>9.17</v>
      </c>
      <c r="I42" s="6">
        <v>9.73</v>
      </c>
      <c r="J42" s="6">
        <v>10.35</v>
      </c>
      <c r="K42" s="6">
        <v>8.82</v>
      </c>
      <c r="L42" s="6">
        <v>14.44</v>
      </c>
      <c r="M42" s="6">
        <v>14.67</v>
      </c>
      <c r="N42" s="6">
        <v>41.71</v>
      </c>
    </row>
    <row r="43" spans="1:14" x14ac:dyDescent="0.2">
      <c r="A43">
        <v>1935</v>
      </c>
      <c r="B43" s="6">
        <v>64.95</v>
      </c>
      <c r="C43" s="6">
        <v>69.64</v>
      </c>
      <c r="D43" s="6">
        <v>318.02999999999997</v>
      </c>
      <c r="E43" s="6">
        <v>41.69</v>
      </c>
      <c r="F43" s="6">
        <v>57.42</v>
      </c>
      <c r="G43" s="6">
        <v>42.95</v>
      </c>
      <c r="H43" s="6">
        <v>19.04</v>
      </c>
      <c r="I43" s="6">
        <v>13.27</v>
      </c>
      <c r="J43" s="6">
        <v>9.48</v>
      </c>
      <c r="K43" s="6">
        <v>8.91</v>
      </c>
      <c r="L43" s="6">
        <v>22.66</v>
      </c>
      <c r="M43" s="6">
        <v>24.33</v>
      </c>
      <c r="N43" s="6">
        <v>57.7</v>
      </c>
    </row>
    <row r="44" spans="1:14" x14ac:dyDescent="0.2">
      <c r="A44">
        <v>1936</v>
      </c>
      <c r="B44" s="6">
        <v>17.61</v>
      </c>
      <c r="C44" s="6">
        <v>26.25</v>
      </c>
      <c r="D44" s="6">
        <v>223.47</v>
      </c>
      <c r="E44" s="6">
        <v>134.59</v>
      </c>
      <c r="F44" s="6">
        <v>49.65</v>
      </c>
      <c r="G44" s="6">
        <v>14.81</v>
      </c>
      <c r="H44" s="6">
        <v>7.04</v>
      </c>
      <c r="I44" s="6">
        <v>6.42</v>
      </c>
      <c r="J44" s="6">
        <v>11.97</v>
      </c>
      <c r="K44" s="6">
        <v>19.829999999999998</v>
      </c>
      <c r="L44" s="6">
        <v>21.18</v>
      </c>
      <c r="M44" s="6">
        <v>24.07</v>
      </c>
      <c r="N44" s="6">
        <v>46.41</v>
      </c>
    </row>
    <row r="45" spans="1:14" x14ac:dyDescent="0.2">
      <c r="A45">
        <v>1937</v>
      </c>
      <c r="B45" s="6">
        <v>100.98</v>
      </c>
      <c r="C45" s="6">
        <v>182.07</v>
      </c>
      <c r="D45" s="6">
        <v>65.84</v>
      </c>
      <c r="E45" s="6">
        <v>352.07</v>
      </c>
      <c r="F45" s="6">
        <v>93.06</v>
      </c>
      <c r="G45" s="6">
        <v>42.68</v>
      </c>
      <c r="H45" s="6">
        <v>38.090000000000003</v>
      </c>
      <c r="I45" s="6">
        <v>34.15</v>
      </c>
      <c r="J45" s="6">
        <v>12.68</v>
      </c>
      <c r="K45" s="6">
        <v>12.73</v>
      </c>
      <c r="L45" s="6">
        <v>18.239999999999998</v>
      </c>
      <c r="M45" s="6">
        <v>17.29</v>
      </c>
      <c r="N45" s="6">
        <v>80.819999999999993</v>
      </c>
    </row>
    <row r="46" spans="1:14" x14ac:dyDescent="0.2">
      <c r="A46">
        <v>1938</v>
      </c>
      <c r="B46" s="6">
        <v>35.92</v>
      </c>
      <c r="C46" s="6">
        <v>682.11</v>
      </c>
      <c r="D46" s="6">
        <v>356.71</v>
      </c>
      <c r="E46" s="6">
        <v>151.22</v>
      </c>
      <c r="F46" s="6">
        <v>89.83</v>
      </c>
      <c r="G46" s="6">
        <v>33.049999999999997</v>
      </c>
      <c r="H46" s="6">
        <v>19.27</v>
      </c>
      <c r="I46" s="6">
        <v>26.19</v>
      </c>
      <c r="J46" s="6">
        <v>14.15</v>
      </c>
      <c r="K46" s="6">
        <v>12.91</v>
      </c>
      <c r="L46" s="6">
        <v>12.65</v>
      </c>
      <c r="M46" s="6">
        <v>18</v>
      </c>
      <c r="N46" s="6">
        <v>121</v>
      </c>
    </row>
    <row r="47" spans="1:14" x14ac:dyDescent="0.2">
      <c r="A47">
        <v>1939</v>
      </c>
      <c r="B47" s="6">
        <v>27.84</v>
      </c>
      <c r="C47" s="6">
        <v>168.64</v>
      </c>
      <c r="D47" s="6">
        <v>336.31</v>
      </c>
      <c r="E47" s="6">
        <v>412.72</v>
      </c>
      <c r="F47" s="6">
        <v>49.04</v>
      </c>
      <c r="G47" s="6">
        <v>33.369999999999997</v>
      </c>
      <c r="H47" s="6">
        <v>15.72</v>
      </c>
      <c r="I47" s="6">
        <v>9.74</v>
      </c>
      <c r="J47" s="6">
        <v>10.47</v>
      </c>
      <c r="K47" s="6">
        <v>11.37</v>
      </c>
      <c r="L47" s="6">
        <v>12.38</v>
      </c>
      <c r="M47" s="6">
        <v>13.62</v>
      </c>
      <c r="N47" s="6">
        <v>91.77</v>
      </c>
    </row>
    <row r="48" spans="1:14" x14ac:dyDescent="0.2">
      <c r="A48">
        <v>1940</v>
      </c>
      <c r="B48" s="6">
        <v>12.77</v>
      </c>
      <c r="C48" s="6">
        <v>13.54</v>
      </c>
      <c r="D48" s="6">
        <v>114.44</v>
      </c>
      <c r="E48" s="6">
        <v>470.97</v>
      </c>
      <c r="F48" s="6">
        <v>40.22</v>
      </c>
      <c r="G48" s="6">
        <v>145.83000000000001</v>
      </c>
      <c r="H48" s="6">
        <v>31.15</v>
      </c>
      <c r="I48" s="6">
        <v>30.24</v>
      </c>
      <c r="J48" s="6">
        <v>21.42</v>
      </c>
      <c r="K48" s="6">
        <v>25.58</v>
      </c>
      <c r="L48" s="6">
        <v>33.36</v>
      </c>
      <c r="M48" s="6">
        <v>175.01</v>
      </c>
      <c r="N48" s="6">
        <v>92.88</v>
      </c>
    </row>
    <row r="49" spans="1:14" x14ac:dyDescent="0.2">
      <c r="A49">
        <v>1941</v>
      </c>
      <c r="B49" s="6">
        <v>130.36000000000001</v>
      </c>
      <c r="C49" s="6">
        <v>56.94</v>
      </c>
      <c r="D49" s="6">
        <v>122.45</v>
      </c>
      <c r="E49" s="6">
        <v>174.23</v>
      </c>
      <c r="F49" s="6">
        <v>31.03</v>
      </c>
      <c r="G49" s="6">
        <v>16.329999999999998</v>
      </c>
      <c r="H49" s="6">
        <v>10.38</v>
      </c>
      <c r="I49" s="6">
        <v>10.87</v>
      </c>
      <c r="J49" s="6">
        <v>5.74</v>
      </c>
      <c r="K49" s="6">
        <v>12.31</v>
      </c>
      <c r="L49" s="6">
        <v>25.06</v>
      </c>
      <c r="M49" s="6">
        <v>32.49</v>
      </c>
      <c r="N49" s="6">
        <v>52.35</v>
      </c>
    </row>
    <row r="50" spans="1:14" x14ac:dyDescent="0.2">
      <c r="A50">
        <v>1942</v>
      </c>
      <c r="B50" s="6">
        <v>26.66</v>
      </c>
      <c r="C50" s="6">
        <v>66.5</v>
      </c>
      <c r="D50" s="6">
        <v>473.02</v>
      </c>
      <c r="E50" s="6">
        <v>127.72</v>
      </c>
      <c r="F50" s="6">
        <v>39.840000000000003</v>
      </c>
      <c r="G50" s="6">
        <v>62.98</v>
      </c>
      <c r="H50" s="6">
        <v>18.23</v>
      </c>
      <c r="I50" s="6">
        <v>23.34</v>
      </c>
      <c r="J50" s="6">
        <v>18.79</v>
      </c>
      <c r="K50" s="6">
        <v>32.17</v>
      </c>
      <c r="L50" s="6">
        <v>64.77</v>
      </c>
      <c r="M50" s="6">
        <v>164.67</v>
      </c>
      <c r="N50" s="6">
        <v>93.22</v>
      </c>
    </row>
    <row r="51" spans="1:14" x14ac:dyDescent="0.2">
      <c r="A51">
        <v>1943</v>
      </c>
      <c r="B51" s="6">
        <v>124.65</v>
      </c>
      <c r="C51" s="6">
        <v>345.47</v>
      </c>
      <c r="D51" s="6">
        <v>489.66</v>
      </c>
      <c r="E51" s="6">
        <v>221.07</v>
      </c>
      <c r="F51" s="6">
        <v>579.39</v>
      </c>
      <c r="G51" s="6">
        <v>196.06</v>
      </c>
      <c r="H51" s="6">
        <v>56.46</v>
      </c>
      <c r="I51" s="6">
        <v>51.3</v>
      </c>
      <c r="J51" s="6">
        <v>27.78</v>
      </c>
      <c r="K51" s="6">
        <v>22.72</v>
      </c>
      <c r="L51" s="6">
        <v>59.08</v>
      </c>
      <c r="M51" s="6">
        <v>20.97</v>
      </c>
      <c r="N51" s="6">
        <v>182.88</v>
      </c>
    </row>
    <row r="52" spans="1:14" x14ac:dyDescent="0.2">
      <c r="A52">
        <v>1944</v>
      </c>
      <c r="B52" s="6">
        <v>37.11</v>
      </c>
      <c r="C52" s="6">
        <v>142.29</v>
      </c>
      <c r="D52" s="6">
        <v>292.94</v>
      </c>
      <c r="E52" s="6">
        <v>234.89</v>
      </c>
      <c r="F52" s="6">
        <v>108.54</v>
      </c>
      <c r="G52" s="6">
        <v>44.35</v>
      </c>
      <c r="H52" s="6">
        <v>17.850000000000001</v>
      </c>
      <c r="I52" s="6">
        <v>9.2200000000000006</v>
      </c>
      <c r="J52" s="6">
        <v>6.2</v>
      </c>
      <c r="K52" s="6">
        <v>10.09</v>
      </c>
      <c r="L52" s="6">
        <v>9.3800000000000008</v>
      </c>
      <c r="M52" s="6">
        <v>9.91</v>
      </c>
      <c r="N52" s="6">
        <v>76.900000000000006</v>
      </c>
    </row>
    <row r="53" spans="1:14" x14ac:dyDescent="0.2">
      <c r="A53">
        <v>1945</v>
      </c>
      <c r="B53" s="6">
        <v>10.25</v>
      </c>
      <c r="C53" s="6">
        <v>23.57</v>
      </c>
      <c r="D53" s="6">
        <v>372.17</v>
      </c>
      <c r="E53" s="6">
        <v>208.9</v>
      </c>
      <c r="F53" s="6">
        <v>422.6</v>
      </c>
      <c r="G53" s="6">
        <v>243.98</v>
      </c>
      <c r="H53" s="6">
        <v>48.42</v>
      </c>
      <c r="I53" s="6">
        <v>50.63</v>
      </c>
      <c r="J53" s="6">
        <v>45.89</v>
      </c>
      <c r="K53" s="6">
        <v>154.9</v>
      </c>
      <c r="L53" s="6">
        <v>47.64</v>
      </c>
      <c r="M53" s="6">
        <v>40.75</v>
      </c>
      <c r="N53" s="6">
        <v>139.13999999999999</v>
      </c>
    </row>
    <row r="54" spans="1:14" x14ac:dyDescent="0.2">
      <c r="A54">
        <v>1946</v>
      </c>
      <c r="B54" s="6">
        <v>209.26</v>
      </c>
      <c r="C54" s="6">
        <v>80.28</v>
      </c>
      <c r="D54" s="6">
        <v>534.45000000000005</v>
      </c>
      <c r="E54" s="6">
        <v>48.77</v>
      </c>
      <c r="F54" s="6">
        <v>72.53</v>
      </c>
      <c r="G54" s="6">
        <v>91.18</v>
      </c>
      <c r="H54" s="6">
        <v>22.76</v>
      </c>
      <c r="I54" s="6">
        <v>13.04</v>
      </c>
      <c r="J54" s="6">
        <v>8.6300000000000008</v>
      </c>
      <c r="K54" s="6">
        <v>10.95</v>
      </c>
      <c r="L54" s="6">
        <v>14.36</v>
      </c>
      <c r="M54" s="6">
        <v>21.77</v>
      </c>
      <c r="N54" s="6">
        <v>94</v>
      </c>
    </row>
    <row r="55" spans="1:14" x14ac:dyDescent="0.2">
      <c r="A55">
        <v>1947</v>
      </c>
      <c r="B55" s="6">
        <v>71.930000000000007</v>
      </c>
      <c r="C55" s="6">
        <v>30.88</v>
      </c>
      <c r="D55" s="6">
        <v>376.26</v>
      </c>
      <c r="E55" s="6">
        <v>876.82</v>
      </c>
      <c r="F55" s="6">
        <v>358.94</v>
      </c>
      <c r="G55" s="6">
        <v>214.64</v>
      </c>
      <c r="H55" s="6">
        <v>67.36</v>
      </c>
      <c r="I55" s="6">
        <v>30.57</v>
      </c>
      <c r="J55" s="6">
        <v>44.69</v>
      </c>
      <c r="K55" s="6">
        <v>23.51</v>
      </c>
      <c r="L55" s="6">
        <v>28.16</v>
      </c>
      <c r="M55" s="6">
        <v>76.44</v>
      </c>
      <c r="N55" s="6">
        <v>183.35</v>
      </c>
    </row>
    <row r="56" spans="1:14" x14ac:dyDescent="0.2">
      <c r="A56">
        <v>1948</v>
      </c>
      <c r="B56" s="6">
        <v>31.2</v>
      </c>
      <c r="C56" s="6">
        <v>235.56</v>
      </c>
      <c r="D56" s="6">
        <v>687.21</v>
      </c>
      <c r="E56" s="6">
        <v>214.85</v>
      </c>
      <c r="F56" s="6">
        <v>302.08</v>
      </c>
      <c r="G56" s="6">
        <v>40.619999999999997</v>
      </c>
      <c r="H56" s="6">
        <v>27.28</v>
      </c>
      <c r="I56" s="6">
        <v>14.75</v>
      </c>
      <c r="J56" s="6">
        <v>13.57</v>
      </c>
      <c r="K56" s="6">
        <v>14.06</v>
      </c>
      <c r="L56" s="6">
        <v>55.28</v>
      </c>
      <c r="M56" s="6">
        <v>38</v>
      </c>
      <c r="N56" s="6">
        <v>139.54</v>
      </c>
    </row>
    <row r="57" spans="1:14" x14ac:dyDescent="0.2">
      <c r="A57">
        <v>1949</v>
      </c>
      <c r="B57" s="6">
        <v>160.06</v>
      </c>
      <c r="C57" s="6">
        <v>463.77</v>
      </c>
      <c r="D57" s="6">
        <v>257.11</v>
      </c>
      <c r="E57" s="6">
        <v>153.66</v>
      </c>
      <c r="F57" s="6">
        <v>54.65</v>
      </c>
      <c r="G57" s="6">
        <v>14.54</v>
      </c>
      <c r="H57" s="6">
        <v>31.29</v>
      </c>
      <c r="I57" s="6">
        <v>16.07</v>
      </c>
      <c r="J57" s="6">
        <v>17.190000000000001</v>
      </c>
      <c r="K57" s="6">
        <v>58.85</v>
      </c>
      <c r="L57" s="6">
        <v>61.48</v>
      </c>
      <c r="M57" s="6">
        <v>397.46</v>
      </c>
      <c r="N57" s="6">
        <v>140.51</v>
      </c>
    </row>
    <row r="58" spans="1:14" x14ac:dyDescent="0.2">
      <c r="A58">
        <v>1950</v>
      </c>
      <c r="B58" s="6">
        <v>431.6</v>
      </c>
      <c r="C58" s="6">
        <v>249.2</v>
      </c>
      <c r="D58" s="6">
        <v>572.35</v>
      </c>
      <c r="E58" s="6">
        <v>523</v>
      </c>
      <c r="F58" s="6">
        <v>68.78</v>
      </c>
      <c r="G58" s="6">
        <v>46.27</v>
      </c>
      <c r="H58" s="6">
        <v>35.42</v>
      </c>
      <c r="I58" s="6">
        <v>25.57</v>
      </c>
      <c r="J58" s="6">
        <v>31.86</v>
      </c>
      <c r="K58" s="6">
        <v>44.03</v>
      </c>
      <c r="L58" s="6">
        <v>150.32</v>
      </c>
      <c r="M58" s="6">
        <v>370.23</v>
      </c>
      <c r="N58" s="6">
        <v>212.39</v>
      </c>
    </row>
    <row r="59" spans="1:14" x14ac:dyDescent="0.2">
      <c r="A59">
        <v>1951</v>
      </c>
      <c r="B59" s="6">
        <v>287.52</v>
      </c>
      <c r="C59" s="6">
        <v>469.9</v>
      </c>
      <c r="D59" s="6">
        <v>470.41</v>
      </c>
      <c r="E59" s="6">
        <v>449.69</v>
      </c>
      <c r="F59" s="6">
        <v>72.67</v>
      </c>
      <c r="G59" s="6">
        <v>52.97</v>
      </c>
      <c r="H59" s="6">
        <v>28.96</v>
      </c>
      <c r="I59" s="6">
        <v>15.61</v>
      </c>
      <c r="J59" s="6">
        <v>18.100000000000001</v>
      </c>
      <c r="K59" s="6">
        <v>28.24</v>
      </c>
      <c r="L59" s="6">
        <v>99.91</v>
      </c>
      <c r="M59" s="6">
        <v>94.69</v>
      </c>
      <c r="N59" s="6">
        <v>174.06</v>
      </c>
    </row>
    <row r="60" spans="1:14" x14ac:dyDescent="0.2">
      <c r="A60">
        <v>1952</v>
      </c>
      <c r="B60" s="6">
        <v>500.39</v>
      </c>
      <c r="C60" s="6">
        <v>277.83</v>
      </c>
      <c r="D60" s="6">
        <v>428.07</v>
      </c>
      <c r="E60" s="6">
        <v>361</v>
      </c>
      <c r="F60" s="6">
        <v>116.61</v>
      </c>
      <c r="G60" s="6">
        <v>39.659999999999997</v>
      </c>
      <c r="H60" s="6">
        <v>25.48</v>
      </c>
      <c r="I60" s="6">
        <v>20.11</v>
      </c>
      <c r="J60" s="6">
        <v>18.64</v>
      </c>
      <c r="K60" s="6">
        <v>16.87</v>
      </c>
      <c r="L60" s="6">
        <v>27.87</v>
      </c>
      <c r="M60" s="6">
        <v>50.96</v>
      </c>
      <c r="N60" s="6">
        <v>156.96</v>
      </c>
    </row>
    <row r="61" spans="1:14" x14ac:dyDescent="0.2">
      <c r="A61">
        <v>1953</v>
      </c>
      <c r="B61" s="6">
        <v>74.239999999999995</v>
      </c>
      <c r="C61" s="6">
        <v>61.3</v>
      </c>
      <c r="D61" s="6">
        <v>274.16000000000003</v>
      </c>
      <c r="E61" s="6">
        <v>143.36000000000001</v>
      </c>
      <c r="F61" s="6">
        <v>162.22999999999999</v>
      </c>
      <c r="G61" s="6">
        <v>112.2</v>
      </c>
      <c r="H61" s="6">
        <v>71.599999999999994</v>
      </c>
      <c r="I61" s="6">
        <v>146.49</v>
      </c>
      <c r="J61" s="6">
        <v>17.600000000000001</v>
      </c>
      <c r="K61" s="6">
        <v>14.91</v>
      </c>
      <c r="L61" s="6">
        <v>19.02</v>
      </c>
      <c r="M61" s="6">
        <v>27.84</v>
      </c>
      <c r="N61" s="6">
        <v>93.75</v>
      </c>
    </row>
    <row r="62" spans="1:14" x14ac:dyDescent="0.2">
      <c r="A62">
        <v>1954</v>
      </c>
      <c r="B62" s="6">
        <v>43.4</v>
      </c>
      <c r="C62" s="6">
        <v>516.29</v>
      </c>
      <c r="D62" s="6">
        <v>469.9</v>
      </c>
      <c r="E62" s="6">
        <v>295.06</v>
      </c>
      <c r="F62" s="6">
        <v>82.86</v>
      </c>
      <c r="G62" s="6">
        <v>42.94</v>
      </c>
      <c r="H62" s="6">
        <v>20.88</v>
      </c>
      <c r="I62" s="6">
        <v>16.61</v>
      </c>
      <c r="J62" s="6">
        <v>21.21</v>
      </c>
      <c r="K62" s="6">
        <v>195.74</v>
      </c>
      <c r="L62" s="6">
        <v>112.61</v>
      </c>
      <c r="M62" s="6">
        <v>190.04</v>
      </c>
      <c r="N62" s="6">
        <v>167.29</v>
      </c>
    </row>
    <row r="63" spans="1:14" x14ac:dyDescent="0.2">
      <c r="A63">
        <v>1955</v>
      </c>
      <c r="B63" s="6">
        <v>254.77</v>
      </c>
      <c r="C63" s="6">
        <v>283.97000000000003</v>
      </c>
      <c r="D63" s="6">
        <v>505.58</v>
      </c>
      <c r="E63" s="6">
        <v>212.2</v>
      </c>
      <c r="F63" s="6">
        <v>52.94</v>
      </c>
      <c r="G63" s="6">
        <v>25.15</v>
      </c>
      <c r="H63" s="6">
        <v>14.43</v>
      </c>
      <c r="I63" s="6">
        <v>12.11</v>
      </c>
      <c r="J63" s="6">
        <v>12.55</v>
      </c>
      <c r="K63" s="6">
        <v>29.5</v>
      </c>
      <c r="L63" s="6">
        <v>101.03</v>
      </c>
      <c r="M63" s="6">
        <v>103.8</v>
      </c>
      <c r="N63" s="6">
        <v>134</v>
      </c>
    </row>
    <row r="64" spans="1:14" x14ac:dyDescent="0.2">
      <c r="A64">
        <v>1956</v>
      </c>
      <c r="B64" s="6">
        <v>42.26</v>
      </c>
      <c r="C64" s="6">
        <v>105.49</v>
      </c>
      <c r="D64" s="6">
        <v>595.42999999999995</v>
      </c>
      <c r="E64" s="6">
        <v>331.44</v>
      </c>
      <c r="F64" s="6">
        <v>642.91</v>
      </c>
      <c r="G64" s="6">
        <v>80.81</v>
      </c>
      <c r="H64" s="6">
        <v>70.959999999999994</v>
      </c>
      <c r="I64" s="6">
        <v>113.2</v>
      </c>
      <c r="J64" s="6">
        <v>103.36</v>
      </c>
      <c r="K64" s="6">
        <v>40.86</v>
      </c>
      <c r="L64" s="6">
        <v>43.79</v>
      </c>
      <c r="M64" s="6">
        <v>149.38999999999999</v>
      </c>
      <c r="N64" s="6">
        <v>193.33</v>
      </c>
    </row>
    <row r="65" spans="1:14" x14ac:dyDescent="0.2">
      <c r="A65">
        <v>1957</v>
      </c>
      <c r="B65" s="6">
        <v>161.93</v>
      </c>
      <c r="C65" s="6">
        <v>210.08</v>
      </c>
      <c r="D65" s="6">
        <v>254.8</v>
      </c>
      <c r="E65" s="6">
        <v>307.20999999999998</v>
      </c>
      <c r="F65" s="6">
        <v>170.05</v>
      </c>
      <c r="G65" s="6">
        <v>54.42</v>
      </c>
      <c r="H65" s="6">
        <v>99.34</v>
      </c>
      <c r="I65" s="6">
        <v>21.12</v>
      </c>
      <c r="J65" s="6">
        <v>47.22</v>
      </c>
      <c r="K65" s="6">
        <v>62.23</v>
      </c>
      <c r="L65" s="6">
        <v>171.3</v>
      </c>
      <c r="M65" s="6">
        <v>377.49</v>
      </c>
      <c r="N65" s="6">
        <v>161.43</v>
      </c>
    </row>
    <row r="66" spans="1:14" x14ac:dyDescent="0.2">
      <c r="A66">
        <v>1958</v>
      </c>
      <c r="B66" s="6">
        <v>82.9</v>
      </c>
      <c r="C66" s="6">
        <v>76.23</v>
      </c>
      <c r="D66" s="6">
        <v>225.18</v>
      </c>
      <c r="E66" s="6">
        <v>102.16</v>
      </c>
      <c r="F66" s="6">
        <v>34.28</v>
      </c>
      <c r="G66" s="6">
        <v>40.479999999999997</v>
      </c>
      <c r="H66" s="6">
        <v>32.28</v>
      </c>
      <c r="I66" s="6">
        <v>15.2</v>
      </c>
      <c r="J66" s="6">
        <v>30.2</v>
      </c>
      <c r="K66" s="6">
        <v>20.190000000000001</v>
      </c>
      <c r="L66" s="6">
        <v>43.6</v>
      </c>
      <c r="M66" s="6">
        <v>35.31</v>
      </c>
      <c r="N66" s="6">
        <v>61.5</v>
      </c>
    </row>
    <row r="67" spans="1:14" x14ac:dyDescent="0.2">
      <c r="A67">
        <v>1959</v>
      </c>
      <c r="B67" s="6">
        <v>67.41</v>
      </c>
      <c r="C67" s="6">
        <v>144.41999999999999</v>
      </c>
      <c r="D67" s="6">
        <v>568.19000000000005</v>
      </c>
      <c r="E67" s="6">
        <v>389.69</v>
      </c>
      <c r="F67" s="6">
        <v>146.34</v>
      </c>
      <c r="G67" s="6">
        <v>67.13</v>
      </c>
      <c r="H67" s="6">
        <v>24.83</v>
      </c>
      <c r="I67" s="6">
        <v>32.93</v>
      </c>
      <c r="J67" s="6">
        <v>31.35</v>
      </c>
      <c r="K67" s="6">
        <v>103.89</v>
      </c>
      <c r="L67" s="6">
        <v>192.03</v>
      </c>
      <c r="M67" s="6">
        <v>294.5</v>
      </c>
      <c r="N67" s="6">
        <v>171.89</v>
      </c>
    </row>
    <row r="68" spans="1:14" x14ac:dyDescent="0.2">
      <c r="A68">
        <v>1960</v>
      </c>
      <c r="B68" s="6">
        <v>212.47</v>
      </c>
      <c r="C68" s="6">
        <v>192.43</v>
      </c>
      <c r="D68" s="6">
        <v>211.71</v>
      </c>
      <c r="E68" s="6">
        <v>725.83</v>
      </c>
      <c r="F68" s="6">
        <v>244.55</v>
      </c>
      <c r="G68" s="6">
        <v>187.61</v>
      </c>
      <c r="H68" s="6">
        <v>31.68</v>
      </c>
      <c r="I68" s="6">
        <v>23.51</v>
      </c>
      <c r="J68" s="6">
        <v>17.79</v>
      </c>
      <c r="K68" s="6">
        <v>21.36</v>
      </c>
      <c r="L68" s="6">
        <v>29.15</v>
      </c>
      <c r="M68" s="6">
        <v>21.55</v>
      </c>
      <c r="N68" s="6">
        <v>159.97</v>
      </c>
    </row>
    <row r="69" spans="1:14" x14ac:dyDescent="0.2">
      <c r="A69">
        <v>1961</v>
      </c>
      <c r="B69" s="6">
        <v>15.73</v>
      </c>
      <c r="C69" s="6">
        <v>138.79</v>
      </c>
      <c r="D69" s="6">
        <v>164.38</v>
      </c>
      <c r="E69" s="6">
        <v>236.87</v>
      </c>
      <c r="F69" s="6">
        <v>133.32</v>
      </c>
      <c r="G69" s="6">
        <v>49.68</v>
      </c>
      <c r="H69" s="6">
        <v>33.65</v>
      </c>
      <c r="I69" s="6">
        <v>60.44</v>
      </c>
      <c r="J69" s="6">
        <v>37.979999999999997</v>
      </c>
      <c r="K69" s="6">
        <v>23.07</v>
      </c>
      <c r="L69" s="6">
        <v>69.349999999999994</v>
      </c>
      <c r="M69" s="6">
        <v>80.34</v>
      </c>
      <c r="N69" s="6">
        <v>86.97</v>
      </c>
    </row>
    <row r="70" spans="1:14" x14ac:dyDescent="0.2">
      <c r="A70">
        <v>1962</v>
      </c>
      <c r="B70" s="6">
        <v>55.75</v>
      </c>
      <c r="C70" s="6">
        <v>60.79</v>
      </c>
      <c r="D70" s="6">
        <v>515.04999999999995</v>
      </c>
      <c r="E70" s="6">
        <v>147.35</v>
      </c>
      <c r="F70" s="6">
        <v>61.47</v>
      </c>
      <c r="G70" s="6">
        <v>57.36</v>
      </c>
      <c r="H70" s="6">
        <v>16.350000000000001</v>
      </c>
      <c r="I70" s="6">
        <v>20.43</v>
      </c>
      <c r="J70" s="6">
        <v>17.61</v>
      </c>
      <c r="K70" s="6">
        <v>31.35</v>
      </c>
      <c r="L70" s="6">
        <v>110.5</v>
      </c>
      <c r="M70" s="6">
        <v>88.94</v>
      </c>
      <c r="N70" s="6">
        <v>98.58</v>
      </c>
    </row>
    <row r="71" spans="1:14" x14ac:dyDescent="0.2">
      <c r="A71">
        <v>1963</v>
      </c>
      <c r="B71" s="6">
        <v>32.950000000000003</v>
      </c>
      <c r="C71" s="6">
        <v>22.98</v>
      </c>
      <c r="D71" s="6">
        <v>413.92</v>
      </c>
      <c r="E71" s="6">
        <v>151.21</v>
      </c>
      <c r="F71" s="6">
        <v>118.3</v>
      </c>
      <c r="G71" s="6">
        <v>36.840000000000003</v>
      </c>
      <c r="H71" s="6">
        <v>17.36</v>
      </c>
      <c r="I71" s="6">
        <v>14.35</v>
      </c>
      <c r="J71" s="6">
        <v>13.55</v>
      </c>
      <c r="K71" s="6">
        <v>12.94</v>
      </c>
      <c r="L71" s="6">
        <v>18.100000000000001</v>
      </c>
      <c r="M71" s="6">
        <v>15.61</v>
      </c>
      <c r="N71" s="6">
        <v>72.34</v>
      </c>
    </row>
    <row r="72" spans="1:14" x14ac:dyDescent="0.2">
      <c r="A72">
        <v>1964</v>
      </c>
      <c r="B72" s="6">
        <v>53.02</v>
      </c>
      <c r="C72" s="6">
        <v>60.19</v>
      </c>
      <c r="D72" s="6">
        <v>171.55</v>
      </c>
      <c r="E72" s="6">
        <v>178.19</v>
      </c>
      <c r="F72" s="6">
        <v>93.21</v>
      </c>
      <c r="G72" s="6">
        <v>23.2</v>
      </c>
      <c r="H72" s="6">
        <v>19.87</v>
      </c>
      <c r="I72" s="6">
        <v>62.2</v>
      </c>
      <c r="J72" s="6">
        <v>33.51</v>
      </c>
      <c r="K72" s="6">
        <v>16.27</v>
      </c>
      <c r="L72" s="6">
        <v>16.48</v>
      </c>
      <c r="M72" s="6">
        <v>86.79</v>
      </c>
      <c r="N72" s="6">
        <v>67.87</v>
      </c>
    </row>
    <row r="73" spans="1:14" x14ac:dyDescent="0.2">
      <c r="A73">
        <v>1965</v>
      </c>
      <c r="B73" s="6">
        <v>136.5</v>
      </c>
      <c r="C73" s="6">
        <v>385.7</v>
      </c>
      <c r="D73" s="6">
        <v>398.69</v>
      </c>
      <c r="E73" s="6">
        <v>443.37</v>
      </c>
      <c r="F73" s="6">
        <v>69.209999999999994</v>
      </c>
      <c r="G73" s="6">
        <v>24.01</v>
      </c>
      <c r="H73" s="6">
        <v>15.95</v>
      </c>
      <c r="I73" s="6">
        <v>17.07</v>
      </c>
      <c r="J73" s="6">
        <v>14.96</v>
      </c>
      <c r="K73" s="6">
        <v>35.69</v>
      </c>
      <c r="L73" s="6">
        <v>68.59</v>
      </c>
      <c r="M73" s="6">
        <v>250.54</v>
      </c>
      <c r="N73" s="6">
        <v>155.02000000000001</v>
      </c>
    </row>
    <row r="74" spans="1:14" x14ac:dyDescent="0.2">
      <c r="A74">
        <v>1966</v>
      </c>
      <c r="B74" s="6">
        <v>97.74</v>
      </c>
      <c r="C74" s="6">
        <v>194.55</v>
      </c>
      <c r="D74" s="6">
        <v>301.12</v>
      </c>
      <c r="E74" s="6">
        <v>182.83</v>
      </c>
      <c r="F74" s="6">
        <v>104.75</v>
      </c>
      <c r="G74" s="6">
        <v>78.95</v>
      </c>
      <c r="H74" s="6">
        <v>17.309999999999999</v>
      </c>
      <c r="I74" s="6">
        <v>21.84</v>
      </c>
      <c r="J74" s="6">
        <v>19.38</v>
      </c>
      <c r="K74" s="6">
        <v>23.24</v>
      </c>
      <c r="L74" s="6">
        <v>89.7</v>
      </c>
      <c r="M74" s="6">
        <v>368.23</v>
      </c>
      <c r="N74" s="6">
        <v>124.97</v>
      </c>
    </row>
    <row r="75" spans="1:14" x14ac:dyDescent="0.2">
      <c r="A75">
        <v>1967</v>
      </c>
      <c r="B75" s="6">
        <v>162.63999999999999</v>
      </c>
      <c r="C75" s="6">
        <v>109.79</v>
      </c>
      <c r="D75" s="6">
        <v>405.05</v>
      </c>
      <c r="E75" s="6">
        <v>484.66</v>
      </c>
      <c r="F75" s="6">
        <v>113.84</v>
      </c>
      <c r="G75" s="6">
        <v>167.03</v>
      </c>
      <c r="H75" s="6">
        <v>92.47</v>
      </c>
      <c r="I75" s="6">
        <v>51.25</v>
      </c>
      <c r="J75" s="6">
        <v>30.61</v>
      </c>
      <c r="K75" s="6">
        <v>159.28</v>
      </c>
      <c r="L75" s="6">
        <v>275.43</v>
      </c>
      <c r="M75" s="6">
        <v>372.7</v>
      </c>
      <c r="N75" s="6">
        <v>202.06</v>
      </c>
    </row>
    <row r="76" spans="1:14" x14ac:dyDescent="0.2">
      <c r="A76">
        <v>1968</v>
      </c>
      <c r="B76" s="6">
        <v>144.49</v>
      </c>
      <c r="C76" s="6">
        <v>566.74</v>
      </c>
      <c r="D76" s="6">
        <v>385.04</v>
      </c>
      <c r="E76" s="6">
        <v>155.16999999999999</v>
      </c>
      <c r="F76" s="6">
        <v>102.3</v>
      </c>
      <c r="G76" s="6">
        <v>155.61000000000001</v>
      </c>
      <c r="H76" s="6">
        <v>76.56</v>
      </c>
      <c r="I76" s="6">
        <v>40.76</v>
      </c>
      <c r="J76" s="6">
        <v>43.16</v>
      </c>
      <c r="K76" s="6">
        <v>57.67</v>
      </c>
      <c r="L76" s="6">
        <v>91.92</v>
      </c>
      <c r="M76" s="6">
        <v>198.51</v>
      </c>
      <c r="N76" s="6">
        <v>168.16</v>
      </c>
    </row>
    <row r="77" spans="1:14" x14ac:dyDescent="0.2">
      <c r="A77">
        <v>1969</v>
      </c>
      <c r="B77" s="6">
        <v>236.48</v>
      </c>
      <c r="C77" s="6">
        <v>285.61</v>
      </c>
      <c r="D77" s="6">
        <v>221.09</v>
      </c>
      <c r="E77" s="6">
        <v>367.1</v>
      </c>
      <c r="F77" s="6">
        <v>255.55</v>
      </c>
      <c r="G77" s="6">
        <v>102.8</v>
      </c>
      <c r="H77" s="6">
        <v>59.42</v>
      </c>
      <c r="I77" s="6">
        <v>28.02</v>
      </c>
      <c r="J77" s="6">
        <v>19.510000000000002</v>
      </c>
      <c r="K77" s="6">
        <v>25.35</v>
      </c>
      <c r="L77" s="6">
        <v>72.92</v>
      </c>
      <c r="M77" s="6">
        <v>93.74</v>
      </c>
      <c r="N77" s="6">
        <v>147.30000000000001</v>
      </c>
    </row>
    <row r="78" spans="1:14" x14ac:dyDescent="0.2">
      <c r="A78">
        <v>1970</v>
      </c>
      <c r="B78" s="6">
        <v>41.39</v>
      </c>
      <c r="C78" s="6">
        <v>89.03</v>
      </c>
      <c r="D78" s="6">
        <v>224.02</v>
      </c>
      <c r="E78" s="6">
        <v>344.35</v>
      </c>
      <c r="F78" s="6">
        <v>106.52</v>
      </c>
      <c r="G78" s="6">
        <v>49.05</v>
      </c>
      <c r="H78" s="6">
        <v>42.27</v>
      </c>
      <c r="I78" s="6">
        <v>21.73</v>
      </c>
      <c r="J78" s="6">
        <v>25.35</v>
      </c>
      <c r="K78" s="6">
        <v>36.119999999999997</v>
      </c>
      <c r="L78" s="6">
        <v>99.07</v>
      </c>
      <c r="M78" s="6">
        <v>176.34</v>
      </c>
      <c r="N78" s="6">
        <v>104.6</v>
      </c>
    </row>
    <row r="79" spans="1:14" x14ac:dyDescent="0.2">
      <c r="A79">
        <v>1971</v>
      </c>
      <c r="B79" s="6">
        <v>76.95</v>
      </c>
      <c r="C79" s="6">
        <v>257.98</v>
      </c>
      <c r="D79" s="6">
        <v>468.9</v>
      </c>
      <c r="E79" s="6">
        <v>246.1</v>
      </c>
      <c r="F79" s="6">
        <v>47.97</v>
      </c>
      <c r="G79" s="6">
        <v>27.25</v>
      </c>
      <c r="H79" s="6">
        <v>17.72</v>
      </c>
      <c r="I79" s="6">
        <v>19.440000000000001</v>
      </c>
      <c r="J79" s="6">
        <v>18.86</v>
      </c>
      <c r="K79" s="6">
        <v>20.53</v>
      </c>
      <c r="L79" s="6">
        <v>26.23</v>
      </c>
      <c r="M79" s="6">
        <v>89.32</v>
      </c>
      <c r="N79" s="6">
        <v>109.77</v>
      </c>
    </row>
    <row r="80" spans="1:14" x14ac:dyDescent="0.2">
      <c r="A80">
        <v>1972</v>
      </c>
      <c r="B80" s="6">
        <v>101.45</v>
      </c>
      <c r="C80" s="6">
        <v>51.18</v>
      </c>
      <c r="D80" s="6">
        <v>390.63</v>
      </c>
      <c r="E80" s="6">
        <v>391.43</v>
      </c>
      <c r="F80" s="6">
        <v>102.29</v>
      </c>
      <c r="G80" s="6">
        <v>40.700000000000003</v>
      </c>
      <c r="H80" s="6">
        <v>52.21</v>
      </c>
      <c r="I80" s="6">
        <v>48.41</v>
      </c>
      <c r="J80" s="6">
        <v>28.57</v>
      </c>
      <c r="K80" s="6">
        <v>59.42</v>
      </c>
      <c r="L80" s="6">
        <v>189.86</v>
      </c>
      <c r="M80" s="6">
        <v>262.18</v>
      </c>
      <c r="N80" s="6">
        <v>143.19</v>
      </c>
    </row>
    <row r="81" spans="1:14" x14ac:dyDescent="0.2">
      <c r="A81">
        <v>1973</v>
      </c>
      <c r="B81" s="6">
        <v>380.04</v>
      </c>
      <c r="C81" s="6">
        <v>141.88</v>
      </c>
      <c r="D81" s="6">
        <v>707.18</v>
      </c>
      <c r="E81" s="6">
        <v>211.48</v>
      </c>
      <c r="F81" s="6">
        <v>134.53</v>
      </c>
      <c r="G81" s="6">
        <v>106.58</v>
      </c>
      <c r="H81" s="6">
        <v>44.1</v>
      </c>
      <c r="I81" s="6">
        <v>45.97</v>
      </c>
      <c r="J81" s="6">
        <v>20.2</v>
      </c>
      <c r="K81" s="6">
        <v>27.45</v>
      </c>
      <c r="L81" s="6">
        <v>122.99</v>
      </c>
      <c r="M81" s="6">
        <v>220.86</v>
      </c>
      <c r="N81" s="6">
        <v>180.27</v>
      </c>
    </row>
    <row r="82" spans="1:14" x14ac:dyDescent="0.2">
      <c r="A82">
        <v>1974</v>
      </c>
      <c r="B82" s="6">
        <v>430.01</v>
      </c>
      <c r="C82" s="6">
        <v>274.33999999999997</v>
      </c>
      <c r="D82" s="6">
        <v>492.99</v>
      </c>
      <c r="E82" s="6">
        <v>325.73</v>
      </c>
      <c r="F82" s="6">
        <v>330.94</v>
      </c>
      <c r="G82" s="6">
        <v>63.57</v>
      </c>
      <c r="H82" s="6">
        <v>39.090000000000003</v>
      </c>
      <c r="I82" s="6">
        <v>28.23</v>
      </c>
      <c r="J82" s="6">
        <v>22.9</v>
      </c>
      <c r="K82" s="6">
        <v>27.79</v>
      </c>
      <c r="L82" s="6">
        <v>53.18</v>
      </c>
      <c r="M82" s="6">
        <v>76.709999999999994</v>
      </c>
      <c r="N82" s="6">
        <v>180.46</v>
      </c>
    </row>
    <row r="83" spans="1:14" x14ac:dyDescent="0.2">
      <c r="A83">
        <v>1975</v>
      </c>
      <c r="B83" s="6">
        <v>269.67</v>
      </c>
      <c r="C83" s="6">
        <v>283.58999999999997</v>
      </c>
      <c r="D83" s="6">
        <v>417.42</v>
      </c>
      <c r="E83" s="6">
        <v>441.32</v>
      </c>
      <c r="F83" s="6">
        <v>89.88</v>
      </c>
      <c r="G83" s="6">
        <v>103.61</v>
      </c>
      <c r="H83" s="6">
        <v>34.03</v>
      </c>
      <c r="I83" s="6">
        <v>71.92</v>
      </c>
      <c r="J83" s="6">
        <v>146.18</v>
      </c>
      <c r="K83" s="6">
        <v>50.09</v>
      </c>
      <c r="L83" s="6">
        <v>66.17</v>
      </c>
      <c r="M83" s="6">
        <v>193.92</v>
      </c>
      <c r="N83" s="6">
        <v>180.65</v>
      </c>
    </row>
    <row r="84" spans="1:14" x14ac:dyDescent="0.2">
      <c r="A84">
        <v>1976</v>
      </c>
      <c r="B84" s="6">
        <v>104.61</v>
      </c>
      <c r="C84" s="6">
        <v>636.23</v>
      </c>
      <c r="D84" s="6">
        <v>716.93</v>
      </c>
      <c r="E84" s="6">
        <v>242.23</v>
      </c>
      <c r="F84" s="6">
        <v>236.48</v>
      </c>
      <c r="G84" s="6">
        <v>54.58</v>
      </c>
      <c r="H84" s="6">
        <v>141.84</v>
      </c>
      <c r="I84" s="6">
        <v>82.17</v>
      </c>
      <c r="J84" s="6">
        <v>43.09</v>
      </c>
      <c r="K84" s="6">
        <v>53.54</v>
      </c>
      <c r="L84" s="6">
        <v>77.62</v>
      </c>
      <c r="M84" s="6">
        <v>51.83</v>
      </c>
      <c r="N84" s="6">
        <v>203.43</v>
      </c>
    </row>
    <row r="85" spans="1:14" x14ac:dyDescent="0.2">
      <c r="A85">
        <v>1977</v>
      </c>
      <c r="B85" s="6">
        <v>28.94</v>
      </c>
      <c r="C85" s="6">
        <v>65.53</v>
      </c>
      <c r="D85" s="6">
        <v>690.25</v>
      </c>
      <c r="E85" s="6">
        <v>278.47000000000003</v>
      </c>
      <c r="F85" s="6">
        <v>60.25</v>
      </c>
      <c r="G85" s="6">
        <v>30.09</v>
      </c>
      <c r="H85" s="6">
        <v>35.72</v>
      </c>
      <c r="I85" s="6">
        <v>26.11</v>
      </c>
      <c r="J85" s="6">
        <v>123.38</v>
      </c>
      <c r="K85" s="6">
        <v>152.21</v>
      </c>
      <c r="L85" s="6">
        <v>157.59</v>
      </c>
      <c r="M85" s="6">
        <v>439.32</v>
      </c>
      <c r="N85" s="6">
        <v>173.99</v>
      </c>
    </row>
    <row r="86" spans="1:14" x14ac:dyDescent="0.2">
      <c r="A86">
        <v>1978</v>
      </c>
      <c r="B86" s="6">
        <v>73.3</v>
      </c>
      <c r="C86" s="6">
        <v>64.98</v>
      </c>
      <c r="D86" s="6">
        <v>463.54</v>
      </c>
      <c r="E86" s="6">
        <v>594.46</v>
      </c>
      <c r="F86" s="6">
        <v>126.1</v>
      </c>
      <c r="G86" s="6">
        <v>47.51</v>
      </c>
      <c r="H86" s="6">
        <v>23.51</v>
      </c>
      <c r="I86" s="6">
        <v>20.57</v>
      </c>
      <c r="J86" s="6">
        <v>42.02</v>
      </c>
      <c r="K86" s="6">
        <v>47.23</v>
      </c>
      <c r="L86" s="6">
        <v>47.79</v>
      </c>
      <c r="M86" s="6">
        <v>79.099999999999994</v>
      </c>
      <c r="N86" s="6">
        <v>135.84</v>
      </c>
    </row>
    <row r="87" spans="1:14" x14ac:dyDescent="0.2">
      <c r="A87">
        <v>1979</v>
      </c>
      <c r="B87" s="6">
        <v>110.62</v>
      </c>
      <c r="C87" s="6">
        <v>48.96</v>
      </c>
      <c r="D87" s="6">
        <v>471.78</v>
      </c>
      <c r="E87" s="6">
        <v>592.54999999999995</v>
      </c>
      <c r="F87" s="6">
        <v>127.05</v>
      </c>
      <c r="G87" s="6">
        <v>52.16</v>
      </c>
      <c r="H87" s="6">
        <v>46.71</v>
      </c>
      <c r="I87" s="6">
        <v>32.020000000000003</v>
      </c>
      <c r="J87" s="6">
        <v>23.67</v>
      </c>
      <c r="K87" s="6">
        <v>38.799999999999997</v>
      </c>
      <c r="L87" s="6">
        <v>152.54</v>
      </c>
      <c r="M87" s="6">
        <v>295.02999999999997</v>
      </c>
      <c r="N87" s="6">
        <v>165.99</v>
      </c>
    </row>
    <row r="88" spans="1:14" x14ac:dyDescent="0.2">
      <c r="A88">
        <v>1980</v>
      </c>
      <c r="B88" s="6">
        <v>145</v>
      </c>
      <c r="C88" s="6">
        <v>51.07</v>
      </c>
      <c r="D88" s="6">
        <v>375.32</v>
      </c>
      <c r="E88" s="6">
        <v>367.98</v>
      </c>
      <c r="F88" s="6">
        <v>110.39</v>
      </c>
      <c r="G88" s="6">
        <v>81.12</v>
      </c>
      <c r="H88" s="6">
        <v>72.930000000000007</v>
      </c>
      <c r="I88" s="6">
        <v>72.39</v>
      </c>
      <c r="J88" s="6">
        <v>63.27</v>
      </c>
      <c r="K88" s="6">
        <v>61.17</v>
      </c>
      <c r="L88" s="6">
        <v>43.19</v>
      </c>
      <c r="M88" s="6">
        <v>107.66</v>
      </c>
      <c r="N88" s="6">
        <v>129.29</v>
      </c>
    </row>
    <row r="89" spans="1:14" x14ac:dyDescent="0.2">
      <c r="A89">
        <v>1981</v>
      </c>
      <c r="B89" s="6">
        <v>33.46</v>
      </c>
      <c r="C89" s="6">
        <v>567.67999999999995</v>
      </c>
      <c r="D89" s="6">
        <v>173.18</v>
      </c>
      <c r="E89" s="6">
        <v>229.02</v>
      </c>
      <c r="F89" s="6">
        <v>157.66999999999999</v>
      </c>
      <c r="G89" s="6">
        <v>60.94</v>
      </c>
      <c r="H89" s="6">
        <v>36.619999999999997</v>
      </c>
      <c r="I89" s="6">
        <v>40.21</v>
      </c>
      <c r="J89" s="6">
        <v>219.34</v>
      </c>
      <c r="K89" s="6">
        <v>380.46</v>
      </c>
      <c r="L89" s="6">
        <v>163.52000000000001</v>
      </c>
      <c r="M89" s="6">
        <v>125.12</v>
      </c>
      <c r="N89" s="6">
        <v>182.27</v>
      </c>
    </row>
    <row r="90" spans="1:14" x14ac:dyDescent="0.2">
      <c r="A90">
        <v>1982</v>
      </c>
      <c r="B90" s="6">
        <v>146.58000000000001</v>
      </c>
      <c r="C90" s="6">
        <v>48.04</v>
      </c>
      <c r="D90" s="6">
        <v>735.05</v>
      </c>
      <c r="E90" s="6">
        <v>515.96</v>
      </c>
      <c r="F90" s="6">
        <v>68.03</v>
      </c>
      <c r="G90" s="6">
        <v>113.46</v>
      </c>
      <c r="H90" s="6">
        <v>46.19</v>
      </c>
      <c r="I90" s="6">
        <v>37.49</v>
      </c>
      <c r="J90" s="6">
        <v>54.68</v>
      </c>
      <c r="K90" s="6">
        <v>56.83</v>
      </c>
      <c r="L90" s="6">
        <v>254.9</v>
      </c>
      <c r="M90" s="6">
        <v>422.12</v>
      </c>
      <c r="N90" s="6">
        <v>208.28</v>
      </c>
    </row>
    <row r="91" spans="1:14" x14ac:dyDescent="0.2">
      <c r="A91">
        <v>1983</v>
      </c>
      <c r="B91" s="6">
        <v>123.5</v>
      </c>
      <c r="C91" s="6">
        <v>203.01</v>
      </c>
      <c r="D91" s="6">
        <v>149.07</v>
      </c>
      <c r="E91" s="6">
        <v>277.27</v>
      </c>
      <c r="F91" s="6">
        <v>330.97</v>
      </c>
      <c r="G91" s="6">
        <v>117.56</v>
      </c>
      <c r="H91" s="6">
        <v>66.959999999999994</v>
      </c>
      <c r="I91" s="6">
        <v>128.82</v>
      </c>
      <c r="J91" s="6">
        <v>47.27</v>
      </c>
      <c r="K91" s="6">
        <v>61.91</v>
      </c>
      <c r="L91" s="6">
        <v>171.13</v>
      </c>
      <c r="M91" s="6">
        <v>325.60000000000002</v>
      </c>
      <c r="N91" s="6">
        <v>166.92</v>
      </c>
    </row>
    <row r="92" spans="1:14" x14ac:dyDescent="0.2">
      <c r="A92">
        <v>1984</v>
      </c>
      <c r="B92" s="6">
        <v>47.59</v>
      </c>
      <c r="C92" s="6">
        <v>542.32000000000005</v>
      </c>
      <c r="D92" s="6">
        <v>431.34</v>
      </c>
      <c r="E92" s="6">
        <v>224.47</v>
      </c>
      <c r="F92" s="6">
        <v>132.55000000000001</v>
      </c>
      <c r="G92" s="6">
        <v>201.57</v>
      </c>
      <c r="H92" s="6">
        <v>74.27</v>
      </c>
      <c r="I92" s="6">
        <v>41.66</v>
      </c>
      <c r="J92" s="6">
        <v>108.87</v>
      </c>
      <c r="K92" s="6">
        <v>53.24</v>
      </c>
      <c r="L92" s="6">
        <v>196.56</v>
      </c>
      <c r="M92" s="6">
        <v>247.23</v>
      </c>
      <c r="N92" s="6">
        <v>191.81</v>
      </c>
    </row>
    <row r="93" spans="1:14" x14ac:dyDescent="0.2">
      <c r="A93">
        <v>1985</v>
      </c>
      <c r="B93" s="6">
        <v>236.83</v>
      </c>
      <c r="C93" s="6">
        <v>507.83</v>
      </c>
      <c r="D93" s="6">
        <v>846.07</v>
      </c>
      <c r="E93" s="6">
        <v>457.59</v>
      </c>
      <c r="F93" s="6">
        <v>58.2</v>
      </c>
      <c r="G93" s="6">
        <v>49.89</v>
      </c>
      <c r="H93" s="6">
        <v>42.84</v>
      </c>
      <c r="I93" s="6">
        <v>56.01</v>
      </c>
      <c r="J93" s="6">
        <v>98.77</v>
      </c>
      <c r="K93" s="6">
        <v>137.54</v>
      </c>
      <c r="L93" s="6">
        <v>437.66</v>
      </c>
      <c r="M93" s="6">
        <v>202.04</v>
      </c>
      <c r="N93" s="6">
        <v>260.94</v>
      </c>
    </row>
    <row r="94" spans="1:14" x14ac:dyDescent="0.2">
      <c r="A94">
        <v>1986</v>
      </c>
      <c r="B94" s="6">
        <v>200.11</v>
      </c>
      <c r="C94" s="6">
        <v>163.32</v>
      </c>
      <c r="D94" s="6">
        <v>611.41</v>
      </c>
      <c r="E94" s="6">
        <v>185.72</v>
      </c>
      <c r="F94" s="6">
        <v>95.61</v>
      </c>
      <c r="G94" s="6">
        <v>136.29</v>
      </c>
      <c r="H94" s="6">
        <v>61.32</v>
      </c>
      <c r="I94" s="6">
        <v>43.47</v>
      </c>
      <c r="J94" s="6">
        <v>267.92</v>
      </c>
      <c r="K94" s="6">
        <v>391.6</v>
      </c>
      <c r="L94" s="6">
        <v>121.31</v>
      </c>
      <c r="M94" s="6">
        <v>271.20999999999998</v>
      </c>
      <c r="N94" s="6">
        <v>212.44</v>
      </c>
    </row>
    <row r="95" spans="1:14" x14ac:dyDescent="0.2">
      <c r="A95">
        <v>1987</v>
      </c>
      <c r="B95" s="6">
        <v>144.03</v>
      </c>
      <c r="C95" s="6">
        <v>66.98</v>
      </c>
      <c r="D95" s="6">
        <v>323.49</v>
      </c>
      <c r="E95" s="6">
        <v>276.08999999999997</v>
      </c>
      <c r="F95" s="6">
        <v>49.61</v>
      </c>
      <c r="G95" s="6">
        <v>47.21</v>
      </c>
      <c r="H95" s="6">
        <v>36</v>
      </c>
      <c r="I95" s="6">
        <v>33.5</v>
      </c>
      <c r="J95" s="6">
        <v>37.520000000000003</v>
      </c>
      <c r="K95" s="6">
        <v>45.29</v>
      </c>
      <c r="L95" s="6">
        <v>131.33000000000001</v>
      </c>
      <c r="M95" s="6">
        <v>362.17</v>
      </c>
      <c r="N95" s="6">
        <v>129.44</v>
      </c>
    </row>
    <row r="96" spans="1:14" x14ac:dyDescent="0.2">
      <c r="A96">
        <v>1988</v>
      </c>
      <c r="B96" s="6">
        <v>79.33</v>
      </c>
      <c r="C96" s="6">
        <v>127.13</v>
      </c>
      <c r="D96" s="6">
        <v>279.11</v>
      </c>
      <c r="E96" s="6">
        <v>154.31</v>
      </c>
      <c r="F96" s="6">
        <v>60.13</v>
      </c>
      <c r="G96" s="6">
        <v>22.1</v>
      </c>
      <c r="H96" s="6">
        <v>26.02</v>
      </c>
      <c r="I96" s="6">
        <v>26.76</v>
      </c>
      <c r="J96" s="6">
        <v>26.16</v>
      </c>
      <c r="K96" s="6">
        <v>71.849999999999994</v>
      </c>
      <c r="L96" s="6">
        <v>195.25</v>
      </c>
      <c r="M96" s="6">
        <v>106.89</v>
      </c>
      <c r="N96" s="6">
        <v>97.92</v>
      </c>
    </row>
    <row r="97" spans="1:14" x14ac:dyDescent="0.2">
      <c r="A97">
        <v>1989</v>
      </c>
      <c r="B97" s="6">
        <v>127.53</v>
      </c>
      <c r="C97" s="6">
        <v>79.819999999999993</v>
      </c>
      <c r="D97" s="6">
        <v>157.22</v>
      </c>
      <c r="E97" s="6">
        <v>210.79</v>
      </c>
      <c r="F97" s="6">
        <v>70.73</v>
      </c>
      <c r="G97" s="6">
        <v>175.31</v>
      </c>
      <c r="H97" s="6">
        <v>56.38</v>
      </c>
      <c r="I97" s="6">
        <v>27.51</v>
      </c>
      <c r="J97" s="6">
        <v>47.78</v>
      </c>
      <c r="K97" s="6">
        <v>34.25</v>
      </c>
      <c r="L97" s="6">
        <v>98.47</v>
      </c>
      <c r="M97" s="6">
        <v>50.73</v>
      </c>
      <c r="N97" s="6">
        <v>94.71</v>
      </c>
    </row>
    <row r="98" spans="1:14" x14ac:dyDescent="0.2">
      <c r="A98">
        <v>1990</v>
      </c>
      <c r="B98" s="6">
        <v>284.08</v>
      </c>
      <c r="C98" s="6">
        <v>389.03</v>
      </c>
      <c r="D98" s="6">
        <v>356.55</v>
      </c>
      <c r="E98" s="6">
        <v>212.38</v>
      </c>
      <c r="F98" s="6">
        <v>158.49</v>
      </c>
      <c r="G98" s="6">
        <v>67.75</v>
      </c>
      <c r="H98" s="6">
        <v>57.76</v>
      </c>
      <c r="I98" s="6">
        <v>64.150000000000006</v>
      </c>
      <c r="J98" s="6">
        <v>118.05</v>
      </c>
      <c r="K98" s="6">
        <v>234.74</v>
      </c>
      <c r="L98" s="6">
        <v>247.92</v>
      </c>
      <c r="M98" s="6">
        <v>362.54</v>
      </c>
      <c r="N98" s="6">
        <v>212.79</v>
      </c>
    </row>
    <row r="99" spans="1:14" x14ac:dyDescent="0.2">
      <c r="A99">
        <v>1991</v>
      </c>
      <c r="B99" s="6">
        <v>250.46</v>
      </c>
      <c r="C99" s="6">
        <v>242.16</v>
      </c>
      <c r="D99" s="6">
        <v>381.62</v>
      </c>
      <c r="E99" s="6">
        <v>292.86</v>
      </c>
      <c r="F99" s="6">
        <v>143.75</v>
      </c>
      <c r="G99" s="6">
        <v>71.28</v>
      </c>
      <c r="H99" s="6">
        <v>34.69</v>
      </c>
      <c r="I99" s="6">
        <v>32.380000000000003</v>
      </c>
      <c r="J99" s="6">
        <v>20.79</v>
      </c>
      <c r="K99" s="6">
        <v>35.24</v>
      </c>
      <c r="L99" s="6">
        <v>58.43</v>
      </c>
      <c r="M99" s="6">
        <v>121.97</v>
      </c>
      <c r="N99" s="6">
        <v>140.47</v>
      </c>
    </row>
    <row r="100" spans="1:14" x14ac:dyDescent="0.2">
      <c r="A100">
        <v>1992</v>
      </c>
      <c r="B100" s="6">
        <v>137.13999999999999</v>
      </c>
      <c r="C100" s="6">
        <v>282.66000000000003</v>
      </c>
      <c r="D100" s="6">
        <v>330.95</v>
      </c>
      <c r="E100" s="6">
        <v>343.33</v>
      </c>
      <c r="F100" s="6">
        <v>102.9</v>
      </c>
      <c r="G100" s="6">
        <v>57.3</v>
      </c>
      <c r="H100" s="6">
        <v>153.79</v>
      </c>
      <c r="I100" s="6">
        <v>135.03</v>
      </c>
      <c r="J100" s="6">
        <v>313.13</v>
      </c>
      <c r="K100" s="6">
        <v>182.14</v>
      </c>
      <c r="L100" s="6">
        <v>551.97</v>
      </c>
      <c r="M100" s="6">
        <v>192.49</v>
      </c>
      <c r="N100" s="6">
        <v>231.9</v>
      </c>
    </row>
    <row r="101" spans="1:14" x14ac:dyDescent="0.2">
      <c r="A101">
        <v>1993</v>
      </c>
      <c r="B101" s="6">
        <v>527.49</v>
      </c>
      <c r="C101" s="6">
        <v>82.81</v>
      </c>
      <c r="D101" s="6">
        <v>315.42</v>
      </c>
      <c r="E101" s="6">
        <v>450.25</v>
      </c>
      <c r="F101" s="6">
        <v>97.55</v>
      </c>
      <c r="G101" s="6">
        <v>107.2</v>
      </c>
      <c r="H101" s="6">
        <v>41.76</v>
      </c>
      <c r="I101" s="6">
        <v>28.44</v>
      </c>
      <c r="J101" s="6">
        <v>47.03</v>
      </c>
      <c r="K101" s="6">
        <v>55.88</v>
      </c>
      <c r="L101" s="6">
        <v>67.55</v>
      </c>
      <c r="M101" s="6">
        <v>94.45</v>
      </c>
      <c r="N101" s="6">
        <v>159.65</v>
      </c>
    </row>
    <row r="102" spans="1:14" x14ac:dyDescent="0.2">
      <c r="A102">
        <v>1994</v>
      </c>
      <c r="B102" s="6">
        <v>95.59</v>
      </c>
      <c r="C102" s="6">
        <v>244.88</v>
      </c>
      <c r="D102" s="6">
        <v>402.95</v>
      </c>
      <c r="E102" s="6">
        <v>243.58</v>
      </c>
      <c r="F102" s="6">
        <v>148.04</v>
      </c>
      <c r="G102" s="6">
        <v>140.16999999999999</v>
      </c>
      <c r="H102" s="6">
        <v>114.99</v>
      </c>
      <c r="I102" s="6">
        <v>49.76</v>
      </c>
      <c r="J102" s="6">
        <v>28.01</v>
      </c>
      <c r="K102" s="6">
        <v>36.5</v>
      </c>
      <c r="L102" s="6">
        <v>69.14</v>
      </c>
      <c r="M102" s="6">
        <v>136.04</v>
      </c>
      <c r="N102" s="6">
        <v>142.47</v>
      </c>
    </row>
    <row r="103" spans="1:14" x14ac:dyDescent="0.2">
      <c r="A103">
        <v>1995</v>
      </c>
      <c r="B103" s="6">
        <v>300.58999999999997</v>
      </c>
      <c r="C103" s="6">
        <v>70.27</v>
      </c>
      <c r="D103" s="6">
        <v>349</v>
      </c>
      <c r="E103" s="6">
        <v>211.26</v>
      </c>
      <c r="F103" s="6">
        <v>146.22</v>
      </c>
      <c r="G103" s="6">
        <v>69.040000000000006</v>
      </c>
      <c r="H103" s="6">
        <v>60.71</v>
      </c>
      <c r="I103" s="6">
        <v>56.86</v>
      </c>
      <c r="J103" s="6">
        <v>22.43</v>
      </c>
      <c r="K103" s="6">
        <v>49.54</v>
      </c>
      <c r="L103" s="6">
        <v>233.36</v>
      </c>
      <c r="M103" s="6">
        <v>121.85</v>
      </c>
      <c r="N103" s="6">
        <v>140.93</v>
      </c>
    </row>
    <row r="104" spans="1:14" x14ac:dyDescent="0.2">
      <c r="A104">
        <v>1996</v>
      </c>
      <c r="B104" s="6">
        <v>225.72</v>
      </c>
      <c r="C104" s="6">
        <v>300.52999999999997</v>
      </c>
      <c r="D104" s="6">
        <v>202.38</v>
      </c>
      <c r="E104" s="6">
        <v>410.28</v>
      </c>
      <c r="F104" s="6">
        <v>325.58999999999997</v>
      </c>
      <c r="G104" s="6">
        <v>295.05</v>
      </c>
      <c r="H104" s="6">
        <v>65.849999999999994</v>
      </c>
      <c r="I104" s="6">
        <v>31.47</v>
      </c>
      <c r="J104" s="6">
        <v>199.26</v>
      </c>
      <c r="K104" s="6">
        <v>193.73</v>
      </c>
      <c r="L104" s="6">
        <v>194.33</v>
      </c>
      <c r="M104" s="6">
        <v>356.31</v>
      </c>
      <c r="N104" s="6">
        <v>233.38</v>
      </c>
    </row>
    <row r="105" spans="1:14" x14ac:dyDescent="0.2">
      <c r="A105">
        <v>1997</v>
      </c>
      <c r="B105" s="6">
        <v>293.48</v>
      </c>
      <c r="C105" s="6">
        <v>552.75</v>
      </c>
      <c r="D105" s="6">
        <v>488.76</v>
      </c>
      <c r="E105" s="6">
        <v>174.12</v>
      </c>
      <c r="F105" s="6">
        <v>274.77</v>
      </c>
      <c r="G105" s="6">
        <v>131.72</v>
      </c>
      <c r="H105" s="6">
        <v>66.14</v>
      </c>
      <c r="I105" s="6">
        <v>44.69</v>
      </c>
      <c r="J105" s="6">
        <v>62.96</v>
      </c>
      <c r="K105" s="6">
        <v>43.78</v>
      </c>
      <c r="L105" s="6">
        <v>83.89</v>
      </c>
      <c r="M105" s="6">
        <v>130.9</v>
      </c>
      <c r="N105" s="6">
        <v>195.66</v>
      </c>
    </row>
    <row r="106" spans="1:14" x14ac:dyDescent="0.2">
      <c r="A106">
        <v>1998</v>
      </c>
      <c r="B106" s="6">
        <v>351.96</v>
      </c>
      <c r="C106" s="6">
        <v>296.82</v>
      </c>
      <c r="D106" s="6">
        <v>429.84</v>
      </c>
      <c r="E106" s="6">
        <v>178.42</v>
      </c>
      <c r="F106" s="6">
        <v>78.3</v>
      </c>
      <c r="G106" s="6">
        <v>30.47</v>
      </c>
      <c r="H106" s="6">
        <v>53.18</v>
      </c>
      <c r="I106" s="6">
        <v>36.25</v>
      </c>
      <c r="J106" s="6">
        <v>19.940000000000001</v>
      </c>
      <c r="K106" s="6">
        <v>23.8</v>
      </c>
      <c r="L106" s="6">
        <v>26.79</v>
      </c>
      <c r="M106" s="6">
        <v>33.619999999999997</v>
      </c>
      <c r="N106" s="6">
        <v>129.94999999999999</v>
      </c>
    </row>
    <row r="107" spans="1:14" x14ac:dyDescent="0.2">
      <c r="A107">
        <v>1999</v>
      </c>
      <c r="B107" s="6">
        <v>201.1</v>
      </c>
      <c r="C107" s="6">
        <v>149.83000000000001</v>
      </c>
      <c r="D107" s="6">
        <v>141.37</v>
      </c>
      <c r="E107" s="6">
        <v>152.13999999999999</v>
      </c>
      <c r="F107" s="6">
        <v>49.28</v>
      </c>
      <c r="G107" s="6">
        <v>47.39</v>
      </c>
      <c r="H107" s="6">
        <v>41.75</v>
      </c>
      <c r="I107" s="6">
        <v>21.38</v>
      </c>
      <c r="J107" s="6">
        <v>20.64</v>
      </c>
      <c r="K107" s="6">
        <v>28.97</v>
      </c>
      <c r="L107" s="6">
        <v>49.32</v>
      </c>
      <c r="M107" s="6">
        <v>128.34</v>
      </c>
      <c r="N107" s="6">
        <v>85.96</v>
      </c>
    </row>
    <row r="108" spans="1:14" x14ac:dyDescent="0.2">
      <c r="A108">
        <v>2000</v>
      </c>
      <c r="B108" s="6">
        <v>72.44</v>
      </c>
      <c r="C108" s="6">
        <v>166.71</v>
      </c>
      <c r="D108" s="6">
        <v>113.94</v>
      </c>
      <c r="E108" s="6">
        <v>226.68</v>
      </c>
      <c r="F108" s="6">
        <v>200.31</v>
      </c>
      <c r="G108" s="6">
        <v>224.4</v>
      </c>
      <c r="H108" s="6">
        <v>191.83</v>
      </c>
      <c r="I108" s="6">
        <v>143.6</v>
      </c>
      <c r="J108" s="6">
        <v>135.91</v>
      </c>
      <c r="K108" s="6">
        <v>78.599999999999994</v>
      </c>
      <c r="L108" s="6">
        <v>89.87</v>
      </c>
      <c r="M108" s="6">
        <v>131.94</v>
      </c>
      <c r="N108" s="6">
        <v>148.02000000000001</v>
      </c>
    </row>
    <row r="109" spans="1:14" x14ac:dyDescent="0.2">
      <c r="A109">
        <v>2001</v>
      </c>
      <c r="B109" s="6">
        <v>102.07</v>
      </c>
      <c r="C109" s="6">
        <v>594.58000000000004</v>
      </c>
      <c r="D109" s="6">
        <v>282.74</v>
      </c>
      <c r="E109" s="6">
        <v>201.67</v>
      </c>
      <c r="F109" s="6">
        <v>87.86</v>
      </c>
      <c r="G109" s="6">
        <v>99.81</v>
      </c>
      <c r="H109" s="6">
        <v>26.13</v>
      </c>
      <c r="I109" s="6">
        <v>19.77</v>
      </c>
      <c r="J109" s="6">
        <v>33.130000000000003</v>
      </c>
      <c r="K109" s="6">
        <v>236.48</v>
      </c>
      <c r="L109" s="6">
        <v>143.26</v>
      </c>
      <c r="M109" s="6">
        <v>281.41000000000003</v>
      </c>
      <c r="N109" s="6">
        <v>175.74</v>
      </c>
    </row>
    <row r="110" spans="1:14" x14ac:dyDescent="0.2">
      <c r="A110">
        <v>2002</v>
      </c>
      <c r="B110" s="6">
        <v>127.58</v>
      </c>
      <c r="C110" s="6">
        <v>346.04</v>
      </c>
      <c r="D110" s="6">
        <v>248.5</v>
      </c>
      <c r="E110" s="6">
        <v>312.17</v>
      </c>
      <c r="F110" s="6">
        <v>160.19999999999999</v>
      </c>
      <c r="G110" s="6">
        <v>91.46</v>
      </c>
      <c r="H110" s="6">
        <v>37.880000000000003</v>
      </c>
      <c r="I110" s="6">
        <v>29.67</v>
      </c>
      <c r="J110" s="6">
        <v>21.93</v>
      </c>
      <c r="K110" s="6">
        <v>22.06</v>
      </c>
      <c r="L110" s="6">
        <v>45.72</v>
      </c>
      <c r="M110" s="6">
        <v>51.36</v>
      </c>
      <c r="N110" s="6">
        <v>124.55</v>
      </c>
    </row>
    <row r="111" spans="1:14" x14ac:dyDescent="0.2">
      <c r="A111">
        <v>2003</v>
      </c>
      <c r="B111" s="6">
        <v>38.22</v>
      </c>
      <c r="C111" s="6">
        <v>37.700000000000003</v>
      </c>
      <c r="D111" s="6">
        <v>275.73</v>
      </c>
      <c r="E111" s="6">
        <v>224.7</v>
      </c>
      <c r="F111" s="6">
        <v>190.95</v>
      </c>
      <c r="G111" s="6">
        <v>93.79</v>
      </c>
      <c r="H111" s="6">
        <v>30.96</v>
      </c>
      <c r="I111" s="6">
        <v>29.63</v>
      </c>
      <c r="J111" s="6">
        <v>29.5</v>
      </c>
      <c r="K111" s="6">
        <v>53.1</v>
      </c>
      <c r="L111" s="6">
        <v>233.32</v>
      </c>
      <c r="M111" s="6">
        <v>261.64</v>
      </c>
      <c r="N111" s="6">
        <v>124.94</v>
      </c>
    </row>
    <row r="112" spans="1:14" x14ac:dyDescent="0.2">
      <c r="A112">
        <v>2004</v>
      </c>
      <c r="B112" s="6">
        <v>152.63</v>
      </c>
      <c r="C112" s="6">
        <v>124.26</v>
      </c>
      <c r="D112" s="6">
        <v>521.30999999999995</v>
      </c>
      <c r="E112" s="6">
        <v>157.66999999999999</v>
      </c>
      <c r="F112" s="6">
        <v>462.93</v>
      </c>
      <c r="G112" s="6">
        <v>142.03</v>
      </c>
      <c r="H112" s="6">
        <v>67.22</v>
      </c>
      <c r="I112" s="6">
        <v>55.54</v>
      </c>
      <c r="J112" s="6">
        <v>28.71</v>
      </c>
      <c r="K112" s="6">
        <v>29.32</v>
      </c>
      <c r="L112" s="6">
        <v>70.5</v>
      </c>
      <c r="M112" s="6">
        <v>185.4</v>
      </c>
      <c r="N112" s="6">
        <v>166.46</v>
      </c>
    </row>
    <row r="113" spans="1:14" x14ac:dyDescent="0.2">
      <c r="A113">
        <v>2005</v>
      </c>
      <c r="B113" s="6">
        <v>420.75</v>
      </c>
      <c r="C113" s="6">
        <v>376.63</v>
      </c>
      <c r="D113" s="6">
        <v>286.73</v>
      </c>
      <c r="E113" s="6">
        <v>306.79000000000002</v>
      </c>
      <c r="F113" s="6">
        <v>100.33</v>
      </c>
      <c r="G113" s="6">
        <v>49.87</v>
      </c>
      <c r="H113" s="6">
        <v>46.16</v>
      </c>
      <c r="I113" s="6">
        <v>26.54</v>
      </c>
      <c r="J113" s="6">
        <v>29.78</v>
      </c>
      <c r="K113" s="6">
        <v>28.56</v>
      </c>
      <c r="L113" s="6">
        <v>77.83</v>
      </c>
      <c r="M113" s="6">
        <v>162.09</v>
      </c>
      <c r="N113" s="6">
        <v>159.34</v>
      </c>
    </row>
    <row r="114" spans="1:14" x14ac:dyDescent="0.2">
      <c r="A114">
        <v>2006</v>
      </c>
      <c r="B114" s="6">
        <v>351.04</v>
      </c>
      <c r="C114" s="6">
        <v>380.79</v>
      </c>
      <c r="D114" s="6">
        <v>448.05</v>
      </c>
      <c r="E114" s="6">
        <v>177.28</v>
      </c>
      <c r="F114" s="6">
        <v>120.42</v>
      </c>
      <c r="G114" s="6">
        <v>71.010000000000005</v>
      </c>
      <c r="H114" s="6">
        <v>69.319999999999993</v>
      </c>
      <c r="I114" s="6">
        <v>70.06</v>
      </c>
      <c r="J114" s="6">
        <v>72.28</v>
      </c>
      <c r="K114" s="6">
        <v>386.15</v>
      </c>
      <c r="L114" s="6">
        <v>237.9</v>
      </c>
      <c r="M114" s="6">
        <v>407.91</v>
      </c>
      <c r="N114" s="6">
        <v>232.68</v>
      </c>
    </row>
    <row r="115" spans="1:14" x14ac:dyDescent="0.2">
      <c r="A115">
        <v>2007</v>
      </c>
      <c r="B115" s="6">
        <v>365.85</v>
      </c>
      <c r="C115" s="6">
        <v>61.9</v>
      </c>
      <c r="D115" s="6">
        <v>454.21</v>
      </c>
      <c r="E115" s="6">
        <v>172.44</v>
      </c>
      <c r="F115" s="6">
        <v>130.05000000000001</v>
      </c>
      <c r="G115" s="6">
        <v>44.4</v>
      </c>
      <c r="H115" s="6">
        <v>20.41</v>
      </c>
      <c r="I115" s="6">
        <v>35.840000000000003</v>
      </c>
      <c r="J115" s="6">
        <v>22.67</v>
      </c>
      <c r="K115" s="6">
        <v>24.42</v>
      </c>
      <c r="L115" s="6">
        <v>33.729999999999997</v>
      </c>
      <c r="M115" s="6">
        <v>159.88999999999999</v>
      </c>
      <c r="N115" s="6">
        <v>127.15</v>
      </c>
    </row>
    <row r="116" spans="1:14" x14ac:dyDescent="0.2">
      <c r="A116" s="16">
        <v>2008</v>
      </c>
      <c r="B116" s="18">
        <v>336.16</v>
      </c>
      <c r="C116" s="18">
        <v>376.57</v>
      </c>
      <c r="D116" s="18">
        <v>423.82</v>
      </c>
      <c r="E116" s="18">
        <v>375.85</v>
      </c>
      <c r="F116" s="18">
        <v>69.61</v>
      </c>
      <c r="G116" s="18">
        <v>107.28</v>
      </c>
      <c r="H116" s="18">
        <v>80.7</v>
      </c>
      <c r="I116" s="18">
        <v>45.14</v>
      </c>
      <c r="J116" s="18">
        <v>137.66</v>
      </c>
      <c r="K116" s="18">
        <v>66</v>
      </c>
      <c r="L116" s="18">
        <v>285.63</v>
      </c>
      <c r="M116" s="18">
        <v>589.65</v>
      </c>
      <c r="N116" s="18">
        <v>241.17</v>
      </c>
    </row>
    <row r="117" spans="1:14" x14ac:dyDescent="0.2">
      <c r="A117" s="16">
        <v>2009</v>
      </c>
      <c r="B117" s="18">
        <v>195.66</v>
      </c>
      <c r="C117" s="18">
        <v>631.95000000000005</v>
      </c>
      <c r="D117" s="18">
        <v>521.32000000000005</v>
      </c>
      <c r="E117" s="18">
        <v>363.82</v>
      </c>
      <c r="F117" s="18">
        <v>235.85</v>
      </c>
      <c r="G117" s="18">
        <v>162.94999999999999</v>
      </c>
      <c r="H117" s="18">
        <v>66.72</v>
      </c>
      <c r="I117" s="18">
        <v>83.67</v>
      </c>
      <c r="J117" s="18">
        <v>39.47</v>
      </c>
      <c r="K117" s="18">
        <v>65.42</v>
      </c>
      <c r="L117" s="18">
        <v>55.99</v>
      </c>
      <c r="M117" s="18">
        <v>120.96</v>
      </c>
      <c r="N117" s="18">
        <v>211.98</v>
      </c>
    </row>
    <row r="118" spans="1:14" x14ac:dyDescent="0.2">
      <c r="A118" s="16">
        <v>2010</v>
      </c>
      <c r="B118" s="18">
        <v>107.86</v>
      </c>
      <c r="C118" s="18">
        <v>59.33</v>
      </c>
      <c r="D118" s="18">
        <v>292.27</v>
      </c>
      <c r="E118" s="18">
        <v>178.88</v>
      </c>
      <c r="F118" s="18">
        <v>191.31</v>
      </c>
      <c r="G118" s="18">
        <v>125.52</v>
      </c>
      <c r="H118" s="18">
        <v>54.78</v>
      </c>
      <c r="I118" s="18">
        <v>28.99</v>
      </c>
      <c r="J118" s="18">
        <v>28.61</v>
      </c>
      <c r="K118" s="18">
        <v>48.66</v>
      </c>
      <c r="L118" s="18">
        <v>73.97</v>
      </c>
      <c r="M118" s="18">
        <v>107.98</v>
      </c>
      <c r="N118" s="18">
        <v>108.18</v>
      </c>
    </row>
    <row r="119" spans="1:14" x14ac:dyDescent="0.2">
      <c r="A119" s="16">
        <v>2011</v>
      </c>
      <c r="B119" s="18">
        <v>193.77</v>
      </c>
      <c r="C119" s="18">
        <v>259.49</v>
      </c>
      <c r="D119" s="18">
        <v>745.14</v>
      </c>
      <c r="E119" s="18">
        <v>408.34</v>
      </c>
      <c r="F119" s="18">
        <v>453.53</v>
      </c>
      <c r="G119" s="18">
        <v>163.5</v>
      </c>
      <c r="H119" s="18">
        <v>59.16</v>
      </c>
      <c r="I119" s="18">
        <v>59.49</v>
      </c>
      <c r="J119" s="18">
        <v>76.44</v>
      </c>
      <c r="K119" s="18">
        <v>206.34</v>
      </c>
      <c r="L119" s="18">
        <v>212.04</v>
      </c>
      <c r="M119" s="18">
        <v>500.67</v>
      </c>
      <c r="N119" s="18">
        <v>278.16000000000003</v>
      </c>
    </row>
    <row r="120" spans="1:14" x14ac:dyDescent="0.2">
      <c r="A120" s="16">
        <v>2012</v>
      </c>
      <c r="B120" s="18">
        <v>304.14999999999998</v>
      </c>
      <c r="C120" s="18">
        <v>200.89</v>
      </c>
      <c r="D120" s="18">
        <v>220.27</v>
      </c>
      <c r="E120" s="18">
        <v>59.53</v>
      </c>
      <c r="F120" s="18">
        <v>72.06</v>
      </c>
      <c r="G120" s="18">
        <v>48.73</v>
      </c>
      <c r="H120" s="18">
        <v>34.299999999999997</v>
      </c>
      <c r="I120" s="18">
        <v>31.07</v>
      </c>
      <c r="J120" s="18">
        <v>27.29</v>
      </c>
      <c r="K120" s="18">
        <v>40.28</v>
      </c>
      <c r="L120" s="18">
        <v>64.77</v>
      </c>
      <c r="M120" s="18">
        <v>98.09</v>
      </c>
      <c r="N120" s="18">
        <v>100.12</v>
      </c>
    </row>
    <row r="121" spans="1:14" x14ac:dyDescent="0.2">
      <c r="A121" s="16">
        <v>2013</v>
      </c>
      <c r="B121" s="18">
        <v>279.27999999999997</v>
      </c>
      <c r="C121" s="18">
        <v>245.99</v>
      </c>
      <c r="D121" s="18">
        <v>338.67</v>
      </c>
      <c r="E121" s="18">
        <v>590.61</v>
      </c>
      <c r="F121" s="18">
        <v>127.9</v>
      </c>
      <c r="G121" s="18">
        <v>168.07</v>
      </c>
      <c r="H121" s="18">
        <v>122.94</v>
      </c>
      <c r="I121" s="18">
        <v>42.48</v>
      </c>
      <c r="J121" s="18">
        <v>113.41</v>
      </c>
      <c r="K121" s="18">
        <v>167.92</v>
      </c>
      <c r="L121" s="18">
        <v>209.23</v>
      </c>
      <c r="M121" s="18">
        <v>193.23</v>
      </c>
      <c r="N121" s="18">
        <v>216.64</v>
      </c>
    </row>
    <row r="122" spans="1:14" x14ac:dyDescent="0.2">
      <c r="A122" s="23">
        <v>2014</v>
      </c>
      <c r="B122" s="24">
        <v>235.97</v>
      </c>
      <c r="C122" s="24">
        <v>114.42</v>
      </c>
      <c r="D122" s="24">
        <v>371.94</v>
      </c>
      <c r="E122" s="24">
        <v>403.29</v>
      </c>
      <c r="F122" s="24">
        <v>319.14999999999998</v>
      </c>
      <c r="G122" s="24">
        <v>68.67</v>
      </c>
      <c r="H122" s="24">
        <v>92.68</v>
      </c>
      <c r="I122" s="24">
        <v>72.89</v>
      </c>
      <c r="J122" s="24">
        <v>156.25</v>
      </c>
      <c r="K122" s="24">
        <v>117.55</v>
      </c>
      <c r="L122" s="24">
        <v>190.73</v>
      </c>
      <c r="M122" s="24">
        <v>144.21</v>
      </c>
      <c r="N122" s="24">
        <v>190.65</v>
      </c>
    </row>
    <row r="123" spans="1:14" x14ac:dyDescent="0.2">
      <c r="A123" s="23">
        <v>2015</v>
      </c>
      <c r="B123" s="24">
        <v>92.67</v>
      </c>
      <c r="C123" s="24">
        <v>43.31</v>
      </c>
      <c r="D123" s="24">
        <v>302.41000000000003</v>
      </c>
      <c r="E123" s="24">
        <v>280.48</v>
      </c>
      <c r="F123" s="24">
        <v>79.22</v>
      </c>
      <c r="G123" s="24">
        <v>286.14</v>
      </c>
      <c r="H123" s="24">
        <v>89.75</v>
      </c>
      <c r="I123" s="24">
        <v>41.38</v>
      </c>
      <c r="J123" s="24">
        <v>33.89</v>
      </c>
      <c r="K123" s="24">
        <v>34.32</v>
      </c>
      <c r="L123" s="24">
        <v>70.099999999999994</v>
      </c>
      <c r="M123" s="24">
        <v>119.07</v>
      </c>
      <c r="N123" s="24">
        <v>122.73</v>
      </c>
    </row>
    <row r="124" spans="1:14" x14ac:dyDescent="0.2">
      <c r="A124" s="23">
        <v>2016</v>
      </c>
      <c r="B124" s="24">
        <v>136.47999999999999</v>
      </c>
      <c r="C124" s="24">
        <v>162.43</v>
      </c>
      <c r="D124" s="24">
        <v>412.51</v>
      </c>
      <c r="E124" s="24">
        <v>249.59</v>
      </c>
      <c r="F124" s="24">
        <v>135.13</v>
      </c>
      <c r="G124" s="24">
        <v>51.43</v>
      </c>
      <c r="H124" s="24">
        <v>35.18</v>
      </c>
      <c r="I124" s="24">
        <v>64.42</v>
      </c>
      <c r="J124" s="24">
        <v>43.47</v>
      </c>
      <c r="K124" s="24">
        <v>60.99</v>
      </c>
      <c r="L124" s="24">
        <v>57.88</v>
      </c>
      <c r="M124" s="24">
        <v>92.43</v>
      </c>
      <c r="N124" s="24">
        <v>125.16</v>
      </c>
    </row>
    <row r="125" spans="1:14" x14ac:dyDescent="0.2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 t="s">
        <v>82</v>
      </c>
      <c r="B127" s="6">
        <f>AVERAGE(B6:B124)</f>
        <v>159.58595238095234</v>
      </c>
      <c r="C127" s="6">
        <f t="shared" ref="C127:N127" si="0">AVERAGE(C6:C124)</f>
        <v>217.04369047619051</v>
      </c>
      <c r="D127" s="6">
        <f t="shared" si="0"/>
        <v>375.95607142857131</v>
      </c>
      <c r="E127" s="6">
        <f t="shared" si="0"/>
        <v>294.19999999999993</v>
      </c>
      <c r="F127" s="6">
        <f t="shared" si="0"/>
        <v>148.89845238095239</v>
      </c>
      <c r="G127" s="6">
        <f t="shared" si="0"/>
        <v>86.897261904761919</v>
      </c>
      <c r="H127" s="6">
        <f t="shared" si="0"/>
        <v>48.35738095238095</v>
      </c>
      <c r="I127" s="6">
        <f t="shared" si="0"/>
        <v>40.447738095238108</v>
      </c>
      <c r="J127" s="6">
        <f t="shared" si="0"/>
        <v>50.150238095238102</v>
      </c>
      <c r="K127" s="6">
        <f t="shared" si="0"/>
        <v>68.073999999999984</v>
      </c>
      <c r="L127" s="6">
        <f t="shared" si="0"/>
        <v>105.67647058823529</v>
      </c>
      <c r="M127" s="6">
        <f t="shared" si="0"/>
        <v>164.21388235294114</v>
      </c>
      <c r="N127" s="6">
        <f t="shared" si="0"/>
        <v>146.64428571428567</v>
      </c>
    </row>
    <row r="128" spans="1:14" x14ac:dyDescent="0.2">
      <c r="A128" t="s">
        <v>83</v>
      </c>
      <c r="B128" s="6">
        <f>MIN(B6:B124)</f>
        <v>10.25</v>
      </c>
      <c r="C128" s="6">
        <f t="shared" ref="C128:N128" si="1">MIN(C6:C124)</f>
        <v>6.22</v>
      </c>
      <c r="D128" s="6">
        <f t="shared" si="1"/>
        <v>53.38</v>
      </c>
      <c r="E128" s="6">
        <f t="shared" si="1"/>
        <v>41.69</v>
      </c>
      <c r="F128" s="6">
        <f t="shared" si="1"/>
        <v>24.38</v>
      </c>
      <c r="G128" s="6">
        <f t="shared" si="1"/>
        <v>8.07</v>
      </c>
      <c r="H128" s="6">
        <f t="shared" si="1"/>
        <v>4.24</v>
      </c>
      <c r="I128" s="6">
        <f t="shared" si="1"/>
        <v>4.28</v>
      </c>
      <c r="J128" s="6">
        <f t="shared" si="1"/>
        <v>5.03</v>
      </c>
      <c r="K128" s="6">
        <f t="shared" si="1"/>
        <v>8.81</v>
      </c>
      <c r="L128" s="6">
        <f t="shared" si="1"/>
        <v>9.3800000000000008</v>
      </c>
      <c r="M128" s="6">
        <f t="shared" si="1"/>
        <v>9.91</v>
      </c>
      <c r="N128" s="6">
        <f t="shared" si="1"/>
        <v>41.71</v>
      </c>
    </row>
    <row r="129" spans="1:14" x14ac:dyDescent="0.2">
      <c r="A129" t="s">
        <v>84</v>
      </c>
      <c r="B129" s="6">
        <f>MAX(B6:B124)</f>
        <v>527.49</v>
      </c>
      <c r="C129" s="6">
        <f t="shared" ref="C129:N129" si="2">MAX(C6:C124)</f>
        <v>682.11</v>
      </c>
      <c r="D129" s="6">
        <f t="shared" si="2"/>
        <v>846.07</v>
      </c>
      <c r="E129" s="6">
        <f t="shared" si="2"/>
        <v>876.82</v>
      </c>
      <c r="F129" s="6">
        <f t="shared" si="2"/>
        <v>642.91</v>
      </c>
      <c r="G129" s="6">
        <f t="shared" si="2"/>
        <v>295.05</v>
      </c>
      <c r="H129" s="6">
        <f t="shared" si="2"/>
        <v>191.83</v>
      </c>
      <c r="I129" s="6">
        <f t="shared" si="2"/>
        <v>146.49</v>
      </c>
      <c r="J129" s="6">
        <f t="shared" si="2"/>
        <v>313.13</v>
      </c>
      <c r="K129" s="6">
        <f t="shared" si="2"/>
        <v>391.6</v>
      </c>
      <c r="L129" s="6">
        <f t="shared" si="2"/>
        <v>551.97</v>
      </c>
      <c r="M129" s="6">
        <f t="shared" si="2"/>
        <v>589.65</v>
      </c>
      <c r="N129" s="6">
        <f t="shared" si="2"/>
        <v>278.16000000000003</v>
      </c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opLeftCell="A91" workbookViewId="0">
      <selection activeCell="A121" sqref="A121"/>
    </sheetView>
  </sheetViews>
  <sheetFormatPr defaultRowHeight="12.75" x14ac:dyDescent="0.2"/>
  <sheetData>
    <row r="1" spans="1:14" x14ac:dyDescent="0.2">
      <c r="A1" t="s">
        <v>77</v>
      </c>
      <c r="L1" s="3"/>
    </row>
    <row r="2" spans="1:14" x14ac:dyDescent="0.2">
      <c r="A2" t="s">
        <v>72</v>
      </c>
      <c r="L2" s="3"/>
    </row>
    <row r="4" spans="1:14" x14ac:dyDescent="0.2">
      <c r="N4" s="2" t="s">
        <v>73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>
        <v>1898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267.95999999999998</v>
      </c>
      <c r="M6" s="6">
        <v>884.37</v>
      </c>
      <c r="N6" s="6"/>
    </row>
    <row r="7" spans="1:14" x14ac:dyDescent="0.2">
      <c r="A7">
        <v>1899</v>
      </c>
      <c r="B7" s="6">
        <v>1136.23</v>
      </c>
      <c r="C7" s="6">
        <v>659.54</v>
      </c>
      <c r="D7" s="6">
        <v>2034.01</v>
      </c>
      <c r="E7" s="6">
        <v>666.27</v>
      </c>
      <c r="F7" s="6">
        <v>208.3</v>
      </c>
      <c r="G7" s="6">
        <v>110.67</v>
      </c>
      <c r="H7" s="6">
        <v>29.86</v>
      </c>
      <c r="I7" s="6">
        <v>142.59</v>
      </c>
      <c r="J7" s="6">
        <v>27.11</v>
      </c>
      <c r="K7" s="6">
        <v>5.03</v>
      </c>
      <c r="L7" s="6">
        <v>54.88</v>
      </c>
      <c r="M7" s="6">
        <v>243.11</v>
      </c>
      <c r="N7" s="6">
        <v>443.13</v>
      </c>
    </row>
    <row r="8" spans="1:14" x14ac:dyDescent="0.2">
      <c r="A8">
        <v>1900</v>
      </c>
      <c r="B8" s="6">
        <v>529</v>
      </c>
      <c r="C8" s="6">
        <v>833.97</v>
      </c>
      <c r="D8" s="6">
        <v>1634.77</v>
      </c>
      <c r="E8" s="6">
        <v>854.19</v>
      </c>
      <c r="F8" s="6">
        <v>98.49</v>
      </c>
      <c r="G8" s="6">
        <v>360.45</v>
      </c>
      <c r="H8" s="6">
        <v>219.14</v>
      </c>
      <c r="I8" s="6">
        <v>58.9</v>
      </c>
      <c r="J8" s="6">
        <v>2.81</v>
      </c>
      <c r="K8" s="6">
        <v>4.25</v>
      </c>
      <c r="L8" s="6">
        <v>274.14</v>
      </c>
      <c r="M8" s="6">
        <v>158.26</v>
      </c>
      <c r="N8" s="6">
        <v>419.03</v>
      </c>
    </row>
    <row r="9" spans="1:14" x14ac:dyDescent="0.2">
      <c r="A9">
        <v>1901</v>
      </c>
      <c r="B9" s="6">
        <v>250.13</v>
      </c>
      <c r="C9" s="6">
        <v>389.04</v>
      </c>
      <c r="D9" s="6">
        <v>1173.54</v>
      </c>
      <c r="E9" s="6">
        <v>381.67</v>
      </c>
      <c r="F9" s="6">
        <v>329.48</v>
      </c>
      <c r="G9" s="6">
        <v>376.3</v>
      </c>
      <c r="H9" s="6">
        <v>262.12</v>
      </c>
      <c r="I9" s="6">
        <v>5</v>
      </c>
      <c r="J9" s="6">
        <v>4.4000000000000004</v>
      </c>
      <c r="K9" s="6">
        <v>25.76</v>
      </c>
      <c r="L9" s="6">
        <v>10.26</v>
      </c>
      <c r="M9" s="6">
        <v>270.66000000000003</v>
      </c>
      <c r="N9" s="6">
        <v>289.86</v>
      </c>
    </row>
    <row r="10" spans="1:14" x14ac:dyDescent="0.2">
      <c r="A10">
        <v>1902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">
      <c r="A11">
        <v>1903</v>
      </c>
      <c r="B11" s="6"/>
      <c r="C11" s="6"/>
      <c r="D11" s="6"/>
      <c r="E11" s="6"/>
      <c r="F11" s="6">
        <v>222.07</v>
      </c>
      <c r="G11" s="6">
        <v>382.93</v>
      </c>
      <c r="H11" s="6">
        <v>83.52</v>
      </c>
      <c r="I11" s="6">
        <v>74.27</v>
      </c>
      <c r="J11" s="6">
        <v>201</v>
      </c>
      <c r="K11" s="6">
        <v>83.66</v>
      </c>
      <c r="L11" s="6">
        <v>75.97</v>
      </c>
      <c r="M11" s="6">
        <v>67.16</v>
      </c>
      <c r="N11" s="6"/>
    </row>
    <row r="12" spans="1:14" x14ac:dyDescent="0.2">
      <c r="A12">
        <v>1904</v>
      </c>
      <c r="B12" s="6"/>
      <c r="C12" s="6"/>
      <c r="D12" s="6">
        <v>3026.57</v>
      </c>
      <c r="E12" s="6">
        <v>1935.88</v>
      </c>
      <c r="F12" s="6">
        <v>329.99</v>
      </c>
      <c r="G12" s="6">
        <v>250.81</v>
      </c>
      <c r="H12" s="6">
        <v>394.4</v>
      </c>
      <c r="I12" s="6">
        <v>91.13</v>
      </c>
      <c r="J12" s="6">
        <v>67.569999999999993</v>
      </c>
      <c r="K12" s="6">
        <v>66.61</v>
      </c>
      <c r="L12" s="6">
        <v>32.81</v>
      </c>
      <c r="M12" s="6"/>
      <c r="N12" s="6"/>
    </row>
    <row r="13" spans="1:14" x14ac:dyDescent="0.2">
      <c r="A13">
        <v>1905</v>
      </c>
      <c r="B13" s="6"/>
      <c r="C13" s="6"/>
      <c r="D13" s="6">
        <v>1105.47</v>
      </c>
      <c r="E13" s="6">
        <v>720.19</v>
      </c>
      <c r="F13" s="6">
        <v>1334.44</v>
      </c>
      <c r="G13" s="6">
        <v>789.36</v>
      </c>
      <c r="H13" s="6">
        <v>155.72</v>
      </c>
      <c r="I13" s="6">
        <v>81.55</v>
      </c>
      <c r="J13" s="6">
        <v>147.94999999999999</v>
      </c>
      <c r="K13" s="6">
        <v>89.3</v>
      </c>
      <c r="L13" s="6">
        <v>173.58</v>
      </c>
      <c r="M13" s="6">
        <v>503.19</v>
      </c>
      <c r="N13" s="6"/>
    </row>
    <row r="14" spans="1:14" x14ac:dyDescent="0.2">
      <c r="A14">
        <v>1906</v>
      </c>
      <c r="B14" s="6">
        <v>794.9</v>
      </c>
      <c r="C14" s="6">
        <v>300.68</v>
      </c>
      <c r="D14" s="6">
        <v>700.2</v>
      </c>
      <c r="E14" s="6">
        <v>866.44</v>
      </c>
      <c r="F14" s="6">
        <v>153.47999999999999</v>
      </c>
      <c r="G14" s="6">
        <v>270.93</v>
      </c>
      <c r="H14" s="6">
        <v>229.16</v>
      </c>
      <c r="I14" s="6"/>
      <c r="J14" s="6"/>
      <c r="K14" s="6"/>
      <c r="L14" s="6"/>
      <c r="M14" s="6"/>
      <c r="N14" s="6"/>
    </row>
    <row r="15" spans="1:14" x14ac:dyDescent="0.2">
      <c r="A15">
        <v>1907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A16">
        <v>1908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>
        <v>1909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">
      <c r="A18">
        <v>1910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">
      <c r="A19">
        <v>1911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">
      <c r="A20">
        <v>1912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">
      <c r="A21">
        <v>1913</v>
      </c>
      <c r="B21" s="6"/>
      <c r="C21" s="6"/>
      <c r="D21" s="6"/>
      <c r="E21" s="6"/>
      <c r="F21" s="6"/>
      <c r="G21" s="6"/>
      <c r="H21" s="6">
        <v>138.6</v>
      </c>
      <c r="I21" s="6">
        <v>100.27</v>
      </c>
      <c r="J21" s="6">
        <v>95.16</v>
      </c>
      <c r="K21" s="6">
        <v>121.7</v>
      </c>
      <c r="L21" s="6">
        <v>509.22</v>
      </c>
      <c r="M21" s="6">
        <v>265.35000000000002</v>
      </c>
      <c r="N21" s="6"/>
    </row>
    <row r="22" spans="1:14" x14ac:dyDescent="0.2">
      <c r="A22">
        <v>1914</v>
      </c>
      <c r="B22" s="6">
        <v>300.64999999999998</v>
      </c>
      <c r="C22" s="6">
        <v>445.37</v>
      </c>
      <c r="D22" s="6">
        <v>1406.36</v>
      </c>
      <c r="E22" s="6">
        <v>900.28</v>
      </c>
      <c r="F22" s="6">
        <v>573.76</v>
      </c>
      <c r="G22" s="6">
        <v>206.89</v>
      </c>
      <c r="H22" s="6">
        <v>162.52000000000001</v>
      </c>
      <c r="I22" s="6">
        <v>116.33</v>
      </c>
      <c r="J22" s="6">
        <v>189.21</v>
      </c>
      <c r="K22" s="6">
        <v>159.72</v>
      </c>
      <c r="L22" s="6">
        <v>236.44</v>
      </c>
      <c r="M22" s="6">
        <v>277.82</v>
      </c>
      <c r="N22" s="6">
        <v>414.61</v>
      </c>
    </row>
    <row r="23" spans="1:14" x14ac:dyDescent="0.2">
      <c r="A23">
        <v>1915</v>
      </c>
      <c r="B23" s="6">
        <v>251.55</v>
      </c>
      <c r="C23" s="6">
        <v>667.71</v>
      </c>
      <c r="D23" s="6">
        <v>987.98</v>
      </c>
      <c r="E23" s="6">
        <v>708.03</v>
      </c>
      <c r="F23" s="6">
        <v>266.83</v>
      </c>
      <c r="G23" s="6">
        <v>206.4</v>
      </c>
      <c r="H23" s="6">
        <v>200.09</v>
      </c>
      <c r="I23" s="6">
        <v>686.79</v>
      </c>
      <c r="J23" s="6">
        <v>677.41</v>
      </c>
      <c r="K23" s="6">
        <v>499.11</v>
      </c>
      <c r="L23" s="6">
        <v>335.35</v>
      </c>
      <c r="M23" s="6">
        <v>344</v>
      </c>
      <c r="N23" s="6">
        <v>485.94</v>
      </c>
    </row>
    <row r="24" spans="1:14" x14ac:dyDescent="0.2">
      <c r="A24">
        <v>1916</v>
      </c>
      <c r="B24" s="6">
        <v>2344.52</v>
      </c>
      <c r="C24" s="6">
        <v>951.43</v>
      </c>
      <c r="D24" s="6">
        <v>1363.39</v>
      </c>
      <c r="E24" s="6">
        <v>1225.18</v>
      </c>
      <c r="F24" s="6">
        <v>802.24</v>
      </c>
      <c r="G24" s="6">
        <v>826.34</v>
      </c>
      <c r="H24" s="6">
        <v>139.76</v>
      </c>
      <c r="I24" s="6">
        <v>70.180000000000007</v>
      </c>
      <c r="J24" s="6">
        <v>47.63</v>
      </c>
      <c r="K24" s="6">
        <v>81.2</v>
      </c>
      <c r="L24" s="6">
        <v>86.53</v>
      </c>
      <c r="M24" s="6">
        <v>138.74</v>
      </c>
      <c r="N24" s="6">
        <v>673.1</v>
      </c>
    </row>
    <row r="25" spans="1:14" x14ac:dyDescent="0.2">
      <c r="A25">
        <v>1917</v>
      </c>
      <c r="B25" s="6">
        <v>420.51</v>
      </c>
      <c r="C25" s="6">
        <v>271.7</v>
      </c>
      <c r="D25" s="6">
        <v>1234.95</v>
      </c>
      <c r="E25" s="6">
        <v>1224.75</v>
      </c>
      <c r="F25" s="6">
        <v>583.52</v>
      </c>
      <c r="G25" s="6">
        <v>465.64</v>
      </c>
      <c r="H25" s="6">
        <v>508.19</v>
      </c>
      <c r="I25" s="6">
        <v>93.51</v>
      </c>
      <c r="J25" s="6">
        <v>71.239999999999995</v>
      </c>
      <c r="K25" s="6">
        <v>235.6</v>
      </c>
      <c r="L25" s="6">
        <v>272.57</v>
      </c>
      <c r="M25" s="6">
        <v>172.34</v>
      </c>
      <c r="N25" s="6">
        <v>462.88</v>
      </c>
    </row>
    <row r="26" spans="1:14" x14ac:dyDescent="0.2">
      <c r="A26">
        <v>1918</v>
      </c>
      <c r="B26" s="6">
        <v>97.03</v>
      </c>
      <c r="C26" s="6">
        <v>1449.9</v>
      </c>
      <c r="D26" s="6">
        <v>1759.6</v>
      </c>
      <c r="E26" s="6">
        <v>368.9</v>
      </c>
      <c r="F26" s="6">
        <v>231.19</v>
      </c>
      <c r="G26" s="6">
        <v>160.31</v>
      </c>
      <c r="H26" s="6">
        <v>61.44</v>
      </c>
      <c r="I26" s="6">
        <v>52.38</v>
      </c>
      <c r="J26" s="6">
        <v>199.1</v>
      </c>
      <c r="K26" s="6">
        <v>107.33</v>
      </c>
      <c r="L26" s="6">
        <v>229.02</v>
      </c>
      <c r="M26" s="6">
        <v>894.31</v>
      </c>
      <c r="N26" s="6">
        <v>467.54</v>
      </c>
    </row>
    <row r="27" spans="1:14" x14ac:dyDescent="0.2">
      <c r="A27">
        <v>1919</v>
      </c>
      <c r="B27" s="6">
        <v>403.88</v>
      </c>
      <c r="C27" s="6">
        <v>215.59</v>
      </c>
      <c r="D27" s="6">
        <v>1786.18</v>
      </c>
      <c r="E27" s="6">
        <v>765.35</v>
      </c>
      <c r="F27" s="6">
        <v>781.3</v>
      </c>
      <c r="G27" s="6">
        <v>179.31</v>
      </c>
      <c r="H27" s="6">
        <v>90.76</v>
      </c>
      <c r="I27" s="6">
        <v>107.44</v>
      </c>
      <c r="J27" s="6">
        <v>65.12</v>
      </c>
      <c r="K27" s="6">
        <v>367.28</v>
      </c>
      <c r="L27" s="6">
        <v>571.14</v>
      </c>
      <c r="M27" s="6">
        <v>391.43</v>
      </c>
      <c r="N27" s="6">
        <v>477.06</v>
      </c>
    </row>
    <row r="28" spans="1:14" x14ac:dyDescent="0.2">
      <c r="A28">
        <v>1920</v>
      </c>
      <c r="B28" s="6">
        <v>93.27</v>
      </c>
      <c r="C28" s="6">
        <v>162.46</v>
      </c>
      <c r="D28" s="6">
        <v>1460.39</v>
      </c>
      <c r="E28" s="6">
        <v>1267.42</v>
      </c>
      <c r="F28" s="6">
        <v>298.47000000000003</v>
      </c>
      <c r="G28" s="6">
        <v>142.08000000000001</v>
      </c>
      <c r="H28" s="6">
        <v>436.14</v>
      </c>
      <c r="I28" s="6">
        <v>123</v>
      </c>
      <c r="J28" s="6">
        <v>81.099999999999994</v>
      </c>
      <c r="K28" s="6">
        <v>88.51</v>
      </c>
      <c r="L28" s="6">
        <v>496.92</v>
      </c>
      <c r="M28" s="6">
        <v>752.03</v>
      </c>
      <c r="N28" s="6">
        <v>450.15</v>
      </c>
    </row>
    <row r="29" spans="1:14" x14ac:dyDescent="0.2">
      <c r="A29">
        <v>1921</v>
      </c>
      <c r="B29" s="6">
        <v>617.97</v>
      </c>
      <c r="C29" s="6">
        <v>778.4</v>
      </c>
      <c r="D29" s="6">
        <v>1935.79</v>
      </c>
      <c r="E29" s="6">
        <v>1087.76</v>
      </c>
      <c r="F29" s="6">
        <v>721.07</v>
      </c>
      <c r="G29" s="6">
        <v>183.16</v>
      </c>
      <c r="H29" s="6">
        <v>130.52000000000001</v>
      </c>
      <c r="I29" s="6">
        <v>69.47</v>
      </c>
      <c r="J29" s="6">
        <v>83.85</v>
      </c>
      <c r="K29" s="6">
        <v>123.92</v>
      </c>
      <c r="L29" s="6">
        <v>700.92</v>
      </c>
      <c r="M29" s="6">
        <v>643.82000000000005</v>
      </c>
      <c r="N29" s="6">
        <v>589.72</v>
      </c>
    </row>
    <row r="30" spans="1:14" x14ac:dyDescent="0.2">
      <c r="A30">
        <v>1922</v>
      </c>
      <c r="B30" s="6">
        <v>346.95</v>
      </c>
      <c r="C30" s="6">
        <v>595.72</v>
      </c>
      <c r="D30" s="6">
        <v>1448.69</v>
      </c>
      <c r="E30" s="6">
        <v>2344.29</v>
      </c>
      <c r="F30" s="6">
        <v>928.26</v>
      </c>
      <c r="G30" s="6">
        <v>230.48</v>
      </c>
      <c r="H30" s="6">
        <v>123.69</v>
      </c>
      <c r="I30" s="6">
        <v>57.65</v>
      </c>
      <c r="J30" s="6">
        <v>135.35</v>
      </c>
      <c r="K30" s="6">
        <v>50.4</v>
      </c>
      <c r="L30" s="6">
        <v>60.82</v>
      </c>
      <c r="M30" s="6">
        <v>158</v>
      </c>
      <c r="N30" s="6">
        <v>540.02</v>
      </c>
    </row>
    <row r="31" spans="1:14" x14ac:dyDescent="0.2">
      <c r="A31">
        <v>1923</v>
      </c>
      <c r="B31" s="6">
        <v>838.83</v>
      </c>
      <c r="C31" s="6">
        <v>522.72</v>
      </c>
      <c r="D31" s="6">
        <v>1520.72</v>
      </c>
      <c r="E31" s="6">
        <v>746.94</v>
      </c>
      <c r="F31" s="6">
        <v>813.36</v>
      </c>
      <c r="G31" s="6">
        <v>119.06</v>
      </c>
      <c r="H31" s="6">
        <v>98.54</v>
      </c>
      <c r="I31" s="6">
        <v>69.17</v>
      </c>
      <c r="J31" s="6">
        <v>90.69</v>
      </c>
      <c r="K31" s="6">
        <v>44.65</v>
      </c>
      <c r="L31" s="6">
        <v>109.34</v>
      </c>
      <c r="M31" s="6">
        <v>1487.34</v>
      </c>
      <c r="N31" s="6">
        <v>538.45000000000005</v>
      </c>
    </row>
    <row r="32" spans="1:14" x14ac:dyDescent="0.2">
      <c r="A32">
        <v>1924</v>
      </c>
      <c r="B32" s="6">
        <v>1160.3499999999999</v>
      </c>
      <c r="C32" s="6">
        <v>680.22</v>
      </c>
      <c r="D32" s="6">
        <v>1626.26</v>
      </c>
      <c r="E32" s="6">
        <v>902.13</v>
      </c>
      <c r="F32" s="6">
        <v>611.55999999999995</v>
      </c>
      <c r="G32" s="6">
        <v>1021.37</v>
      </c>
      <c r="H32" s="6">
        <v>411.82</v>
      </c>
      <c r="I32" s="6">
        <v>45.56</v>
      </c>
      <c r="J32" s="6">
        <v>300.83999999999997</v>
      </c>
      <c r="K32" s="6">
        <v>159.05000000000001</v>
      </c>
      <c r="L32" s="6">
        <v>46.97</v>
      </c>
      <c r="M32" s="6">
        <v>637</v>
      </c>
      <c r="N32" s="6">
        <v>633.59</v>
      </c>
    </row>
    <row r="33" spans="1:14" x14ac:dyDescent="0.2">
      <c r="A33">
        <v>1925</v>
      </c>
      <c r="B33" s="6">
        <v>117.78</v>
      </c>
      <c r="C33" s="6">
        <v>1317.89</v>
      </c>
      <c r="D33" s="6">
        <v>1340.23</v>
      </c>
      <c r="E33" s="6">
        <v>165.3</v>
      </c>
      <c r="F33" s="6">
        <v>113.16</v>
      </c>
      <c r="G33" s="6">
        <v>41.58</v>
      </c>
      <c r="H33" s="6">
        <v>102.45</v>
      </c>
      <c r="I33" s="6">
        <v>56.22</v>
      </c>
      <c r="J33" s="6">
        <v>188.18</v>
      </c>
      <c r="K33" s="6">
        <v>372</v>
      </c>
      <c r="L33" s="6">
        <v>1006.72</v>
      </c>
      <c r="M33" s="6">
        <v>344.45</v>
      </c>
      <c r="N33" s="6">
        <v>430.5</v>
      </c>
    </row>
    <row r="34" spans="1:14" x14ac:dyDescent="0.2">
      <c r="A34">
        <v>1926</v>
      </c>
      <c r="B34" s="6">
        <v>590.78</v>
      </c>
      <c r="C34" s="6">
        <v>1324.35</v>
      </c>
      <c r="D34" s="6">
        <v>1292.1400000000001</v>
      </c>
      <c r="E34" s="6">
        <v>1630.67</v>
      </c>
      <c r="F34" s="6">
        <v>157</v>
      </c>
      <c r="G34" s="6">
        <v>152.19</v>
      </c>
      <c r="H34" s="6">
        <v>76.900000000000006</v>
      </c>
      <c r="I34" s="6">
        <v>238.79</v>
      </c>
      <c r="J34" s="6">
        <v>1468.92</v>
      </c>
      <c r="K34" s="6">
        <v>1371.37</v>
      </c>
      <c r="L34" s="6">
        <v>796.1</v>
      </c>
      <c r="M34" s="6">
        <v>436.91</v>
      </c>
      <c r="N34" s="6">
        <v>794.68</v>
      </c>
    </row>
    <row r="35" spans="1:14" x14ac:dyDescent="0.2">
      <c r="A35">
        <v>1927</v>
      </c>
      <c r="B35" s="6">
        <v>957.53</v>
      </c>
      <c r="C35" s="6">
        <v>1597.51</v>
      </c>
      <c r="D35" s="6">
        <v>1722.7</v>
      </c>
      <c r="E35" s="6">
        <v>828.56</v>
      </c>
      <c r="F35" s="6">
        <v>789.98</v>
      </c>
      <c r="G35" s="6">
        <v>349.81</v>
      </c>
      <c r="H35" s="6">
        <v>78.760000000000005</v>
      </c>
      <c r="I35" s="6">
        <v>85.86</v>
      </c>
      <c r="J35" s="6">
        <v>48.14</v>
      </c>
      <c r="K35" s="6">
        <v>52.51</v>
      </c>
      <c r="L35" s="6">
        <v>472.5</v>
      </c>
      <c r="M35" s="6">
        <v>2131.23</v>
      </c>
      <c r="N35" s="6">
        <v>759.59</v>
      </c>
    </row>
    <row r="36" spans="1:14" x14ac:dyDescent="0.2">
      <c r="A36">
        <v>1928</v>
      </c>
      <c r="B36" s="6">
        <v>885.45</v>
      </c>
      <c r="C36" s="6">
        <v>1325.86</v>
      </c>
      <c r="D36" s="6">
        <v>710.15</v>
      </c>
      <c r="E36" s="6">
        <v>832.87</v>
      </c>
      <c r="F36" s="6">
        <v>216.73</v>
      </c>
      <c r="G36" s="6">
        <v>726.3</v>
      </c>
      <c r="H36" s="6">
        <v>324.61</v>
      </c>
      <c r="I36" s="6">
        <v>65.89</v>
      </c>
      <c r="J36" s="6">
        <v>28.54</v>
      </c>
      <c r="K36" s="6">
        <v>42.77</v>
      </c>
      <c r="L36" s="6">
        <v>179.34</v>
      </c>
      <c r="M36" s="6">
        <v>316.35000000000002</v>
      </c>
      <c r="N36" s="6">
        <v>471.24</v>
      </c>
    </row>
    <row r="37" spans="1:14" x14ac:dyDescent="0.2">
      <c r="A37">
        <v>1929</v>
      </c>
      <c r="B37" s="6">
        <v>1287.1300000000001</v>
      </c>
      <c r="C37" s="6">
        <v>735.64</v>
      </c>
      <c r="D37" s="6">
        <v>1544.67</v>
      </c>
      <c r="E37" s="6">
        <v>1703.42</v>
      </c>
      <c r="F37" s="6">
        <v>1081.31</v>
      </c>
      <c r="G37" s="6">
        <v>158.22999999999999</v>
      </c>
      <c r="H37" s="6">
        <v>485.94</v>
      </c>
      <c r="I37" s="6">
        <v>100.51</v>
      </c>
      <c r="J37" s="6">
        <v>46.01</v>
      </c>
      <c r="K37" s="6">
        <v>312.45999999999998</v>
      </c>
      <c r="L37" s="6">
        <v>769.53</v>
      </c>
      <c r="M37" s="6">
        <v>1117.5999999999999</v>
      </c>
      <c r="N37" s="6">
        <v>778.54</v>
      </c>
    </row>
    <row r="38" spans="1:14" x14ac:dyDescent="0.2">
      <c r="A38">
        <v>1930</v>
      </c>
      <c r="B38" s="6">
        <v>3045.61</v>
      </c>
      <c r="C38" s="6">
        <v>1142.3599999999999</v>
      </c>
      <c r="D38" s="6">
        <v>991.71</v>
      </c>
      <c r="E38" s="6">
        <v>857.95</v>
      </c>
      <c r="F38" s="6">
        <v>152.63999999999999</v>
      </c>
      <c r="G38" s="6">
        <v>102.26</v>
      </c>
      <c r="H38" s="6">
        <v>32.78</v>
      </c>
      <c r="I38" s="6">
        <v>20.93</v>
      </c>
      <c r="J38" s="6">
        <v>28.75</v>
      </c>
      <c r="K38" s="6">
        <v>35.130000000000003</v>
      </c>
      <c r="L38" s="6">
        <v>39.33</v>
      </c>
      <c r="M38" s="6">
        <v>126.1</v>
      </c>
      <c r="N38" s="6">
        <v>547.96</v>
      </c>
    </row>
    <row r="39" spans="1:14" x14ac:dyDescent="0.2">
      <c r="A39">
        <v>1931</v>
      </c>
      <c r="B39" s="6">
        <v>186.88</v>
      </c>
      <c r="C39" s="6">
        <v>244.14</v>
      </c>
      <c r="D39" s="6">
        <v>383.45</v>
      </c>
      <c r="E39" s="6">
        <v>662.98</v>
      </c>
      <c r="F39" s="6">
        <v>247.44</v>
      </c>
      <c r="G39" s="6">
        <v>188.53</v>
      </c>
      <c r="H39" s="6">
        <v>80.44</v>
      </c>
      <c r="I39" s="6">
        <v>37.200000000000003</v>
      </c>
      <c r="J39" s="6">
        <v>67.12</v>
      </c>
      <c r="K39" s="6">
        <v>63.83</v>
      </c>
      <c r="L39" s="6">
        <v>125.25</v>
      </c>
      <c r="M39" s="6">
        <v>573.9</v>
      </c>
      <c r="N39" s="6">
        <v>238.43</v>
      </c>
    </row>
    <row r="40" spans="1:14" x14ac:dyDescent="0.2">
      <c r="A40">
        <v>1932</v>
      </c>
      <c r="B40" s="6">
        <v>1728.17</v>
      </c>
      <c r="C40" s="6">
        <v>636.16</v>
      </c>
      <c r="D40" s="6">
        <v>507.22</v>
      </c>
      <c r="E40" s="6">
        <v>544.36</v>
      </c>
      <c r="F40" s="6">
        <v>412.12</v>
      </c>
      <c r="G40" s="6">
        <v>95</v>
      </c>
      <c r="H40" s="6">
        <v>104.3</v>
      </c>
      <c r="I40" s="6">
        <v>30.6</v>
      </c>
      <c r="J40" s="6">
        <v>58.11</v>
      </c>
      <c r="K40" s="6">
        <v>67.540000000000006</v>
      </c>
      <c r="L40" s="6">
        <v>355.52</v>
      </c>
      <c r="M40" s="6">
        <v>952.07</v>
      </c>
      <c r="N40" s="6">
        <v>457.6</v>
      </c>
    </row>
    <row r="41" spans="1:14" x14ac:dyDescent="0.2">
      <c r="A41">
        <v>1933</v>
      </c>
      <c r="B41" s="6">
        <v>881.38</v>
      </c>
      <c r="C41" s="6">
        <v>498.76</v>
      </c>
      <c r="D41" s="6">
        <v>1600.67</v>
      </c>
      <c r="E41" s="6">
        <v>1229.95</v>
      </c>
      <c r="F41" s="6">
        <v>1407.12</v>
      </c>
      <c r="G41" s="6">
        <v>72.209999999999994</v>
      </c>
      <c r="H41" s="6">
        <v>47.95</v>
      </c>
      <c r="I41" s="6">
        <v>34.700000000000003</v>
      </c>
      <c r="J41" s="6">
        <v>82.79</v>
      </c>
      <c r="K41" s="6">
        <v>99.66</v>
      </c>
      <c r="L41" s="6">
        <v>118.68</v>
      </c>
      <c r="M41" s="6">
        <v>197.42</v>
      </c>
      <c r="N41" s="6">
        <v>522.61</v>
      </c>
    </row>
    <row r="42" spans="1:14" x14ac:dyDescent="0.2">
      <c r="A42">
        <v>1934</v>
      </c>
      <c r="B42" s="6">
        <v>308.29000000000002</v>
      </c>
      <c r="C42" s="6">
        <v>66.59</v>
      </c>
      <c r="D42" s="6">
        <v>704.05</v>
      </c>
      <c r="E42" s="6">
        <v>938.42</v>
      </c>
      <c r="F42" s="6">
        <v>71.83</v>
      </c>
      <c r="G42" s="6">
        <v>42.06</v>
      </c>
      <c r="H42" s="6">
        <v>30.29</v>
      </c>
      <c r="I42" s="6">
        <v>59.14</v>
      </c>
      <c r="J42" s="6">
        <v>47.16</v>
      </c>
      <c r="K42" s="6">
        <v>30.54</v>
      </c>
      <c r="L42" s="6">
        <v>107.67</v>
      </c>
      <c r="M42" s="6">
        <v>127.94</v>
      </c>
      <c r="N42" s="6">
        <v>211.17</v>
      </c>
    </row>
    <row r="43" spans="1:14" x14ac:dyDescent="0.2">
      <c r="A43">
        <v>1935</v>
      </c>
      <c r="B43" s="6">
        <v>437.22</v>
      </c>
      <c r="C43" s="6">
        <v>460.18</v>
      </c>
      <c r="D43" s="6">
        <v>773.31</v>
      </c>
      <c r="E43" s="6">
        <v>187.56</v>
      </c>
      <c r="F43" s="6">
        <v>770.71</v>
      </c>
      <c r="G43" s="6">
        <v>100.75</v>
      </c>
      <c r="H43" s="6">
        <v>170.97</v>
      </c>
      <c r="I43" s="6">
        <v>277.38</v>
      </c>
      <c r="J43" s="6">
        <v>37.67</v>
      </c>
      <c r="K43" s="6">
        <v>28.31</v>
      </c>
      <c r="L43" s="6">
        <v>66.86</v>
      </c>
      <c r="M43" s="6">
        <v>232.3</v>
      </c>
      <c r="N43" s="6">
        <v>295.27</v>
      </c>
    </row>
    <row r="44" spans="1:14" x14ac:dyDescent="0.2">
      <c r="A44">
        <v>1936</v>
      </c>
      <c r="B44" s="6">
        <v>121.06</v>
      </c>
      <c r="C44" s="6">
        <v>914.38</v>
      </c>
      <c r="D44" s="6">
        <v>1250.71</v>
      </c>
      <c r="E44" s="6">
        <v>410.86</v>
      </c>
      <c r="F44" s="6">
        <v>245.07</v>
      </c>
      <c r="G44" s="6">
        <v>42.85</v>
      </c>
      <c r="H44" s="6">
        <v>20.61</v>
      </c>
      <c r="I44" s="6">
        <v>11.43</v>
      </c>
      <c r="J44" s="6">
        <v>24.29</v>
      </c>
      <c r="K44" s="6">
        <v>50.45</v>
      </c>
      <c r="L44" s="6">
        <v>117.24</v>
      </c>
      <c r="M44" s="6">
        <v>82.45</v>
      </c>
      <c r="N44" s="6">
        <v>274.27999999999997</v>
      </c>
    </row>
    <row r="45" spans="1:14" x14ac:dyDescent="0.2">
      <c r="A45">
        <v>1937</v>
      </c>
      <c r="B45" s="6">
        <v>2320.1</v>
      </c>
      <c r="C45" s="6">
        <v>987.39</v>
      </c>
      <c r="D45" s="6">
        <v>458.27</v>
      </c>
      <c r="E45" s="6">
        <v>1200.79</v>
      </c>
      <c r="F45" s="6">
        <v>418.48</v>
      </c>
      <c r="G45" s="6">
        <v>857.88</v>
      </c>
      <c r="H45" s="6">
        <v>620.98</v>
      </c>
      <c r="I45" s="6">
        <v>192.02</v>
      </c>
      <c r="J45" s="6">
        <v>92.99</v>
      </c>
      <c r="K45" s="6">
        <v>171.52</v>
      </c>
      <c r="L45" s="6">
        <v>68.319999999999993</v>
      </c>
      <c r="M45" s="6">
        <v>348.66</v>
      </c>
      <c r="N45" s="6">
        <v>644.78</v>
      </c>
    </row>
    <row r="46" spans="1:14" x14ac:dyDescent="0.2">
      <c r="A46">
        <v>1938</v>
      </c>
      <c r="B46" s="6">
        <v>236.31</v>
      </c>
      <c r="C46" s="6">
        <v>1216.78</v>
      </c>
      <c r="D46" s="6">
        <v>1639.15</v>
      </c>
      <c r="E46" s="6">
        <v>1418.47</v>
      </c>
      <c r="F46" s="6">
        <v>185.53</v>
      </c>
      <c r="G46" s="6">
        <v>270.92</v>
      </c>
      <c r="H46" s="6">
        <v>190.65</v>
      </c>
      <c r="I46" s="6">
        <v>145.37</v>
      </c>
      <c r="J46" s="6">
        <v>94.08</v>
      </c>
      <c r="K46" s="6">
        <v>36.85</v>
      </c>
      <c r="L46" s="6">
        <v>96.08</v>
      </c>
      <c r="M46" s="6">
        <v>134.18</v>
      </c>
      <c r="N46" s="6">
        <v>472.03</v>
      </c>
    </row>
    <row r="47" spans="1:14" x14ac:dyDescent="0.2">
      <c r="A47">
        <v>1939</v>
      </c>
      <c r="B47" s="6">
        <v>183.8</v>
      </c>
      <c r="C47" s="6">
        <v>1398.76</v>
      </c>
      <c r="D47" s="6">
        <v>1825.8</v>
      </c>
      <c r="E47" s="6">
        <v>1222.6400000000001</v>
      </c>
      <c r="F47" s="6">
        <v>169.15</v>
      </c>
      <c r="G47" s="6">
        <v>261.67</v>
      </c>
      <c r="H47" s="6">
        <v>113.17</v>
      </c>
      <c r="I47" s="6">
        <v>64.08</v>
      </c>
      <c r="J47" s="6">
        <v>29.04</v>
      </c>
      <c r="K47" s="6">
        <v>63.1</v>
      </c>
      <c r="L47" s="6">
        <v>77.739999999999995</v>
      </c>
      <c r="M47" s="6">
        <v>126.52</v>
      </c>
      <c r="N47" s="6">
        <v>461.29</v>
      </c>
    </row>
    <row r="48" spans="1:14" x14ac:dyDescent="0.2">
      <c r="A48">
        <v>1940</v>
      </c>
      <c r="B48" s="6">
        <v>146.02000000000001</v>
      </c>
      <c r="C48" s="6">
        <v>475.14</v>
      </c>
      <c r="D48" s="6">
        <v>1199.9100000000001</v>
      </c>
      <c r="E48" s="6">
        <v>1746.72</v>
      </c>
      <c r="F48" s="6">
        <v>357.33</v>
      </c>
      <c r="G48" s="6">
        <v>586.79999999999995</v>
      </c>
      <c r="H48" s="6">
        <v>156.91999999999999</v>
      </c>
      <c r="I48" s="6">
        <v>74.42</v>
      </c>
      <c r="J48" s="6">
        <v>92.54</v>
      </c>
      <c r="K48" s="6">
        <v>65.81</v>
      </c>
      <c r="L48" s="6">
        <v>166.56</v>
      </c>
      <c r="M48" s="6">
        <v>720.59</v>
      </c>
      <c r="N48" s="6">
        <v>482.4</v>
      </c>
    </row>
    <row r="49" spans="1:14" x14ac:dyDescent="0.2">
      <c r="A49">
        <v>1941</v>
      </c>
      <c r="B49" s="6">
        <v>568.22</v>
      </c>
      <c r="C49" s="6">
        <v>345.27</v>
      </c>
      <c r="D49" s="6">
        <v>479.8</v>
      </c>
      <c r="E49" s="6">
        <v>555.29999999999995</v>
      </c>
      <c r="F49" s="6">
        <v>119.69</v>
      </c>
      <c r="G49" s="6">
        <v>236.11</v>
      </c>
      <c r="H49" s="6">
        <v>73.78</v>
      </c>
      <c r="I49" s="6">
        <v>42.76</v>
      </c>
      <c r="J49" s="6">
        <v>36.28</v>
      </c>
      <c r="K49" s="6">
        <v>90.53</v>
      </c>
      <c r="L49" s="6">
        <v>138.65</v>
      </c>
      <c r="M49" s="6">
        <v>212.93</v>
      </c>
      <c r="N49" s="6">
        <v>241.61</v>
      </c>
    </row>
    <row r="50" spans="1:14" x14ac:dyDescent="0.2">
      <c r="A50">
        <v>1942</v>
      </c>
      <c r="B50" s="6">
        <v>232.5</v>
      </c>
      <c r="C50" s="6">
        <v>1168.42</v>
      </c>
      <c r="D50" s="6">
        <v>1734.52</v>
      </c>
      <c r="E50" s="6">
        <v>1335.65</v>
      </c>
      <c r="F50" s="6">
        <v>337.88</v>
      </c>
      <c r="G50" s="6">
        <v>310.8</v>
      </c>
      <c r="H50" s="6">
        <v>154.11000000000001</v>
      </c>
      <c r="I50" s="6">
        <v>245.53</v>
      </c>
      <c r="J50" s="6">
        <v>123.78</v>
      </c>
      <c r="K50" s="6">
        <v>156.56</v>
      </c>
      <c r="L50" s="6">
        <v>660.51</v>
      </c>
      <c r="M50" s="6">
        <v>963.88</v>
      </c>
      <c r="N50" s="6">
        <v>618.67999999999995</v>
      </c>
    </row>
    <row r="51" spans="1:14" x14ac:dyDescent="0.2">
      <c r="A51">
        <v>1943</v>
      </c>
      <c r="B51" s="6">
        <v>871.8</v>
      </c>
      <c r="C51" s="6">
        <v>1049.81</v>
      </c>
      <c r="D51" s="6">
        <v>1295.0899999999999</v>
      </c>
      <c r="E51" s="6">
        <v>615.19000000000005</v>
      </c>
      <c r="F51" s="6">
        <v>2481.38</v>
      </c>
      <c r="G51" s="6">
        <v>857</v>
      </c>
      <c r="H51" s="6">
        <v>755.85</v>
      </c>
      <c r="I51" s="6">
        <v>183.7</v>
      </c>
      <c r="J51" s="6">
        <v>161.07</v>
      </c>
      <c r="K51" s="6">
        <v>102.51</v>
      </c>
      <c r="L51" s="6">
        <v>220.37</v>
      </c>
      <c r="M51" s="6">
        <v>117.56</v>
      </c>
      <c r="N51" s="6">
        <v>725.94</v>
      </c>
    </row>
    <row r="52" spans="1:14" x14ac:dyDescent="0.2">
      <c r="A52">
        <v>1944</v>
      </c>
      <c r="B52" s="6">
        <v>145.68</v>
      </c>
      <c r="C52" s="6">
        <v>488.46</v>
      </c>
      <c r="D52" s="6">
        <v>1319.42</v>
      </c>
      <c r="E52" s="6">
        <v>1853.68</v>
      </c>
      <c r="F52" s="6">
        <v>664.31</v>
      </c>
      <c r="G52" s="6">
        <v>334.47</v>
      </c>
      <c r="H52" s="6">
        <v>59.1</v>
      </c>
      <c r="I52" s="6">
        <v>43.82</v>
      </c>
      <c r="J52" s="6">
        <v>44.54</v>
      </c>
      <c r="K52" s="6">
        <v>48.86</v>
      </c>
      <c r="L52" s="6">
        <v>80.83</v>
      </c>
      <c r="M52" s="6">
        <v>96.88</v>
      </c>
      <c r="N52" s="6">
        <v>431.67</v>
      </c>
    </row>
    <row r="53" spans="1:14" x14ac:dyDescent="0.2">
      <c r="A53">
        <v>1945</v>
      </c>
      <c r="B53" s="6">
        <v>99.71</v>
      </c>
      <c r="C53" s="6">
        <v>796.52</v>
      </c>
      <c r="D53" s="6">
        <v>1615.63</v>
      </c>
      <c r="E53" s="6">
        <v>971.41</v>
      </c>
      <c r="F53" s="6">
        <v>1213.6300000000001</v>
      </c>
      <c r="G53" s="6">
        <v>663.09</v>
      </c>
      <c r="H53" s="6">
        <v>194.12</v>
      </c>
      <c r="I53" s="6">
        <v>91.3</v>
      </c>
      <c r="J53" s="6">
        <v>139.51</v>
      </c>
      <c r="K53" s="6">
        <v>697.66</v>
      </c>
      <c r="L53" s="6">
        <v>361.13</v>
      </c>
      <c r="M53" s="6">
        <v>491.13</v>
      </c>
      <c r="N53" s="6">
        <v>611.24</v>
      </c>
    </row>
    <row r="54" spans="1:14" x14ac:dyDescent="0.2">
      <c r="A54">
        <v>1946</v>
      </c>
      <c r="B54" s="6">
        <v>767.2</v>
      </c>
      <c r="C54" s="6">
        <v>596.16999999999996</v>
      </c>
      <c r="D54" s="6">
        <v>1111.73</v>
      </c>
      <c r="E54" s="6">
        <v>168.63</v>
      </c>
      <c r="F54" s="6">
        <v>512.45000000000005</v>
      </c>
      <c r="G54" s="6">
        <v>973.47</v>
      </c>
      <c r="H54" s="6">
        <v>157.07</v>
      </c>
      <c r="I54" s="6">
        <v>69.900000000000006</v>
      </c>
      <c r="J54" s="6">
        <v>51.36</v>
      </c>
      <c r="K54" s="6">
        <v>72.94</v>
      </c>
      <c r="L54" s="6">
        <v>142.81</v>
      </c>
      <c r="M54" s="6">
        <v>292.83</v>
      </c>
      <c r="N54" s="6">
        <v>409.71</v>
      </c>
    </row>
    <row r="55" spans="1:14" x14ac:dyDescent="0.2">
      <c r="A55">
        <v>1947</v>
      </c>
      <c r="B55" s="6">
        <v>1000.77</v>
      </c>
      <c r="C55" s="6">
        <v>514.53</v>
      </c>
      <c r="D55" s="6">
        <v>891.67</v>
      </c>
      <c r="E55" s="6">
        <v>2170.61</v>
      </c>
      <c r="F55" s="6">
        <v>1516.49</v>
      </c>
      <c r="G55" s="6">
        <v>1494.92</v>
      </c>
      <c r="H55" s="6">
        <v>234.93</v>
      </c>
      <c r="I55" s="6">
        <v>144.62</v>
      </c>
      <c r="J55" s="6">
        <v>228.67</v>
      </c>
      <c r="K55" s="6">
        <v>115.33</v>
      </c>
      <c r="L55" s="6">
        <v>220.81</v>
      </c>
      <c r="M55" s="6">
        <v>419.89</v>
      </c>
      <c r="N55" s="6">
        <v>746.1</v>
      </c>
    </row>
    <row r="56" spans="1:14" x14ac:dyDescent="0.2">
      <c r="A56">
        <v>1948</v>
      </c>
      <c r="B56" s="6">
        <v>537.39</v>
      </c>
      <c r="C56" s="6">
        <v>1034.73</v>
      </c>
      <c r="D56" s="6">
        <v>2227.5</v>
      </c>
      <c r="E56" s="6">
        <v>997.17</v>
      </c>
      <c r="F56" s="6">
        <v>949.84</v>
      </c>
      <c r="G56" s="6">
        <v>208.48</v>
      </c>
      <c r="H56" s="6">
        <v>172.17</v>
      </c>
      <c r="I56" s="6">
        <v>137.1</v>
      </c>
      <c r="J56" s="6">
        <v>79.540000000000006</v>
      </c>
      <c r="K56" s="6">
        <v>104.76</v>
      </c>
      <c r="L56" s="6">
        <v>329.41</v>
      </c>
      <c r="M56" s="6">
        <v>552.30999999999995</v>
      </c>
      <c r="N56" s="6">
        <v>610.87</v>
      </c>
    </row>
    <row r="57" spans="1:14" x14ac:dyDescent="0.2">
      <c r="A57">
        <v>1949</v>
      </c>
      <c r="B57" s="6">
        <v>1483.22</v>
      </c>
      <c r="C57" s="6">
        <v>1366.24</v>
      </c>
      <c r="D57" s="6">
        <v>847.24</v>
      </c>
      <c r="E57" s="6">
        <v>735.41</v>
      </c>
      <c r="F57" s="6">
        <v>531.75</v>
      </c>
      <c r="G57" s="6">
        <v>262.19</v>
      </c>
      <c r="H57" s="6">
        <v>149.29</v>
      </c>
      <c r="I57" s="6">
        <v>93.6</v>
      </c>
      <c r="J57" s="6">
        <v>100.07</v>
      </c>
      <c r="K57" s="6">
        <v>143.53</v>
      </c>
      <c r="L57" s="6">
        <v>102.14</v>
      </c>
      <c r="M57" s="6">
        <v>600.70000000000005</v>
      </c>
      <c r="N57" s="6">
        <v>534.62</v>
      </c>
    </row>
    <row r="58" spans="1:14" x14ac:dyDescent="0.2">
      <c r="A58">
        <v>1950</v>
      </c>
      <c r="B58" s="6">
        <v>2709.21</v>
      </c>
      <c r="C58" s="6">
        <v>1807.03</v>
      </c>
      <c r="D58" s="6">
        <v>1989.67</v>
      </c>
      <c r="E58" s="6">
        <v>1795.22</v>
      </c>
      <c r="F58" s="6">
        <v>540.96</v>
      </c>
      <c r="G58" s="6">
        <v>394.33</v>
      </c>
      <c r="H58" s="6">
        <v>198.86</v>
      </c>
      <c r="I58" s="6">
        <v>109.79</v>
      </c>
      <c r="J58" s="6">
        <v>347.05</v>
      </c>
      <c r="K58" s="6">
        <v>388.24</v>
      </c>
      <c r="L58" s="6">
        <v>839.9</v>
      </c>
      <c r="M58" s="6">
        <v>1508.99</v>
      </c>
      <c r="N58" s="6">
        <v>1052.44</v>
      </c>
    </row>
    <row r="59" spans="1:14" x14ac:dyDescent="0.2">
      <c r="A59">
        <v>1951</v>
      </c>
      <c r="B59" s="6">
        <v>1428.74</v>
      </c>
      <c r="C59" s="6">
        <v>1852.51</v>
      </c>
      <c r="D59" s="6">
        <v>1692.56</v>
      </c>
      <c r="E59" s="6">
        <v>1390.51</v>
      </c>
      <c r="F59" s="6">
        <v>738.7</v>
      </c>
      <c r="G59" s="6">
        <v>396.32</v>
      </c>
      <c r="H59" s="6">
        <v>318.44</v>
      </c>
      <c r="I59" s="6">
        <v>97.41</v>
      </c>
      <c r="J59" s="6">
        <v>88.02</v>
      </c>
      <c r="K59" s="6">
        <v>128.41999999999999</v>
      </c>
      <c r="L59" s="6">
        <v>553.66999999999996</v>
      </c>
      <c r="M59" s="6">
        <v>920.11</v>
      </c>
      <c r="N59" s="6">
        <v>800.45</v>
      </c>
    </row>
    <row r="60" spans="1:14" x14ac:dyDescent="0.2">
      <c r="A60">
        <v>1952</v>
      </c>
      <c r="B60" s="6">
        <v>2460.88</v>
      </c>
      <c r="C60" s="6">
        <v>1103.44</v>
      </c>
      <c r="D60" s="6">
        <v>1600.08</v>
      </c>
      <c r="E60" s="6">
        <v>1295.73</v>
      </c>
      <c r="F60" s="6">
        <v>633.38</v>
      </c>
      <c r="G60" s="6">
        <v>164.67</v>
      </c>
      <c r="H60" s="6">
        <v>104.6</v>
      </c>
      <c r="I60" s="6">
        <v>77.099999999999994</v>
      </c>
      <c r="J60" s="6">
        <v>79.98</v>
      </c>
      <c r="K60" s="6">
        <v>68.08</v>
      </c>
      <c r="L60" s="6">
        <v>126.13</v>
      </c>
      <c r="M60" s="6">
        <v>281.49</v>
      </c>
      <c r="N60" s="6">
        <v>666.3</v>
      </c>
    </row>
    <row r="61" spans="1:14" x14ac:dyDescent="0.2">
      <c r="A61">
        <v>1953</v>
      </c>
      <c r="B61" s="6">
        <v>531.46</v>
      </c>
      <c r="C61" s="6">
        <v>424.37</v>
      </c>
      <c r="D61" s="6">
        <v>977.22</v>
      </c>
      <c r="E61" s="6">
        <v>533.30999999999995</v>
      </c>
      <c r="F61" s="6">
        <v>860.15</v>
      </c>
      <c r="G61" s="6">
        <v>259.58</v>
      </c>
      <c r="H61" s="6">
        <v>134.88</v>
      </c>
      <c r="I61" s="6">
        <v>107.01</v>
      </c>
      <c r="J61" s="6">
        <v>63.5</v>
      </c>
      <c r="K61" s="6">
        <v>54.8</v>
      </c>
      <c r="L61" s="6">
        <v>74.900000000000006</v>
      </c>
      <c r="M61" s="6">
        <v>163.86</v>
      </c>
      <c r="N61" s="6">
        <v>348.75</v>
      </c>
    </row>
    <row r="62" spans="1:14" x14ac:dyDescent="0.2">
      <c r="A62">
        <v>1954</v>
      </c>
      <c r="B62" s="6">
        <v>323.16000000000003</v>
      </c>
      <c r="C62" s="6">
        <v>694.77</v>
      </c>
      <c r="D62" s="6">
        <v>1302.25</v>
      </c>
      <c r="E62" s="6">
        <v>1551.46</v>
      </c>
      <c r="F62" s="6">
        <v>392</v>
      </c>
      <c r="G62" s="6">
        <v>243.72</v>
      </c>
      <c r="H62" s="6">
        <v>98.83</v>
      </c>
      <c r="I62" s="6">
        <v>148.85</v>
      </c>
      <c r="J62" s="6">
        <v>75.95</v>
      </c>
      <c r="K62" s="6">
        <v>1037.8599999999999</v>
      </c>
      <c r="L62" s="6">
        <v>382.48</v>
      </c>
      <c r="M62" s="6">
        <v>712.72</v>
      </c>
      <c r="N62" s="6">
        <v>580.34</v>
      </c>
    </row>
    <row r="63" spans="1:14" x14ac:dyDescent="0.2">
      <c r="A63">
        <v>1955</v>
      </c>
      <c r="B63" s="6">
        <v>838.16</v>
      </c>
      <c r="C63" s="6">
        <v>926.37</v>
      </c>
      <c r="D63" s="6">
        <v>1938.35</v>
      </c>
      <c r="E63" s="6">
        <v>858.05</v>
      </c>
      <c r="F63" s="6">
        <v>221.89</v>
      </c>
      <c r="G63" s="6">
        <v>138.6</v>
      </c>
      <c r="H63" s="6">
        <v>117.76</v>
      </c>
      <c r="I63" s="6">
        <v>102.08</v>
      </c>
      <c r="J63" s="6">
        <v>51.29</v>
      </c>
      <c r="K63" s="6">
        <v>203.54</v>
      </c>
      <c r="L63" s="6">
        <v>674.67</v>
      </c>
      <c r="M63" s="6">
        <v>419.1</v>
      </c>
      <c r="N63" s="6">
        <v>540.82000000000005</v>
      </c>
    </row>
    <row r="64" spans="1:14" x14ac:dyDescent="0.2">
      <c r="A64">
        <v>1956</v>
      </c>
      <c r="B64" s="6">
        <v>182.65</v>
      </c>
      <c r="C64" s="6">
        <v>1325.78</v>
      </c>
      <c r="D64" s="6">
        <v>1871.7</v>
      </c>
      <c r="E64" s="6">
        <v>1224.21</v>
      </c>
      <c r="F64" s="6">
        <v>1686.75</v>
      </c>
      <c r="G64" s="6">
        <v>496.22</v>
      </c>
      <c r="H64" s="6">
        <v>243.07</v>
      </c>
      <c r="I64" s="6">
        <v>429.54</v>
      </c>
      <c r="J64" s="6">
        <v>311.88</v>
      </c>
      <c r="K64" s="6">
        <v>136.97999999999999</v>
      </c>
      <c r="L64" s="6">
        <v>165.43</v>
      </c>
      <c r="M64" s="6">
        <v>502</v>
      </c>
      <c r="N64" s="6">
        <v>714.68</v>
      </c>
    </row>
    <row r="65" spans="1:14" x14ac:dyDescent="0.2">
      <c r="A65">
        <v>1957</v>
      </c>
      <c r="B65" s="6">
        <v>676.47</v>
      </c>
      <c r="C65" s="6">
        <v>785.32</v>
      </c>
      <c r="D65" s="6">
        <v>642.97</v>
      </c>
      <c r="E65" s="6">
        <v>2322.73</v>
      </c>
      <c r="F65" s="6">
        <v>628.67999999999995</v>
      </c>
      <c r="G65" s="6">
        <v>539.30999999999995</v>
      </c>
      <c r="H65" s="6">
        <v>533.57000000000005</v>
      </c>
      <c r="I65" s="6">
        <v>101.33</v>
      </c>
      <c r="J65" s="6">
        <v>164.55</v>
      </c>
      <c r="K65" s="6">
        <v>201.35</v>
      </c>
      <c r="L65" s="6">
        <v>410.05</v>
      </c>
      <c r="M65" s="6">
        <v>1276.54</v>
      </c>
      <c r="N65" s="6">
        <v>690.24</v>
      </c>
    </row>
    <row r="66" spans="1:14" x14ac:dyDescent="0.2">
      <c r="A66">
        <v>1958</v>
      </c>
      <c r="B66" s="6">
        <v>401.88</v>
      </c>
      <c r="C66" s="6">
        <v>437.47</v>
      </c>
      <c r="D66" s="6">
        <v>797.55</v>
      </c>
      <c r="E66" s="6">
        <v>663.91</v>
      </c>
      <c r="F66" s="6">
        <v>361.94</v>
      </c>
      <c r="G66" s="6">
        <v>525.83000000000004</v>
      </c>
      <c r="H66" s="6">
        <v>607.89</v>
      </c>
      <c r="I66" s="6">
        <v>590.38</v>
      </c>
      <c r="J66" s="6">
        <v>374.41</v>
      </c>
      <c r="K66" s="6">
        <v>147.09</v>
      </c>
      <c r="L66" s="6">
        <v>559.36</v>
      </c>
      <c r="M66" s="6">
        <v>297.52</v>
      </c>
      <c r="N66" s="6">
        <v>480.44</v>
      </c>
    </row>
    <row r="67" spans="1:14" x14ac:dyDescent="0.2">
      <c r="A67">
        <v>1959</v>
      </c>
      <c r="B67" s="6">
        <v>1297.93</v>
      </c>
      <c r="C67" s="6">
        <v>1977.24</v>
      </c>
      <c r="D67" s="6">
        <v>1530.72</v>
      </c>
      <c r="E67" s="6">
        <v>1448.9</v>
      </c>
      <c r="F67" s="6">
        <v>778.69</v>
      </c>
      <c r="G67" s="6">
        <v>249.4</v>
      </c>
      <c r="H67" s="6">
        <v>142.38</v>
      </c>
      <c r="I67" s="6">
        <v>107.57</v>
      </c>
      <c r="J67" s="6">
        <v>111.43</v>
      </c>
      <c r="K67" s="6">
        <v>415.18</v>
      </c>
      <c r="L67" s="6">
        <v>662.34</v>
      </c>
      <c r="M67" s="6">
        <v>1042.1500000000001</v>
      </c>
      <c r="N67" s="6">
        <v>813.66</v>
      </c>
    </row>
    <row r="68" spans="1:14" x14ac:dyDescent="0.2">
      <c r="A68">
        <v>1960</v>
      </c>
      <c r="B68" s="6">
        <v>1174.6199999999999</v>
      </c>
      <c r="C68" s="6">
        <v>1116.33</v>
      </c>
      <c r="D68" s="6">
        <v>779.75</v>
      </c>
      <c r="E68" s="6">
        <v>1364.82</v>
      </c>
      <c r="F68" s="6">
        <v>654.91</v>
      </c>
      <c r="G68" s="6">
        <v>574.19000000000005</v>
      </c>
      <c r="H68" s="6">
        <v>189.97</v>
      </c>
      <c r="I68" s="6">
        <v>130.93</v>
      </c>
      <c r="J68" s="6">
        <v>90.38</v>
      </c>
      <c r="K68" s="6">
        <v>85.57</v>
      </c>
      <c r="L68" s="6">
        <v>113.51</v>
      </c>
      <c r="M68" s="6">
        <v>82.88</v>
      </c>
      <c r="N68" s="6">
        <v>529.82000000000005</v>
      </c>
    </row>
    <row r="69" spans="1:14" x14ac:dyDescent="0.2">
      <c r="A69">
        <v>1961</v>
      </c>
      <c r="B69" s="6">
        <v>97.41</v>
      </c>
      <c r="C69" s="6">
        <v>717.86</v>
      </c>
      <c r="D69" s="6">
        <v>1241.07</v>
      </c>
      <c r="E69" s="6">
        <v>2103.48</v>
      </c>
      <c r="F69" s="6">
        <v>612.24</v>
      </c>
      <c r="G69" s="6">
        <v>327.51</v>
      </c>
      <c r="H69" s="6">
        <v>162.02000000000001</v>
      </c>
      <c r="I69" s="6">
        <v>193.07</v>
      </c>
      <c r="J69" s="6">
        <v>147.87</v>
      </c>
      <c r="K69" s="6">
        <v>108.95</v>
      </c>
      <c r="L69" s="6">
        <v>283.29000000000002</v>
      </c>
      <c r="M69" s="6">
        <v>299.93</v>
      </c>
      <c r="N69" s="6">
        <v>524.55999999999995</v>
      </c>
    </row>
    <row r="70" spans="1:14" x14ac:dyDescent="0.2">
      <c r="A70">
        <v>1962</v>
      </c>
      <c r="B70" s="6">
        <v>694.69</v>
      </c>
      <c r="C70" s="6">
        <v>667.55</v>
      </c>
      <c r="D70" s="6">
        <v>1539.47</v>
      </c>
      <c r="E70" s="6">
        <v>543.95000000000005</v>
      </c>
      <c r="F70" s="6">
        <v>230.28</v>
      </c>
      <c r="G70" s="6">
        <v>155.21</v>
      </c>
      <c r="H70" s="6">
        <v>87.17</v>
      </c>
      <c r="I70" s="6">
        <v>85.91</v>
      </c>
      <c r="J70" s="6">
        <v>87.67</v>
      </c>
      <c r="K70" s="6">
        <v>134.93</v>
      </c>
      <c r="L70" s="6">
        <v>327.26</v>
      </c>
      <c r="M70" s="6">
        <v>233.87</v>
      </c>
      <c r="N70" s="6">
        <v>399</v>
      </c>
    </row>
    <row r="71" spans="1:14" x14ac:dyDescent="0.2">
      <c r="A71">
        <v>1963</v>
      </c>
      <c r="B71" s="6">
        <v>194.97</v>
      </c>
      <c r="C71" s="6">
        <v>140.9</v>
      </c>
      <c r="D71" s="6">
        <v>1979.68</v>
      </c>
      <c r="E71" s="6">
        <v>658.52</v>
      </c>
      <c r="F71" s="6">
        <v>275.67</v>
      </c>
      <c r="G71" s="6">
        <v>193.58</v>
      </c>
      <c r="H71" s="6">
        <v>100.78</v>
      </c>
      <c r="I71" s="6">
        <v>95.98</v>
      </c>
      <c r="J71" s="6">
        <v>58.8</v>
      </c>
      <c r="K71" s="6">
        <v>50.71</v>
      </c>
      <c r="L71" s="6">
        <v>108.64</v>
      </c>
      <c r="M71" s="6">
        <v>130.97999999999999</v>
      </c>
      <c r="N71" s="6">
        <v>332.44</v>
      </c>
    </row>
    <row r="72" spans="1:14" x14ac:dyDescent="0.2">
      <c r="A72">
        <v>1964</v>
      </c>
      <c r="B72" s="6">
        <v>324.26</v>
      </c>
      <c r="C72" s="6">
        <v>163.38999999999999</v>
      </c>
      <c r="D72" s="6">
        <v>1393.7</v>
      </c>
      <c r="E72" s="6">
        <v>1511.98</v>
      </c>
      <c r="F72" s="6">
        <v>394.14</v>
      </c>
      <c r="G72" s="6">
        <v>183.7</v>
      </c>
      <c r="H72" s="6">
        <v>86.57</v>
      </c>
      <c r="I72" s="6">
        <v>138.94</v>
      </c>
      <c r="J72" s="6">
        <v>74.430000000000007</v>
      </c>
      <c r="K72" s="6">
        <v>71.53</v>
      </c>
      <c r="L72" s="6">
        <v>94.88</v>
      </c>
      <c r="M72" s="6">
        <v>305.58</v>
      </c>
      <c r="N72" s="6">
        <v>395.26</v>
      </c>
    </row>
    <row r="73" spans="1:14" x14ac:dyDescent="0.2">
      <c r="A73">
        <v>1965</v>
      </c>
      <c r="B73" s="6">
        <v>734.13</v>
      </c>
      <c r="C73" s="6">
        <v>1079.3399999999999</v>
      </c>
      <c r="D73" s="6">
        <v>1458.54</v>
      </c>
      <c r="E73" s="6">
        <v>1261.76</v>
      </c>
      <c r="F73" s="6">
        <v>349.5</v>
      </c>
      <c r="G73" s="6">
        <v>168.51</v>
      </c>
      <c r="H73" s="6">
        <v>80.290000000000006</v>
      </c>
      <c r="I73" s="6">
        <v>78.03</v>
      </c>
      <c r="J73" s="6">
        <v>91.26</v>
      </c>
      <c r="K73" s="6">
        <v>235.23</v>
      </c>
      <c r="L73" s="6">
        <v>344.02</v>
      </c>
      <c r="M73" s="6">
        <v>702.67</v>
      </c>
      <c r="N73" s="6">
        <v>548.61</v>
      </c>
    </row>
    <row r="74" spans="1:14" x14ac:dyDescent="0.2">
      <c r="A74">
        <v>1966</v>
      </c>
      <c r="B74" s="6">
        <v>520.28</v>
      </c>
      <c r="C74" s="6">
        <v>798.78</v>
      </c>
      <c r="D74" s="6">
        <v>879.89</v>
      </c>
      <c r="E74" s="6">
        <v>671.72</v>
      </c>
      <c r="F74" s="6">
        <v>726.62</v>
      </c>
      <c r="G74" s="6">
        <v>190.12</v>
      </c>
      <c r="H74" s="6">
        <v>303.72000000000003</v>
      </c>
      <c r="I74" s="6">
        <v>112.33</v>
      </c>
      <c r="J74" s="6">
        <v>79.790000000000006</v>
      </c>
      <c r="K74" s="6">
        <v>77</v>
      </c>
      <c r="L74" s="6">
        <v>571.14</v>
      </c>
      <c r="M74" s="6">
        <v>1687.69</v>
      </c>
      <c r="N74" s="6">
        <v>551.59</v>
      </c>
    </row>
    <row r="75" spans="1:14" x14ac:dyDescent="0.2">
      <c r="A75">
        <v>1967</v>
      </c>
      <c r="B75" s="6">
        <v>437.75</v>
      </c>
      <c r="C75" s="6">
        <v>825.89</v>
      </c>
      <c r="D75" s="6">
        <v>1526.55</v>
      </c>
      <c r="E75" s="6">
        <v>1100.03</v>
      </c>
      <c r="F75" s="6">
        <v>973.9</v>
      </c>
      <c r="G75" s="6">
        <v>276.24</v>
      </c>
      <c r="H75" s="6">
        <v>246.87</v>
      </c>
      <c r="I75" s="6">
        <v>163.18</v>
      </c>
      <c r="J75" s="6">
        <v>162.44999999999999</v>
      </c>
      <c r="K75" s="6">
        <v>325.54000000000002</v>
      </c>
      <c r="L75" s="6">
        <v>666.84</v>
      </c>
      <c r="M75" s="6">
        <v>1386.3</v>
      </c>
      <c r="N75" s="6">
        <v>674.29</v>
      </c>
    </row>
    <row r="76" spans="1:14" x14ac:dyDescent="0.2">
      <c r="A76">
        <v>1968</v>
      </c>
      <c r="B76" s="6">
        <v>859.48</v>
      </c>
      <c r="C76" s="6">
        <v>1288.57</v>
      </c>
      <c r="D76" s="6">
        <v>1134.6600000000001</v>
      </c>
      <c r="E76" s="6">
        <v>653.91</v>
      </c>
      <c r="F76" s="6">
        <v>804.82</v>
      </c>
      <c r="G76" s="6">
        <v>571.13</v>
      </c>
      <c r="H76" s="6">
        <v>318.08</v>
      </c>
      <c r="I76" s="6">
        <v>250.98</v>
      </c>
      <c r="J76" s="6">
        <v>166.58</v>
      </c>
      <c r="K76" s="6">
        <v>182.2</v>
      </c>
      <c r="L76" s="6">
        <v>569.66</v>
      </c>
      <c r="M76" s="6">
        <v>1085.6099999999999</v>
      </c>
      <c r="N76" s="6">
        <v>657.14</v>
      </c>
    </row>
    <row r="77" spans="1:14" x14ac:dyDescent="0.2">
      <c r="A77">
        <v>1969</v>
      </c>
      <c r="B77" s="6">
        <v>1546.14</v>
      </c>
      <c r="C77" s="6">
        <v>956.02</v>
      </c>
      <c r="D77" s="6">
        <v>623.20000000000005</v>
      </c>
      <c r="E77" s="6">
        <v>1748.75</v>
      </c>
      <c r="F77" s="6">
        <v>1253.6300000000001</v>
      </c>
      <c r="G77" s="6">
        <v>427.32</v>
      </c>
      <c r="H77" s="6">
        <v>821.87</v>
      </c>
      <c r="I77" s="6">
        <v>143.51</v>
      </c>
      <c r="J77" s="6">
        <v>117.8</v>
      </c>
      <c r="K77" s="6">
        <v>146.83000000000001</v>
      </c>
      <c r="L77" s="6">
        <v>611.08000000000004</v>
      </c>
      <c r="M77" s="6">
        <v>439.13</v>
      </c>
      <c r="N77" s="6">
        <v>736.27</v>
      </c>
    </row>
    <row r="78" spans="1:14" x14ac:dyDescent="0.2">
      <c r="A78">
        <v>1970</v>
      </c>
      <c r="B78" s="6">
        <v>408.73</v>
      </c>
      <c r="C78" s="6">
        <v>887.56</v>
      </c>
      <c r="D78" s="6">
        <v>1070.27</v>
      </c>
      <c r="E78" s="6">
        <v>1371.04</v>
      </c>
      <c r="F78" s="6">
        <v>691.19</v>
      </c>
      <c r="G78" s="6">
        <v>326.95</v>
      </c>
      <c r="H78" s="6">
        <v>258.44</v>
      </c>
      <c r="I78" s="6">
        <v>142.86000000000001</v>
      </c>
      <c r="J78" s="6">
        <v>207.7</v>
      </c>
      <c r="K78" s="6">
        <v>326.49</v>
      </c>
      <c r="L78" s="6">
        <v>646.55999999999995</v>
      </c>
      <c r="M78" s="6">
        <v>743.02</v>
      </c>
      <c r="N78" s="6">
        <v>590.07000000000005</v>
      </c>
    </row>
    <row r="79" spans="1:14" x14ac:dyDescent="0.2">
      <c r="A79">
        <v>1971</v>
      </c>
      <c r="B79" s="6">
        <v>317.61</v>
      </c>
      <c r="C79" s="6">
        <v>1605.82</v>
      </c>
      <c r="D79" s="6">
        <v>1159.45</v>
      </c>
      <c r="E79" s="6">
        <v>653.67999999999995</v>
      </c>
      <c r="F79" s="6">
        <v>496.81</v>
      </c>
      <c r="G79" s="6">
        <v>320.73</v>
      </c>
      <c r="H79" s="6">
        <v>128.59</v>
      </c>
      <c r="I79" s="6">
        <v>85.5</v>
      </c>
      <c r="J79" s="6">
        <v>116.01</v>
      </c>
      <c r="K79" s="6">
        <v>116.27</v>
      </c>
      <c r="L79" s="6">
        <v>167.5</v>
      </c>
      <c r="M79" s="6">
        <v>700.55</v>
      </c>
      <c r="N79" s="6">
        <v>489.04</v>
      </c>
    </row>
    <row r="80" spans="1:14" x14ac:dyDescent="0.2">
      <c r="A80">
        <v>1972</v>
      </c>
      <c r="B80" s="6">
        <v>561.72</v>
      </c>
      <c r="C80" s="6">
        <v>338.36</v>
      </c>
      <c r="D80" s="6">
        <v>1564.88</v>
      </c>
      <c r="E80" s="6">
        <v>1672.26</v>
      </c>
      <c r="F80" s="6">
        <v>603.04999999999995</v>
      </c>
      <c r="G80" s="6">
        <v>596.96</v>
      </c>
      <c r="H80" s="6">
        <v>405.27</v>
      </c>
      <c r="I80" s="6">
        <v>195.65</v>
      </c>
      <c r="J80" s="6">
        <v>561.05999999999995</v>
      </c>
      <c r="K80" s="6">
        <v>490.46</v>
      </c>
      <c r="L80" s="6">
        <v>1543.59</v>
      </c>
      <c r="M80" s="6">
        <v>1345.31</v>
      </c>
      <c r="N80" s="6">
        <v>823.21</v>
      </c>
    </row>
    <row r="81" spans="1:14" x14ac:dyDescent="0.2">
      <c r="A81">
        <v>1973</v>
      </c>
      <c r="B81" s="6">
        <v>830.58</v>
      </c>
      <c r="C81" s="6">
        <v>639.30999999999995</v>
      </c>
      <c r="D81" s="6">
        <v>2300.17</v>
      </c>
      <c r="E81" s="6">
        <v>1076.77</v>
      </c>
      <c r="F81" s="6">
        <v>788.34</v>
      </c>
      <c r="G81" s="6">
        <v>894</v>
      </c>
      <c r="H81" s="6">
        <v>388.27</v>
      </c>
      <c r="I81" s="6">
        <v>215.69</v>
      </c>
      <c r="J81" s="6">
        <v>98.47</v>
      </c>
      <c r="K81" s="6">
        <v>149.25</v>
      </c>
      <c r="L81" s="6">
        <v>474.65</v>
      </c>
      <c r="M81" s="6">
        <v>863.91</v>
      </c>
      <c r="N81" s="6">
        <v>726.62</v>
      </c>
    </row>
    <row r="82" spans="1:14" x14ac:dyDescent="0.2">
      <c r="A82">
        <v>1974</v>
      </c>
      <c r="B82" s="6">
        <v>1651.11</v>
      </c>
      <c r="C82" s="6">
        <v>971.74</v>
      </c>
      <c r="D82" s="6">
        <v>1813.41</v>
      </c>
      <c r="E82" s="6">
        <v>1307.83</v>
      </c>
      <c r="F82" s="6">
        <v>985.47</v>
      </c>
      <c r="G82" s="6">
        <v>310.27999999999997</v>
      </c>
      <c r="H82" s="6">
        <v>199.42</v>
      </c>
      <c r="I82" s="6">
        <v>127.85</v>
      </c>
      <c r="J82" s="6">
        <v>123.81</v>
      </c>
      <c r="K82" s="6">
        <v>122.97</v>
      </c>
      <c r="L82" s="6">
        <v>512.23</v>
      </c>
      <c r="M82" s="6">
        <v>836.91</v>
      </c>
      <c r="N82" s="6">
        <v>746.92</v>
      </c>
    </row>
    <row r="83" spans="1:14" x14ac:dyDescent="0.2">
      <c r="A83">
        <v>1975</v>
      </c>
      <c r="B83" s="6">
        <v>1172.24</v>
      </c>
      <c r="C83" s="6">
        <v>1481.91</v>
      </c>
      <c r="D83" s="6">
        <v>1239.93</v>
      </c>
      <c r="E83" s="6">
        <v>812.46</v>
      </c>
      <c r="F83" s="6">
        <v>590.46</v>
      </c>
      <c r="G83" s="6">
        <v>657.63</v>
      </c>
      <c r="H83" s="6">
        <v>177.94</v>
      </c>
      <c r="I83" s="6">
        <v>321.60000000000002</v>
      </c>
      <c r="J83" s="6">
        <v>520.88</v>
      </c>
      <c r="K83" s="6">
        <v>251.93</v>
      </c>
      <c r="L83" s="6">
        <v>295.68</v>
      </c>
      <c r="M83" s="6">
        <v>948.36</v>
      </c>
      <c r="N83" s="6">
        <v>705.92</v>
      </c>
    </row>
    <row r="84" spans="1:14" x14ac:dyDescent="0.2">
      <c r="A84">
        <v>1976</v>
      </c>
      <c r="B84" s="6">
        <v>841.47</v>
      </c>
      <c r="C84" s="6">
        <v>2661.96</v>
      </c>
      <c r="D84" s="6">
        <v>1820.12</v>
      </c>
      <c r="E84" s="6">
        <v>660.22</v>
      </c>
      <c r="F84" s="6">
        <v>552.29</v>
      </c>
      <c r="G84" s="6">
        <v>256.52999999999997</v>
      </c>
      <c r="H84" s="6">
        <v>361.9</v>
      </c>
      <c r="I84" s="6">
        <v>187.38</v>
      </c>
      <c r="J84" s="6">
        <v>202.9</v>
      </c>
      <c r="K84" s="6">
        <v>269.76</v>
      </c>
      <c r="L84" s="6">
        <v>263.49</v>
      </c>
      <c r="M84" s="6">
        <v>233.97</v>
      </c>
      <c r="N84" s="6">
        <v>692.66</v>
      </c>
    </row>
    <row r="85" spans="1:14" x14ac:dyDescent="0.2">
      <c r="A85">
        <v>1977</v>
      </c>
      <c r="B85" s="6">
        <v>124.13</v>
      </c>
      <c r="C85" s="6">
        <v>633.28</v>
      </c>
      <c r="D85" s="6">
        <v>1894.1</v>
      </c>
      <c r="E85" s="6">
        <v>1315.57</v>
      </c>
      <c r="F85" s="6">
        <v>418.49</v>
      </c>
      <c r="G85" s="6">
        <v>156.31</v>
      </c>
      <c r="H85" s="6">
        <v>356.36</v>
      </c>
      <c r="I85" s="6">
        <v>375.33</v>
      </c>
      <c r="J85" s="6">
        <v>758.94</v>
      </c>
      <c r="K85" s="6">
        <v>449.23</v>
      </c>
      <c r="L85" s="6">
        <v>613.12</v>
      </c>
      <c r="M85" s="6">
        <v>2064.5700000000002</v>
      </c>
      <c r="N85" s="6">
        <v>763.29</v>
      </c>
    </row>
    <row r="86" spans="1:14" x14ac:dyDescent="0.2">
      <c r="A86">
        <v>1978</v>
      </c>
      <c r="B86" s="6">
        <v>565.26</v>
      </c>
      <c r="C86" s="6">
        <v>304.23</v>
      </c>
      <c r="D86" s="6">
        <v>2783.71</v>
      </c>
      <c r="E86" s="6">
        <v>1830.31</v>
      </c>
      <c r="F86" s="6">
        <v>643.05999999999995</v>
      </c>
      <c r="G86" s="6">
        <v>278.45</v>
      </c>
      <c r="H86" s="6">
        <v>206.85</v>
      </c>
      <c r="I86" s="6">
        <v>113.25</v>
      </c>
      <c r="J86" s="6">
        <v>125.38</v>
      </c>
      <c r="K86" s="6">
        <v>169.55</v>
      </c>
      <c r="L86" s="6">
        <v>165.03</v>
      </c>
      <c r="M86" s="6">
        <v>397.23</v>
      </c>
      <c r="N86" s="6">
        <v>631.86</v>
      </c>
    </row>
    <row r="87" spans="1:14" x14ac:dyDescent="0.2">
      <c r="A87">
        <v>1979</v>
      </c>
      <c r="B87" s="6">
        <v>637.73</v>
      </c>
      <c r="C87" s="6">
        <v>519.16</v>
      </c>
      <c r="D87" s="6">
        <v>2031.58</v>
      </c>
      <c r="E87" s="6">
        <v>1758.67</v>
      </c>
      <c r="F87" s="6">
        <v>667.1</v>
      </c>
      <c r="G87" s="6">
        <v>274.56</v>
      </c>
      <c r="H87" s="6">
        <v>286.85000000000002</v>
      </c>
      <c r="I87" s="6">
        <v>396.48</v>
      </c>
      <c r="J87" s="6">
        <v>437.66</v>
      </c>
      <c r="K87" s="6">
        <v>327.69</v>
      </c>
      <c r="L87" s="6">
        <v>711.68</v>
      </c>
      <c r="M87" s="6">
        <v>1300.8800000000001</v>
      </c>
      <c r="N87" s="6">
        <v>779.17</v>
      </c>
    </row>
    <row r="88" spans="1:14" x14ac:dyDescent="0.2">
      <c r="A88">
        <v>1980</v>
      </c>
      <c r="B88" s="6">
        <v>599.63</v>
      </c>
      <c r="C88" s="6">
        <v>401.24</v>
      </c>
      <c r="D88" s="6">
        <v>1746.7</v>
      </c>
      <c r="E88" s="6">
        <v>1378.04</v>
      </c>
      <c r="F88" s="6">
        <v>457.19</v>
      </c>
      <c r="G88" s="6">
        <v>760.29</v>
      </c>
      <c r="H88" s="6">
        <v>348.95</v>
      </c>
      <c r="I88" s="6">
        <v>498.69</v>
      </c>
      <c r="J88" s="6">
        <v>265.35000000000002</v>
      </c>
      <c r="K88" s="6">
        <v>262.77</v>
      </c>
      <c r="L88" s="6">
        <v>248.41</v>
      </c>
      <c r="M88" s="6">
        <v>449.02</v>
      </c>
      <c r="N88" s="6">
        <v>618.02</v>
      </c>
    </row>
    <row r="89" spans="1:14" x14ac:dyDescent="0.2">
      <c r="A89">
        <v>1981</v>
      </c>
      <c r="B89" s="6">
        <v>247.67</v>
      </c>
      <c r="C89" s="6">
        <v>1937.06</v>
      </c>
      <c r="D89" s="6">
        <v>527.33000000000004</v>
      </c>
      <c r="E89" s="6">
        <v>999.02</v>
      </c>
      <c r="F89" s="6">
        <v>724.59</v>
      </c>
      <c r="G89" s="6">
        <v>1504.03</v>
      </c>
      <c r="H89" s="6">
        <v>328.87</v>
      </c>
      <c r="I89" s="6">
        <v>237.24</v>
      </c>
      <c r="J89" s="6">
        <v>849.77</v>
      </c>
      <c r="K89" s="6">
        <v>806.76</v>
      </c>
      <c r="L89" s="6">
        <v>562.20000000000005</v>
      </c>
      <c r="M89" s="6">
        <v>699.49</v>
      </c>
      <c r="N89" s="6">
        <v>785.34</v>
      </c>
    </row>
    <row r="90" spans="1:14" x14ac:dyDescent="0.2">
      <c r="A90">
        <v>1982</v>
      </c>
      <c r="B90" s="6">
        <v>852.24</v>
      </c>
      <c r="C90" s="6">
        <v>1131.8399999999999</v>
      </c>
      <c r="D90" s="6">
        <v>3033.4</v>
      </c>
      <c r="E90" s="6">
        <v>1402.19</v>
      </c>
      <c r="F90" s="6">
        <v>490.87</v>
      </c>
      <c r="G90" s="6">
        <v>581.84</v>
      </c>
      <c r="H90" s="6">
        <v>353.34</v>
      </c>
      <c r="I90" s="6">
        <v>139.22</v>
      </c>
      <c r="J90" s="6">
        <v>165.32</v>
      </c>
      <c r="K90" s="6">
        <v>150.85</v>
      </c>
      <c r="L90" s="6">
        <v>936.59</v>
      </c>
      <c r="M90" s="6">
        <v>1578.04</v>
      </c>
      <c r="N90" s="6">
        <v>901.31</v>
      </c>
    </row>
    <row r="91" spans="1:14" x14ac:dyDescent="0.2">
      <c r="A91">
        <v>1983</v>
      </c>
      <c r="B91" s="6">
        <v>447.53</v>
      </c>
      <c r="C91" s="6">
        <v>625.03</v>
      </c>
      <c r="D91" s="6">
        <v>697.9</v>
      </c>
      <c r="E91" s="6">
        <v>1327.83</v>
      </c>
      <c r="F91" s="6">
        <v>1300.24</v>
      </c>
      <c r="G91" s="6">
        <v>372.72</v>
      </c>
      <c r="H91" s="6">
        <v>356.49</v>
      </c>
      <c r="I91" s="6">
        <v>246.62</v>
      </c>
      <c r="J91" s="6">
        <v>163.94</v>
      </c>
      <c r="K91" s="6">
        <v>275.89</v>
      </c>
      <c r="L91" s="6">
        <v>1162.1500000000001</v>
      </c>
      <c r="M91" s="6">
        <v>1395.92</v>
      </c>
      <c r="N91" s="6">
        <v>697.69</v>
      </c>
    </row>
    <row r="92" spans="1:14" x14ac:dyDescent="0.2">
      <c r="A92">
        <v>1984</v>
      </c>
      <c r="B92" s="6">
        <v>325.12</v>
      </c>
      <c r="C92" s="6">
        <v>1792.69</v>
      </c>
      <c r="D92" s="6">
        <v>1821.63</v>
      </c>
      <c r="E92" s="6">
        <v>1565.76</v>
      </c>
      <c r="F92" s="6">
        <v>1105.3599999999999</v>
      </c>
      <c r="G92" s="6">
        <v>472.12</v>
      </c>
      <c r="H92" s="6">
        <v>203.52</v>
      </c>
      <c r="I92" s="6">
        <v>171.07</v>
      </c>
      <c r="J92" s="6">
        <v>210.24</v>
      </c>
      <c r="K92" s="6">
        <v>188.88</v>
      </c>
      <c r="L92" s="6">
        <v>536.4</v>
      </c>
      <c r="M92" s="6">
        <v>897.43</v>
      </c>
      <c r="N92" s="6">
        <v>774.18</v>
      </c>
    </row>
    <row r="93" spans="1:14" x14ac:dyDescent="0.2">
      <c r="A93">
        <v>1985</v>
      </c>
      <c r="B93" s="6">
        <v>759.3</v>
      </c>
      <c r="C93" s="6">
        <v>1793.83</v>
      </c>
      <c r="D93" s="6">
        <v>1937.49</v>
      </c>
      <c r="E93" s="6">
        <v>1373.72</v>
      </c>
      <c r="F93" s="6">
        <v>282.23</v>
      </c>
      <c r="G93" s="6">
        <v>327.44</v>
      </c>
      <c r="H93" s="6">
        <v>197.65</v>
      </c>
      <c r="I93" s="6">
        <v>183.3</v>
      </c>
      <c r="J93" s="6">
        <v>212.91</v>
      </c>
      <c r="K93" s="6">
        <v>315.27</v>
      </c>
      <c r="L93" s="6">
        <v>1865.41</v>
      </c>
      <c r="M93" s="6">
        <v>1022.09</v>
      </c>
      <c r="N93" s="6">
        <v>855.89</v>
      </c>
    </row>
    <row r="94" spans="1:14" x14ac:dyDescent="0.2">
      <c r="A94">
        <v>1986</v>
      </c>
      <c r="B94" s="6">
        <v>714.48</v>
      </c>
      <c r="C94" s="6">
        <v>1378.06</v>
      </c>
      <c r="D94" s="6">
        <v>1706.52</v>
      </c>
      <c r="E94" s="6">
        <v>650.85</v>
      </c>
      <c r="F94" s="6">
        <v>496.44</v>
      </c>
      <c r="G94" s="6">
        <v>807.76</v>
      </c>
      <c r="H94" s="6">
        <v>606.69000000000005</v>
      </c>
      <c r="I94" s="6">
        <v>246.09</v>
      </c>
      <c r="J94" s="6">
        <v>562.83000000000004</v>
      </c>
      <c r="K94" s="6">
        <v>1079.42</v>
      </c>
      <c r="L94" s="6">
        <v>635.41</v>
      </c>
      <c r="M94" s="6">
        <v>1062.32</v>
      </c>
      <c r="N94" s="6">
        <v>828.91</v>
      </c>
    </row>
    <row r="95" spans="1:14" x14ac:dyDescent="0.2">
      <c r="A95">
        <v>1987</v>
      </c>
      <c r="B95" s="6">
        <v>455.29</v>
      </c>
      <c r="C95" s="6">
        <v>427.82</v>
      </c>
      <c r="D95" s="6">
        <v>871.23</v>
      </c>
      <c r="E95" s="6">
        <v>1085.2</v>
      </c>
      <c r="F95" s="6">
        <v>305.64</v>
      </c>
      <c r="G95" s="6">
        <v>400.22</v>
      </c>
      <c r="H95" s="6">
        <v>568.33000000000004</v>
      </c>
      <c r="I95" s="6">
        <v>226.18</v>
      </c>
      <c r="J95" s="6">
        <v>244.53</v>
      </c>
      <c r="K95" s="6">
        <v>280.17</v>
      </c>
      <c r="L95" s="6">
        <v>338.33</v>
      </c>
      <c r="M95" s="6">
        <v>1065.75</v>
      </c>
      <c r="N95" s="6">
        <v>522.39</v>
      </c>
    </row>
    <row r="96" spans="1:14" x14ac:dyDescent="0.2">
      <c r="A96">
        <v>1988</v>
      </c>
      <c r="B96" s="6">
        <v>444.17</v>
      </c>
      <c r="C96" s="6">
        <v>929.88</v>
      </c>
      <c r="D96" s="6">
        <v>938.05</v>
      </c>
      <c r="E96" s="6">
        <v>774.53</v>
      </c>
      <c r="F96" s="6">
        <v>254.05</v>
      </c>
      <c r="G96" s="6">
        <v>84.65</v>
      </c>
      <c r="H96" s="6">
        <v>99.34</v>
      </c>
      <c r="I96" s="6">
        <v>119.8</v>
      </c>
      <c r="J96" s="6">
        <v>126.99</v>
      </c>
      <c r="K96" s="6">
        <v>261.70999999999998</v>
      </c>
      <c r="L96" s="6">
        <v>739.35</v>
      </c>
      <c r="M96" s="6">
        <v>472.63</v>
      </c>
      <c r="N96" s="6">
        <v>437.1</v>
      </c>
    </row>
    <row r="97" spans="1:14" x14ac:dyDescent="0.2">
      <c r="A97">
        <v>1989</v>
      </c>
      <c r="B97" s="6">
        <v>870.41</v>
      </c>
      <c r="C97" s="6">
        <v>437.67</v>
      </c>
      <c r="D97" s="6">
        <v>661.01</v>
      </c>
      <c r="E97" s="6">
        <v>1103.97</v>
      </c>
      <c r="F97" s="6">
        <v>1030.21</v>
      </c>
      <c r="G97" s="6">
        <v>1268.8399999999999</v>
      </c>
      <c r="H97" s="6">
        <v>390.18</v>
      </c>
      <c r="I97" s="6">
        <v>130.15</v>
      </c>
      <c r="J97" s="6">
        <v>217.29</v>
      </c>
      <c r="K97" s="6">
        <v>177.82</v>
      </c>
      <c r="L97" s="6">
        <v>481.98</v>
      </c>
      <c r="M97" s="6">
        <v>200.67</v>
      </c>
      <c r="N97" s="6">
        <v>580.85</v>
      </c>
    </row>
    <row r="98" spans="1:14" x14ac:dyDescent="0.2">
      <c r="A98">
        <v>1990</v>
      </c>
      <c r="B98" s="6">
        <v>1129.54</v>
      </c>
      <c r="C98" s="6">
        <v>2132.29</v>
      </c>
      <c r="D98" s="6">
        <v>955.72</v>
      </c>
      <c r="E98" s="6">
        <v>1017.62</v>
      </c>
      <c r="F98" s="6">
        <v>1033.07</v>
      </c>
      <c r="G98" s="6">
        <v>431.34</v>
      </c>
      <c r="H98" s="6">
        <v>566.74</v>
      </c>
      <c r="I98" s="6">
        <v>351.58</v>
      </c>
      <c r="J98" s="6">
        <v>620.79999999999995</v>
      </c>
      <c r="K98" s="6">
        <v>907.64</v>
      </c>
      <c r="L98" s="6">
        <v>608.87</v>
      </c>
      <c r="M98" s="6">
        <v>2205.65</v>
      </c>
      <c r="N98" s="6">
        <v>996.74</v>
      </c>
    </row>
    <row r="99" spans="1:14" x14ac:dyDescent="0.2">
      <c r="A99">
        <v>1991</v>
      </c>
      <c r="B99" s="6">
        <v>1357.82</v>
      </c>
      <c r="C99" s="6">
        <v>1131.18</v>
      </c>
      <c r="D99" s="6">
        <v>1119.81</v>
      </c>
      <c r="E99" s="6">
        <v>1200.93</v>
      </c>
      <c r="F99" s="6">
        <v>395.78</v>
      </c>
      <c r="G99" s="6">
        <v>335.77</v>
      </c>
      <c r="H99" s="6">
        <v>121.46</v>
      </c>
      <c r="I99" s="6">
        <v>123.61</v>
      </c>
      <c r="J99" s="6">
        <v>92.18</v>
      </c>
      <c r="K99" s="6">
        <v>226.89</v>
      </c>
      <c r="L99" s="6">
        <v>284.58999999999997</v>
      </c>
      <c r="M99" s="6">
        <v>384.24</v>
      </c>
      <c r="N99" s="6">
        <v>564.52</v>
      </c>
    </row>
    <row r="100" spans="1:14" x14ac:dyDescent="0.2">
      <c r="A100">
        <v>1992</v>
      </c>
      <c r="B100" s="6">
        <v>532.67999999999995</v>
      </c>
      <c r="C100" s="6">
        <v>840</v>
      </c>
      <c r="D100" s="6">
        <v>982.47</v>
      </c>
      <c r="E100" s="6">
        <v>1249.49</v>
      </c>
      <c r="F100" s="6">
        <v>413.56</v>
      </c>
      <c r="G100" s="6">
        <v>316.27999999999997</v>
      </c>
      <c r="H100" s="6">
        <v>1090.1600000000001</v>
      </c>
      <c r="I100" s="6">
        <v>588.73</v>
      </c>
      <c r="J100" s="6">
        <v>1051.6099999999999</v>
      </c>
      <c r="K100" s="6">
        <v>484.62</v>
      </c>
      <c r="L100" s="6">
        <v>2066.39</v>
      </c>
      <c r="M100" s="6">
        <v>855.04</v>
      </c>
      <c r="N100" s="6">
        <v>872.59</v>
      </c>
    </row>
    <row r="101" spans="1:14" x14ac:dyDescent="0.2">
      <c r="A101">
        <v>1993</v>
      </c>
      <c r="B101" s="6">
        <v>2140.7800000000002</v>
      </c>
      <c r="C101" s="6">
        <v>397.45</v>
      </c>
      <c r="D101" s="6">
        <v>2079.58</v>
      </c>
      <c r="E101" s="6">
        <v>1498.97</v>
      </c>
      <c r="F101" s="6">
        <v>335.13</v>
      </c>
      <c r="G101" s="6">
        <v>610.82000000000005</v>
      </c>
      <c r="H101" s="6">
        <v>370.55</v>
      </c>
      <c r="I101" s="6">
        <v>102</v>
      </c>
      <c r="J101" s="6">
        <v>181.83</v>
      </c>
      <c r="K101" s="6">
        <v>215.28</v>
      </c>
      <c r="L101" s="6">
        <v>632.20000000000005</v>
      </c>
      <c r="M101" s="6">
        <v>554.45000000000005</v>
      </c>
      <c r="N101" s="6">
        <v>759.92</v>
      </c>
    </row>
    <row r="102" spans="1:14" x14ac:dyDescent="0.2">
      <c r="A102">
        <v>1994</v>
      </c>
      <c r="B102" s="6">
        <v>519.41999999999996</v>
      </c>
      <c r="C102" s="6">
        <v>949.91</v>
      </c>
      <c r="D102" s="6">
        <v>1130.94</v>
      </c>
      <c r="E102" s="6">
        <v>1512.56</v>
      </c>
      <c r="F102" s="6">
        <v>404.27</v>
      </c>
      <c r="G102" s="6">
        <v>332.15</v>
      </c>
      <c r="H102" s="6">
        <v>291.64999999999998</v>
      </c>
      <c r="I102" s="6">
        <v>274.91000000000003</v>
      </c>
      <c r="J102" s="6">
        <v>114.66</v>
      </c>
      <c r="K102" s="6">
        <v>131.33000000000001</v>
      </c>
      <c r="L102" s="6">
        <v>264.68</v>
      </c>
      <c r="M102" s="6">
        <v>469.01</v>
      </c>
      <c r="N102" s="6">
        <v>532.96</v>
      </c>
    </row>
    <row r="103" spans="1:14" x14ac:dyDescent="0.2">
      <c r="A103">
        <v>1995</v>
      </c>
      <c r="B103" s="6">
        <v>1040.48</v>
      </c>
      <c r="C103" s="6">
        <v>361.87</v>
      </c>
      <c r="D103" s="6">
        <v>1026.42</v>
      </c>
      <c r="E103" s="6">
        <v>1091.57</v>
      </c>
      <c r="F103" s="6">
        <v>517.14</v>
      </c>
      <c r="G103" s="6">
        <v>418.87</v>
      </c>
      <c r="H103" s="6">
        <v>287</v>
      </c>
      <c r="I103" s="6">
        <v>273.64</v>
      </c>
      <c r="J103" s="6">
        <v>83.31</v>
      </c>
      <c r="K103" s="6">
        <v>209.78</v>
      </c>
      <c r="L103" s="6">
        <v>780.32</v>
      </c>
      <c r="M103" s="6">
        <v>345.47</v>
      </c>
      <c r="N103" s="6">
        <v>536.32000000000005</v>
      </c>
    </row>
    <row r="104" spans="1:14" x14ac:dyDescent="0.2">
      <c r="A104">
        <v>1996</v>
      </c>
      <c r="B104" s="6">
        <v>1237.5899999999999</v>
      </c>
      <c r="C104" s="6">
        <v>825.6</v>
      </c>
      <c r="D104" s="6">
        <v>1077.05</v>
      </c>
      <c r="E104" s="6">
        <v>1392.62</v>
      </c>
      <c r="F104" s="6">
        <v>1536.97</v>
      </c>
      <c r="G104" s="6">
        <v>963.63</v>
      </c>
      <c r="H104" s="6">
        <v>279.3</v>
      </c>
      <c r="I104" s="6">
        <v>169.55</v>
      </c>
      <c r="J104" s="6">
        <v>410.19</v>
      </c>
      <c r="K104" s="6">
        <v>448.98</v>
      </c>
      <c r="L104" s="6">
        <v>771.78</v>
      </c>
      <c r="M104" s="6">
        <v>1438.8</v>
      </c>
      <c r="N104" s="6">
        <v>879.34</v>
      </c>
    </row>
    <row r="105" spans="1:14" x14ac:dyDescent="0.2">
      <c r="A105">
        <v>1997</v>
      </c>
      <c r="B105" s="6">
        <v>820.7</v>
      </c>
      <c r="C105" s="6">
        <v>1796.26</v>
      </c>
      <c r="D105" s="6">
        <v>1909.42</v>
      </c>
      <c r="E105" s="6">
        <v>683.34</v>
      </c>
      <c r="F105" s="6">
        <v>1114.43</v>
      </c>
      <c r="G105" s="6">
        <v>1252.1500000000001</v>
      </c>
      <c r="H105" s="6">
        <v>433.07</v>
      </c>
      <c r="I105" s="6">
        <v>301.83</v>
      </c>
      <c r="J105" s="6">
        <v>367.46</v>
      </c>
      <c r="K105" s="6">
        <v>204</v>
      </c>
      <c r="L105" s="6">
        <v>405.7</v>
      </c>
      <c r="M105" s="6">
        <v>789.66</v>
      </c>
      <c r="N105" s="6">
        <v>839.83</v>
      </c>
    </row>
    <row r="106" spans="1:14" x14ac:dyDescent="0.2">
      <c r="A106">
        <v>1998</v>
      </c>
      <c r="B106" s="6">
        <v>1586.23</v>
      </c>
      <c r="C106" s="6">
        <v>1189.49</v>
      </c>
      <c r="D106" s="6">
        <v>1502.48</v>
      </c>
      <c r="E106" s="6">
        <v>1324.9</v>
      </c>
      <c r="F106" s="6">
        <v>542.88</v>
      </c>
      <c r="G106" s="6">
        <v>407.57</v>
      </c>
      <c r="H106" s="6">
        <v>379.14</v>
      </c>
      <c r="I106" s="6">
        <v>622.78</v>
      </c>
      <c r="J106" s="6">
        <v>116.8</v>
      </c>
      <c r="K106" s="6">
        <v>117.19</v>
      </c>
      <c r="L106" s="6">
        <v>128.08000000000001</v>
      </c>
      <c r="M106" s="6">
        <v>152.84</v>
      </c>
      <c r="N106" s="6">
        <v>672.53</v>
      </c>
    </row>
    <row r="107" spans="1:14" x14ac:dyDescent="0.2">
      <c r="A107">
        <v>1999</v>
      </c>
      <c r="B107" s="6">
        <v>1120.71</v>
      </c>
      <c r="C107" s="6">
        <v>643.37</v>
      </c>
      <c r="D107" s="6">
        <v>913.64</v>
      </c>
      <c r="E107" s="6">
        <v>1189.73</v>
      </c>
      <c r="F107" s="6">
        <v>280.98</v>
      </c>
      <c r="G107" s="6">
        <v>279.18</v>
      </c>
      <c r="H107" s="6">
        <v>140.16999999999999</v>
      </c>
      <c r="I107" s="6">
        <v>93.77</v>
      </c>
      <c r="J107" s="6">
        <v>111.31</v>
      </c>
      <c r="K107" s="6">
        <v>142.68</v>
      </c>
      <c r="L107" s="6">
        <v>329.79</v>
      </c>
      <c r="M107" s="6">
        <v>403.52</v>
      </c>
      <c r="N107" s="6">
        <v>470.74</v>
      </c>
    </row>
    <row r="108" spans="1:14" x14ac:dyDescent="0.2">
      <c r="A108">
        <v>2000</v>
      </c>
      <c r="B108" s="6">
        <v>352.26</v>
      </c>
      <c r="C108" s="6">
        <v>729.17</v>
      </c>
      <c r="D108" s="6">
        <v>477.64</v>
      </c>
      <c r="E108" s="6">
        <v>1010.22</v>
      </c>
      <c r="F108" s="6">
        <v>844.22</v>
      </c>
      <c r="G108" s="6">
        <v>1180.2</v>
      </c>
      <c r="H108" s="6">
        <v>416.6</v>
      </c>
      <c r="I108" s="6">
        <v>436.28</v>
      </c>
      <c r="J108" s="6">
        <v>372.65</v>
      </c>
      <c r="K108" s="6">
        <v>307.85000000000002</v>
      </c>
      <c r="L108" s="6">
        <v>328.33</v>
      </c>
      <c r="M108" s="6">
        <v>633.39</v>
      </c>
      <c r="N108" s="6">
        <v>590.73</v>
      </c>
    </row>
    <row r="109" spans="1:14" x14ac:dyDescent="0.2">
      <c r="A109">
        <v>2001</v>
      </c>
      <c r="B109" s="6">
        <v>339.71</v>
      </c>
      <c r="C109" s="6">
        <v>1691.64</v>
      </c>
      <c r="D109" s="6">
        <v>711.84</v>
      </c>
      <c r="E109" s="6">
        <v>993.04</v>
      </c>
      <c r="F109" s="6">
        <v>620.94000000000005</v>
      </c>
      <c r="G109" s="6">
        <v>414.69</v>
      </c>
      <c r="H109" s="6">
        <v>118.03</v>
      </c>
      <c r="I109" s="6">
        <v>114.29</v>
      </c>
      <c r="J109" s="6">
        <v>146.54</v>
      </c>
      <c r="K109" s="6">
        <v>822.62</v>
      </c>
      <c r="L109" s="6">
        <v>330.27</v>
      </c>
      <c r="M109" s="6">
        <v>1022.74</v>
      </c>
      <c r="N109" s="6">
        <v>610.53</v>
      </c>
    </row>
    <row r="110" spans="1:14" x14ac:dyDescent="0.2">
      <c r="A110">
        <v>2002</v>
      </c>
      <c r="B110" s="6">
        <v>450.15</v>
      </c>
      <c r="C110" s="6">
        <v>1300.74</v>
      </c>
      <c r="D110" s="6">
        <v>1100.26</v>
      </c>
      <c r="E110" s="6">
        <v>1561.24</v>
      </c>
      <c r="F110" s="6">
        <v>1159.55</v>
      </c>
      <c r="G110" s="6">
        <v>342.1</v>
      </c>
      <c r="H110" s="6">
        <v>135.43</v>
      </c>
      <c r="I110" s="6">
        <v>114.01</v>
      </c>
      <c r="J110" s="6">
        <v>112.45</v>
      </c>
      <c r="K110" s="6">
        <v>107.04</v>
      </c>
      <c r="L110" s="6">
        <v>265.07</v>
      </c>
      <c r="M110" s="6">
        <v>455.9</v>
      </c>
      <c r="N110" s="6">
        <v>592</v>
      </c>
    </row>
    <row r="111" spans="1:14" x14ac:dyDescent="0.2">
      <c r="A111">
        <v>2003</v>
      </c>
      <c r="B111" s="6">
        <v>421.09</v>
      </c>
      <c r="C111" s="6">
        <v>345.86</v>
      </c>
      <c r="D111" s="6">
        <v>1397.07</v>
      </c>
      <c r="E111" s="6">
        <v>943.42</v>
      </c>
      <c r="F111" s="6">
        <v>1294.71</v>
      </c>
      <c r="G111" s="6">
        <v>632.79999999999995</v>
      </c>
      <c r="H111" s="6">
        <v>877.1</v>
      </c>
      <c r="I111" s="6">
        <v>440.8</v>
      </c>
      <c r="J111" s="6">
        <v>531.61</v>
      </c>
      <c r="K111" s="6">
        <v>476.49</v>
      </c>
      <c r="L111" s="6">
        <v>841.54</v>
      </c>
      <c r="M111" s="6">
        <v>1262.74</v>
      </c>
      <c r="N111" s="6">
        <v>788.77</v>
      </c>
    </row>
    <row r="112" spans="1:14" x14ac:dyDescent="0.2">
      <c r="A112">
        <v>2004</v>
      </c>
      <c r="B112" s="6">
        <v>755.47</v>
      </c>
      <c r="C112" s="6">
        <v>604.38</v>
      </c>
      <c r="D112" s="6">
        <v>1561.3</v>
      </c>
      <c r="E112" s="6">
        <v>852.37</v>
      </c>
      <c r="F112" s="6">
        <v>1500.62</v>
      </c>
      <c r="G112" s="6">
        <v>1180.79</v>
      </c>
      <c r="H112" s="6">
        <v>329.19</v>
      </c>
      <c r="I112" s="6">
        <v>409.55</v>
      </c>
      <c r="J112" s="6">
        <v>477.67</v>
      </c>
      <c r="K112" s="6">
        <v>186.33</v>
      </c>
      <c r="L112" s="6">
        <v>618.25</v>
      </c>
      <c r="M112" s="6">
        <v>1048.4100000000001</v>
      </c>
      <c r="N112" s="6">
        <v>793.69</v>
      </c>
    </row>
    <row r="113" spans="1:14" x14ac:dyDescent="0.2">
      <c r="A113">
        <v>2005</v>
      </c>
      <c r="B113" s="6">
        <v>2862.86</v>
      </c>
      <c r="C113" s="6">
        <v>1527.34</v>
      </c>
      <c r="D113" s="6">
        <v>916.7</v>
      </c>
      <c r="E113" s="6">
        <v>1505.71</v>
      </c>
      <c r="F113" s="6">
        <v>371.78</v>
      </c>
      <c r="G113" s="6">
        <v>185.87</v>
      </c>
      <c r="H113" s="6">
        <v>238.61</v>
      </c>
      <c r="I113" s="6">
        <v>158.9</v>
      </c>
      <c r="J113" s="6">
        <v>305.83999999999997</v>
      </c>
      <c r="K113" s="6">
        <v>290.52999999999997</v>
      </c>
      <c r="L113" s="6">
        <v>570.69000000000005</v>
      </c>
      <c r="M113" s="6">
        <v>777.39</v>
      </c>
      <c r="N113" s="6">
        <v>809.35</v>
      </c>
    </row>
    <row r="114" spans="1:14" x14ac:dyDescent="0.2">
      <c r="A114">
        <v>2006</v>
      </c>
      <c r="B114" s="6">
        <v>1450.63</v>
      </c>
      <c r="C114" s="6">
        <v>1222.21</v>
      </c>
      <c r="D114" s="6">
        <v>943.09</v>
      </c>
      <c r="E114" s="6">
        <v>612.05999999999995</v>
      </c>
      <c r="F114" s="6">
        <v>947.81</v>
      </c>
      <c r="G114" s="6">
        <v>635.42999999999995</v>
      </c>
      <c r="H114" s="6">
        <v>639.65</v>
      </c>
      <c r="I114" s="6">
        <v>224.57</v>
      </c>
      <c r="J114" s="6">
        <v>334.49</v>
      </c>
      <c r="K114" s="6">
        <v>1147.0999999999999</v>
      </c>
      <c r="L114" s="6">
        <v>877.95</v>
      </c>
      <c r="M114" s="6">
        <v>1721.36</v>
      </c>
      <c r="N114" s="6">
        <v>896.36</v>
      </c>
    </row>
    <row r="115" spans="1:14" x14ac:dyDescent="0.2">
      <c r="A115">
        <v>2007</v>
      </c>
      <c r="B115" s="6">
        <v>2267.3000000000002</v>
      </c>
      <c r="C115" s="6">
        <v>308.31</v>
      </c>
      <c r="D115" s="6">
        <v>2128.33</v>
      </c>
      <c r="E115" s="6">
        <v>1052.72</v>
      </c>
      <c r="F115" s="6">
        <v>460.8</v>
      </c>
      <c r="G115" s="6">
        <v>197.06</v>
      </c>
      <c r="H115" s="6">
        <v>114.19</v>
      </c>
      <c r="I115" s="6">
        <v>849.79</v>
      </c>
      <c r="J115" s="6">
        <v>196.31</v>
      </c>
      <c r="K115" s="6">
        <v>143.44</v>
      </c>
      <c r="L115" s="6">
        <v>588.72</v>
      </c>
      <c r="M115" s="6">
        <v>1501.22</v>
      </c>
      <c r="N115" s="6">
        <v>817.35</v>
      </c>
    </row>
    <row r="116" spans="1:14" x14ac:dyDescent="0.2">
      <c r="A116">
        <v>2008</v>
      </c>
      <c r="B116" s="6">
        <v>1312.27</v>
      </c>
      <c r="C116" s="6">
        <v>2245.11</v>
      </c>
      <c r="D116" s="6">
        <v>2536.2800000000002</v>
      </c>
      <c r="E116" s="6">
        <v>1278.1300000000001</v>
      </c>
      <c r="F116" s="6">
        <v>616.27</v>
      </c>
      <c r="G116" s="6">
        <v>628</v>
      </c>
      <c r="H116" s="6">
        <v>620.14</v>
      </c>
      <c r="I116" s="6">
        <v>203.89</v>
      </c>
      <c r="J116" s="6">
        <v>298.02999999999997</v>
      </c>
      <c r="K116" s="6">
        <v>222.01</v>
      </c>
      <c r="L116" s="6">
        <v>528.13</v>
      </c>
      <c r="M116" s="6">
        <v>1574.73</v>
      </c>
      <c r="N116" s="6">
        <v>1005.25</v>
      </c>
    </row>
    <row r="117" spans="1:14" x14ac:dyDescent="0.2">
      <c r="A117" s="16">
        <v>2009</v>
      </c>
      <c r="B117" s="18">
        <v>447.12</v>
      </c>
      <c r="C117" s="18">
        <v>1924.28</v>
      </c>
      <c r="D117" s="18">
        <v>1973.74</v>
      </c>
      <c r="E117" s="18">
        <v>1251.1099999999999</v>
      </c>
      <c r="F117" s="18">
        <v>671.76</v>
      </c>
      <c r="G117" s="18">
        <v>479.51</v>
      </c>
      <c r="H117" s="18">
        <v>250.2</v>
      </c>
      <c r="I117" s="18">
        <v>301.55</v>
      </c>
      <c r="J117" s="18">
        <v>161.82</v>
      </c>
      <c r="K117" s="18">
        <v>338.98</v>
      </c>
      <c r="L117" s="18">
        <v>289.14</v>
      </c>
      <c r="M117" s="18">
        <v>667.81</v>
      </c>
      <c r="N117" s="18">
        <v>729.75</v>
      </c>
    </row>
    <row r="118" spans="1:14" x14ac:dyDescent="0.2">
      <c r="A118" s="16">
        <v>2010</v>
      </c>
      <c r="B118" s="18">
        <v>587.70000000000005</v>
      </c>
      <c r="C118" s="18">
        <v>290.33999999999997</v>
      </c>
      <c r="D118" s="18">
        <v>1529.31</v>
      </c>
      <c r="E118" s="18">
        <v>708.62</v>
      </c>
      <c r="F118" s="18">
        <v>1102.0999999999999</v>
      </c>
      <c r="G118" s="18">
        <v>902.44</v>
      </c>
      <c r="H118" s="18">
        <v>298.02</v>
      </c>
      <c r="I118" s="18">
        <v>149.38999999999999</v>
      </c>
      <c r="J118" s="18">
        <v>126.01</v>
      </c>
      <c r="K118" s="18">
        <v>193.55</v>
      </c>
      <c r="L118" s="18">
        <v>386.76</v>
      </c>
      <c r="M118" s="18">
        <v>500.43</v>
      </c>
      <c r="N118" s="18">
        <v>564.55999999999995</v>
      </c>
    </row>
    <row r="119" spans="1:14" x14ac:dyDescent="0.2">
      <c r="A119" s="16">
        <v>2011</v>
      </c>
      <c r="B119" s="18">
        <v>479.35</v>
      </c>
      <c r="C119" s="18">
        <v>1140.67</v>
      </c>
      <c r="D119" s="18">
        <v>2777.9</v>
      </c>
      <c r="E119" s="18">
        <v>2006.57</v>
      </c>
      <c r="F119" s="18">
        <v>2263.06</v>
      </c>
      <c r="G119" s="18">
        <v>555.16999999999996</v>
      </c>
      <c r="H119" s="18">
        <v>327.9</v>
      </c>
      <c r="I119" s="18">
        <v>316.61</v>
      </c>
      <c r="J119" s="18">
        <v>584.87</v>
      </c>
      <c r="K119" s="18">
        <v>1051.42</v>
      </c>
      <c r="L119" s="18">
        <v>1408.97</v>
      </c>
      <c r="M119" s="18">
        <v>2390.63</v>
      </c>
      <c r="N119" s="18">
        <v>1275.26</v>
      </c>
    </row>
    <row r="120" spans="1:14" x14ac:dyDescent="0.2">
      <c r="A120" s="16">
        <v>2012</v>
      </c>
      <c r="B120" s="18">
        <v>1511.49</v>
      </c>
      <c r="C120" s="18">
        <v>838.89</v>
      </c>
      <c r="D120" s="18">
        <v>1163.76</v>
      </c>
      <c r="E120" s="18">
        <v>310.75</v>
      </c>
      <c r="F120" s="18">
        <v>386.78</v>
      </c>
      <c r="G120" s="18">
        <v>160.13999999999999</v>
      </c>
      <c r="H120" s="18">
        <v>92.39</v>
      </c>
      <c r="I120" s="18">
        <v>116.75</v>
      </c>
      <c r="J120" s="18">
        <v>156.76</v>
      </c>
      <c r="K120" s="18">
        <v>523.86</v>
      </c>
      <c r="L120" s="18">
        <v>437</v>
      </c>
      <c r="M120" s="18">
        <v>564.04</v>
      </c>
      <c r="N120" s="18">
        <v>521.88</v>
      </c>
    </row>
    <row r="121" spans="1:14" x14ac:dyDescent="0.2">
      <c r="A121" s="16">
        <v>2013</v>
      </c>
      <c r="B121" s="18">
        <v>1169.2</v>
      </c>
      <c r="C121" s="18">
        <v>778.46</v>
      </c>
      <c r="D121" s="18">
        <v>1108.08</v>
      </c>
      <c r="E121" s="18">
        <v>1740.89</v>
      </c>
      <c r="F121" s="18">
        <v>383.58</v>
      </c>
      <c r="G121" s="18">
        <v>761.62</v>
      </c>
      <c r="H121" s="18">
        <v>1075.49</v>
      </c>
      <c r="I121" s="18">
        <v>283.92</v>
      </c>
      <c r="J121" s="18">
        <v>209.69</v>
      </c>
      <c r="K121" s="18">
        <v>462.07</v>
      </c>
      <c r="L121" s="18">
        <v>683.07</v>
      </c>
      <c r="M121" s="18">
        <v>1235.76</v>
      </c>
      <c r="N121" s="18">
        <v>824.32</v>
      </c>
    </row>
    <row r="122" spans="1:14" x14ac:dyDescent="0.2">
      <c r="A122" s="23">
        <v>2014</v>
      </c>
      <c r="B122" s="24">
        <v>841.73</v>
      </c>
      <c r="C122" s="24">
        <v>1009.56</v>
      </c>
      <c r="D122" s="24">
        <v>1474.2</v>
      </c>
      <c r="E122" s="24">
        <v>1735.12</v>
      </c>
      <c r="F122" s="24">
        <v>1011.37</v>
      </c>
      <c r="G122" s="24">
        <v>708.02</v>
      </c>
      <c r="H122" s="24">
        <v>340.79</v>
      </c>
      <c r="I122" s="24">
        <v>325.17</v>
      </c>
      <c r="J122" s="24">
        <v>381.66</v>
      </c>
      <c r="K122" s="24">
        <v>313.57</v>
      </c>
      <c r="L122" s="24">
        <v>527.53</v>
      </c>
      <c r="M122" s="24">
        <v>551.01</v>
      </c>
      <c r="N122" s="24">
        <v>768.31</v>
      </c>
    </row>
    <row r="123" spans="1:14" x14ac:dyDescent="0.2">
      <c r="A123" s="23">
        <v>2015</v>
      </c>
      <c r="B123" s="24">
        <v>505.9</v>
      </c>
      <c r="C123" s="24">
        <v>286.47000000000003</v>
      </c>
      <c r="D123" s="24">
        <v>1335.03</v>
      </c>
      <c r="E123" s="24">
        <v>1003.37</v>
      </c>
      <c r="F123" s="24">
        <v>423.32</v>
      </c>
      <c r="G123" s="24">
        <v>2138.4699999999998</v>
      </c>
      <c r="H123" s="24">
        <v>1259.06</v>
      </c>
      <c r="I123" s="24">
        <v>179.11</v>
      </c>
      <c r="J123" s="24">
        <v>167.88</v>
      </c>
      <c r="K123" s="24">
        <v>175.45</v>
      </c>
      <c r="L123" s="24">
        <v>263.08</v>
      </c>
      <c r="M123" s="24">
        <v>806.7</v>
      </c>
      <c r="N123" s="24">
        <v>711.99</v>
      </c>
    </row>
    <row r="124" spans="1:14" x14ac:dyDescent="0.2">
      <c r="A124" s="23">
        <v>2016</v>
      </c>
      <c r="B124" s="24">
        <v>732.42</v>
      </c>
      <c r="C124" s="24">
        <v>933.71</v>
      </c>
      <c r="D124" s="24">
        <v>1310.42</v>
      </c>
      <c r="E124" s="24">
        <v>1033.8900000000001</v>
      </c>
      <c r="F124" s="24">
        <v>758.56</v>
      </c>
      <c r="G124" s="24">
        <v>260.58999999999997</v>
      </c>
      <c r="H124" s="24">
        <v>104.29</v>
      </c>
      <c r="I124" s="24">
        <v>141.26</v>
      </c>
      <c r="J124" s="24">
        <v>152.63</v>
      </c>
      <c r="K124" s="24">
        <v>304.27</v>
      </c>
      <c r="L124" s="24">
        <v>274.20999999999998</v>
      </c>
      <c r="M124" s="24">
        <v>707.17</v>
      </c>
      <c r="N124" s="24">
        <v>559.45000000000005</v>
      </c>
    </row>
    <row r="125" spans="1:14" x14ac:dyDescent="0.2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 t="s">
        <v>82</v>
      </c>
      <c r="B127" s="6">
        <f>AVERAGE(B6:B124)</f>
        <v>812.70149532710309</v>
      </c>
      <c r="C127" s="6">
        <f t="shared" ref="C127:N127" si="0">AVERAGE(C6:C124)</f>
        <v>916.4339252336448</v>
      </c>
      <c r="D127" s="6">
        <f t="shared" si="0"/>
        <v>1388.3720183486237</v>
      </c>
      <c r="E127" s="6">
        <f t="shared" si="0"/>
        <v>1124.1657798165138</v>
      </c>
      <c r="F127" s="6">
        <f t="shared" si="0"/>
        <v>652.76545454545465</v>
      </c>
      <c r="G127" s="6">
        <f t="shared" si="0"/>
        <v>450.09563636363634</v>
      </c>
      <c r="H127" s="6">
        <f t="shared" si="0"/>
        <v>277.30918918918923</v>
      </c>
      <c r="I127" s="6">
        <f t="shared" si="0"/>
        <v>180.76518181818176</v>
      </c>
      <c r="J127" s="6">
        <f t="shared" si="0"/>
        <v>206.09836363636364</v>
      </c>
      <c r="K127" s="6">
        <f t="shared" si="0"/>
        <v>250.34318181818176</v>
      </c>
      <c r="L127" s="6">
        <f t="shared" si="0"/>
        <v>431.48702702702701</v>
      </c>
      <c r="M127" s="6">
        <f t="shared" si="0"/>
        <v>698.02736363636336</v>
      </c>
      <c r="N127" s="6">
        <f t="shared" si="0"/>
        <v>619.15537735849034</v>
      </c>
    </row>
    <row r="128" spans="1:14" x14ac:dyDescent="0.2">
      <c r="A128" t="s">
        <v>83</v>
      </c>
      <c r="B128" s="6">
        <f>MIN(B6:B124)</f>
        <v>93.27</v>
      </c>
      <c r="C128" s="6">
        <f t="shared" ref="C128:N128" si="1">MIN(C6:C124)</f>
        <v>66.59</v>
      </c>
      <c r="D128" s="6">
        <f t="shared" si="1"/>
        <v>383.45</v>
      </c>
      <c r="E128" s="6">
        <f t="shared" si="1"/>
        <v>165.3</v>
      </c>
      <c r="F128" s="6">
        <f t="shared" si="1"/>
        <v>71.83</v>
      </c>
      <c r="G128" s="6">
        <f t="shared" si="1"/>
        <v>41.58</v>
      </c>
      <c r="H128" s="6">
        <f t="shared" si="1"/>
        <v>20.61</v>
      </c>
      <c r="I128" s="6">
        <f t="shared" si="1"/>
        <v>5</v>
      </c>
      <c r="J128" s="6">
        <f t="shared" si="1"/>
        <v>2.81</v>
      </c>
      <c r="K128" s="6">
        <f t="shared" si="1"/>
        <v>4.25</v>
      </c>
      <c r="L128" s="6">
        <f t="shared" si="1"/>
        <v>10.26</v>
      </c>
      <c r="M128" s="6">
        <f t="shared" si="1"/>
        <v>67.16</v>
      </c>
      <c r="N128" s="6">
        <f t="shared" si="1"/>
        <v>211.17</v>
      </c>
    </row>
    <row r="129" spans="1:14" x14ac:dyDescent="0.2">
      <c r="A129" t="s">
        <v>84</v>
      </c>
      <c r="B129" s="6">
        <f>MAX(B6:B124)</f>
        <v>3045.61</v>
      </c>
      <c r="C129" s="6">
        <f t="shared" ref="C129:N129" si="2">MAX(C6:C124)</f>
        <v>2661.96</v>
      </c>
      <c r="D129" s="6">
        <f t="shared" si="2"/>
        <v>3033.4</v>
      </c>
      <c r="E129" s="6">
        <f t="shared" si="2"/>
        <v>2344.29</v>
      </c>
      <c r="F129" s="6">
        <f t="shared" si="2"/>
        <v>2481.38</v>
      </c>
      <c r="G129" s="6">
        <f t="shared" si="2"/>
        <v>2138.4699999999998</v>
      </c>
      <c r="H129" s="6">
        <f t="shared" si="2"/>
        <v>1259.06</v>
      </c>
      <c r="I129" s="6">
        <f t="shared" si="2"/>
        <v>849.79</v>
      </c>
      <c r="J129" s="6">
        <f t="shared" si="2"/>
        <v>1468.92</v>
      </c>
      <c r="K129" s="6">
        <f t="shared" si="2"/>
        <v>1371.37</v>
      </c>
      <c r="L129" s="6">
        <f t="shared" si="2"/>
        <v>2066.39</v>
      </c>
      <c r="M129" s="6">
        <f t="shared" si="2"/>
        <v>2390.63</v>
      </c>
      <c r="N129" s="6">
        <f t="shared" si="2"/>
        <v>1275.26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opLeftCell="A103" workbookViewId="0">
      <selection activeCell="B124" sqref="B124"/>
    </sheetView>
  </sheetViews>
  <sheetFormatPr defaultRowHeight="12.75" x14ac:dyDescent="0.2"/>
  <sheetData>
    <row r="1" spans="1:14" x14ac:dyDescent="0.2">
      <c r="A1" t="s">
        <v>78</v>
      </c>
      <c r="L1" s="3"/>
    </row>
    <row r="2" spans="1:14" x14ac:dyDescent="0.2">
      <c r="A2" t="s">
        <v>72</v>
      </c>
      <c r="L2" s="3"/>
    </row>
    <row r="4" spans="1:14" x14ac:dyDescent="0.2">
      <c r="N4" s="2" t="s">
        <v>73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>
        <v>1898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>
        <v>1899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">
      <c r="A8">
        <v>1900</v>
      </c>
      <c r="B8" s="6"/>
      <c r="C8" s="6"/>
      <c r="D8" s="6"/>
      <c r="E8" s="6"/>
      <c r="F8" s="6"/>
      <c r="G8" s="6"/>
      <c r="H8" s="6"/>
      <c r="I8" s="6"/>
      <c r="J8" s="6"/>
      <c r="K8" s="6">
        <v>273.72000000000003</v>
      </c>
      <c r="L8" s="6">
        <v>419.94</v>
      </c>
      <c r="M8" s="6">
        <v>1438.48</v>
      </c>
      <c r="N8" s="6"/>
    </row>
    <row r="9" spans="1:14" x14ac:dyDescent="0.2">
      <c r="A9">
        <v>1901</v>
      </c>
      <c r="B9" s="6">
        <v>821.94</v>
      </c>
      <c r="C9" s="6">
        <v>550.55999999999995</v>
      </c>
      <c r="D9" s="6">
        <v>1426.03</v>
      </c>
      <c r="E9" s="6">
        <v>2811.45</v>
      </c>
      <c r="F9" s="6">
        <v>1646.69</v>
      </c>
      <c r="G9" s="6">
        <v>1083.3</v>
      </c>
      <c r="H9" s="6">
        <v>664.72</v>
      </c>
      <c r="I9" s="6">
        <v>422.28</v>
      </c>
      <c r="J9" s="6">
        <v>464.92</v>
      </c>
      <c r="K9" s="6">
        <v>467.99</v>
      </c>
      <c r="L9" s="6">
        <v>550.63</v>
      </c>
      <c r="M9" s="6">
        <v>1350.6</v>
      </c>
      <c r="N9" s="6">
        <v>1021.76</v>
      </c>
    </row>
    <row r="10" spans="1:14" x14ac:dyDescent="0.2">
      <c r="A10">
        <v>1902</v>
      </c>
      <c r="B10" s="6">
        <v>1308.42</v>
      </c>
      <c r="C10" s="6">
        <v>936.49</v>
      </c>
      <c r="D10" s="6">
        <v>2782.68</v>
      </c>
      <c r="E10" s="6">
        <v>1852.58</v>
      </c>
      <c r="F10" s="6">
        <v>985.89</v>
      </c>
      <c r="G10" s="6">
        <v>933.15</v>
      </c>
      <c r="H10" s="6">
        <v>1209.4000000000001</v>
      </c>
      <c r="I10" s="6">
        <v>1050.44</v>
      </c>
      <c r="J10" s="6">
        <v>458.97</v>
      </c>
      <c r="K10" s="6">
        <v>697.89</v>
      </c>
      <c r="L10" s="6">
        <v>870.15</v>
      </c>
      <c r="M10" s="6">
        <v>768</v>
      </c>
      <c r="N10" s="6">
        <v>1154.5</v>
      </c>
    </row>
    <row r="11" spans="1:14" x14ac:dyDescent="0.2">
      <c r="A11">
        <v>1903</v>
      </c>
      <c r="B11" s="6">
        <v>1375.97</v>
      </c>
      <c r="C11" s="6">
        <v>1489.14</v>
      </c>
      <c r="D11" s="6">
        <v>2545.9499999999998</v>
      </c>
      <c r="E11" s="6">
        <v>2442.69</v>
      </c>
      <c r="F11" s="6">
        <v>981.78</v>
      </c>
      <c r="G11" s="6">
        <v>674.92</v>
      </c>
      <c r="H11" s="6">
        <v>637.65</v>
      </c>
      <c r="I11" s="6">
        <v>525.65</v>
      </c>
      <c r="J11" s="6">
        <v>650.70000000000005</v>
      </c>
      <c r="K11" s="6">
        <v>1190.95</v>
      </c>
      <c r="L11" s="6">
        <v>1218.69</v>
      </c>
      <c r="M11" s="6">
        <v>960.96</v>
      </c>
      <c r="N11" s="6">
        <v>1224.5899999999999</v>
      </c>
    </row>
    <row r="12" spans="1:14" x14ac:dyDescent="0.2">
      <c r="A12">
        <v>1904</v>
      </c>
      <c r="B12" s="6">
        <v>1197.9100000000001</v>
      </c>
      <c r="C12" s="6">
        <v>1885.08</v>
      </c>
      <c r="D12" s="6">
        <v>3287.3</v>
      </c>
      <c r="E12" s="6">
        <v>4502.2299999999996</v>
      </c>
      <c r="F12" s="6">
        <v>2520.52</v>
      </c>
      <c r="G12" s="6">
        <v>1186.24</v>
      </c>
      <c r="H12" s="6">
        <v>666.36</v>
      </c>
      <c r="I12" s="6">
        <v>509.79</v>
      </c>
      <c r="J12" s="6">
        <v>479.82</v>
      </c>
      <c r="K12" s="6">
        <v>661.8</v>
      </c>
      <c r="L12" s="6">
        <v>624.66</v>
      </c>
      <c r="M12" s="6">
        <v>656.19</v>
      </c>
      <c r="N12" s="6">
        <v>1514.83</v>
      </c>
    </row>
    <row r="13" spans="1:14" x14ac:dyDescent="0.2">
      <c r="A13">
        <v>1905</v>
      </c>
      <c r="B13" s="6">
        <v>1215.42</v>
      </c>
      <c r="C13" s="6">
        <v>882.13</v>
      </c>
      <c r="D13" s="6">
        <v>1957.38</v>
      </c>
      <c r="E13" s="6">
        <v>2434.3000000000002</v>
      </c>
      <c r="F13" s="6">
        <v>948.74</v>
      </c>
      <c r="G13" s="6">
        <v>952.46</v>
      </c>
      <c r="H13" s="6">
        <v>854.72</v>
      </c>
      <c r="I13" s="6">
        <v>594.12</v>
      </c>
      <c r="J13" s="6">
        <v>591.15</v>
      </c>
      <c r="K13" s="6">
        <v>534.15</v>
      </c>
      <c r="L13" s="6">
        <v>817.7</v>
      </c>
      <c r="M13" s="6">
        <v>1115.3399999999999</v>
      </c>
      <c r="N13" s="6">
        <v>1074.8</v>
      </c>
    </row>
    <row r="14" spans="1:14" x14ac:dyDescent="0.2">
      <c r="A14">
        <v>1906</v>
      </c>
      <c r="B14" s="6">
        <v>1295.42</v>
      </c>
      <c r="C14" s="6">
        <v>1393.47</v>
      </c>
      <c r="D14" s="6">
        <v>1157.19</v>
      </c>
      <c r="E14" s="6">
        <v>1765.6</v>
      </c>
      <c r="F14" s="6">
        <v>1454.46</v>
      </c>
      <c r="G14" s="6">
        <v>1015.32</v>
      </c>
      <c r="H14" s="6">
        <v>736.06</v>
      </c>
      <c r="I14" s="6">
        <v>487.94</v>
      </c>
      <c r="J14" s="6">
        <v>324.31</v>
      </c>
      <c r="K14" s="6">
        <v>589.5</v>
      </c>
      <c r="L14" s="6">
        <v>848.66</v>
      </c>
      <c r="M14" s="6">
        <v>1368.01</v>
      </c>
      <c r="N14" s="6">
        <v>1036.33</v>
      </c>
    </row>
    <row r="15" spans="1:14" x14ac:dyDescent="0.2">
      <c r="A15">
        <v>1907</v>
      </c>
      <c r="B15" s="6">
        <v>2861.85</v>
      </c>
      <c r="C15" s="6">
        <v>1408.56</v>
      </c>
      <c r="D15" s="6">
        <v>1719.29</v>
      </c>
      <c r="E15" s="6">
        <v>1915.27</v>
      </c>
      <c r="F15" s="6">
        <v>1436.12</v>
      </c>
      <c r="G15" s="6">
        <v>699.99</v>
      </c>
      <c r="H15" s="6">
        <v>595.62</v>
      </c>
      <c r="I15" s="6">
        <v>383.68</v>
      </c>
      <c r="J15" s="6">
        <v>264.45</v>
      </c>
      <c r="K15" s="6">
        <v>427.48</v>
      </c>
      <c r="L15" s="6">
        <v>968.07</v>
      </c>
      <c r="M15" s="6">
        <v>1379.75</v>
      </c>
      <c r="N15" s="6">
        <v>1171.68</v>
      </c>
    </row>
    <row r="16" spans="1:14" x14ac:dyDescent="0.2">
      <c r="A16">
        <v>1908</v>
      </c>
      <c r="B16" s="6">
        <v>1921.62</v>
      </c>
      <c r="C16" s="6">
        <v>2327.42</v>
      </c>
      <c r="D16" s="6">
        <v>3010.4</v>
      </c>
      <c r="E16" s="6">
        <v>2429.69</v>
      </c>
      <c r="F16" s="6">
        <v>2575.88</v>
      </c>
      <c r="G16" s="6">
        <v>1237.05</v>
      </c>
      <c r="H16" s="6">
        <v>808.6</v>
      </c>
      <c r="I16" s="6">
        <v>526.49</v>
      </c>
      <c r="J16" s="6">
        <v>316.43</v>
      </c>
      <c r="K16" s="6">
        <v>382.66</v>
      </c>
      <c r="L16" s="6">
        <v>539.28</v>
      </c>
      <c r="M16" s="6">
        <v>443.2</v>
      </c>
      <c r="N16" s="6">
        <v>1376.56</v>
      </c>
    </row>
    <row r="17" spans="1:14" x14ac:dyDescent="0.2">
      <c r="A17">
        <v>1909</v>
      </c>
      <c r="B17" s="6">
        <v>1047.9100000000001</v>
      </c>
      <c r="C17" s="6">
        <v>2042.04</v>
      </c>
      <c r="D17" s="6">
        <v>2787.89</v>
      </c>
      <c r="E17" s="6">
        <v>3164.96</v>
      </c>
      <c r="F17" s="6">
        <v>2935.57</v>
      </c>
      <c r="G17" s="6">
        <v>1484.06</v>
      </c>
      <c r="H17" s="6">
        <v>427.13</v>
      </c>
      <c r="I17" s="6">
        <v>286</v>
      </c>
      <c r="J17" s="6">
        <v>281.44</v>
      </c>
      <c r="K17" s="6">
        <v>353.21</v>
      </c>
      <c r="L17" s="6">
        <v>467.32</v>
      </c>
      <c r="M17" s="6">
        <v>509.86</v>
      </c>
      <c r="N17" s="6">
        <v>1315.62</v>
      </c>
    </row>
    <row r="18" spans="1:14" x14ac:dyDescent="0.2">
      <c r="A18">
        <v>1910</v>
      </c>
      <c r="B18" s="6">
        <v>1498.63</v>
      </c>
      <c r="C18" s="6">
        <v>1949.06</v>
      </c>
      <c r="D18" s="6">
        <v>4411.5600000000004</v>
      </c>
      <c r="E18" s="6">
        <v>1723.96</v>
      </c>
      <c r="F18" s="6">
        <v>1042.1199999999999</v>
      </c>
      <c r="G18" s="6">
        <v>652.87</v>
      </c>
      <c r="H18" s="6">
        <v>230.57</v>
      </c>
      <c r="I18" s="6">
        <v>172.98</v>
      </c>
      <c r="J18" s="6">
        <v>194.1</v>
      </c>
      <c r="K18" s="6">
        <v>167.57</v>
      </c>
      <c r="L18" s="6">
        <v>551.09</v>
      </c>
      <c r="M18" s="6">
        <v>596.05999999999995</v>
      </c>
      <c r="N18" s="6">
        <v>1099.22</v>
      </c>
    </row>
    <row r="19" spans="1:14" x14ac:dyDescent="0.2">
      <c r="A19">
        <v>1911</v>
      </c>
      <c r="B19" s="6">
        <v>1350</v>
      </c>
      <c r="C19" s="6">
        <v>1105.6099999999999</v>
      </c>
      <c r="D19" s="6">
        <v>1503.19</v>
      </c>
      <c r="E19" s="6">
        <v>2877.71</v>
      </c>
      <c r="F19" s="6">
        <v>1335.31</v>
      </c>
      <c r="G19" s="6">
        <v>682.93</v>
      </c>
      <c r="H19" s="6">
        <v>368.66</v>
      </c>
      <c r="I19" s="6">
        <v>229.41</v>
      </c>
      <c r="J19" s="6">
        <v>359.84</v>
      </c>
      <c r="K19" s="6">
        <v>514.86</v>
      </c>
      <c r="L19" s="6">
        <v>924.3</v>
      </c>
      <c r="M19" s="6">
        <v>1559.58</v>
      </c>
      <c r="N19" s="6">
        <v>1067.6199999999999</v>
      </c>
    </row>
    <row r="20" spans="1:14" x14ac:dyDescent="0.2">
      <c r="A20">
        <v>1912</v>
      </c>
      <c r="B20" s="6">
        <v>1081.83</v>
      </c>
      <c r="C20" s="6">
        <v>594.88</v>
      </c>
      <c r="D20" s="6">
        <v>1489.68</v>
      </c>
      <c r="E20" s="6">
        <v>3876.31</v>
      </c>
      <c r="F20" s="6">
        <v>2002.6</v>
      </c>
      <c r="G20" s="6">
        <v>1025.6500000000001</v>
      </c>
      <c r="H20" s="6">
        <v>351.99</v>
      </c>
      <c r="I20" s="6">
        <v>247.45</v>
      </c>
      <c r="J20" s="6">
        <v>475.38</v>
      </c>
      <c r="K20" s="6">
        <v>743.09</v>
      </c>
      <c r="L20" s="6">
        <v>884.88</v>
      </c>
      <c r="M20" s="6">
        <v>1317.04</v>
      </c>
      <c r="N20" s="6">
        <v>1174.23</v>
      </c>
    </row>
    <row r="21" spans="1:14" x14ac:dyDescent="0.2">
      <c r="A21">
        <v>1913</v>
      </c>
      <c r="B21" s="6">
        <v>2723.46</v>
      </c>
      <c r="C21" s="6">
        <v>519.52</v>
      </c>
      <c r="D21" s="6">
        <v>3087.91</v>
      </c>
      <c r="E21" s="6">
        <v>1589.66</v>
      </c>
      <c r="F21" s="6">
        <v>859.43</v>
      </c>
      <c r="G21" s="6">
        <v>328.24</v>
      </c>
      <c r="H21" s="6">
        <v>108.1</v>
      </c>
      <c r="I21" s="6">
        <v>70.53</v>
      </c>
      <c r="J21" s="6">
        <v>61.35</v>
      </c>
      <c r="K21" s="6">
        <v>104.28</v>
      </c>
      <c r="L21" s="6">
        <v>343.59</v>
      </c>
      <c r="M21" s="6">
        <v>176.25</v>
      </c>
      <c r="N21" s="6">
        <v>831.03</v>
      </c>
    </row>
    <row r="22" spans="1:14" x14ac:dyDescent="0.2">
      <c r="A22">
        <v>1914</v>
      </c>
      <c r="B22" s="6">
        <v>424.2</v>
      </c>
      <c r="C22" s="6">
        <v>914.54</v>
      </c>
      <c r="D22" s="6">
        <v>4014.56</v>
      </c>
      <c r="E22" s="6">
        <v>2678.32</v>
      </c>
      <c r="F22" s="6">
        <v>2022.92</v>
      </c>
      <c r="G22" s="6">
        <v>302.73</v>
      </c>
      <c r="H22" s="6">
        <v>124.43</v>
      </c>
      <c r="I22" s="6">
        <v>201.12</v>
      </c>
      <c r="J22" s="6">
        <v>235.91</v>
      </c>
      <c r="K22" s="6">
        <v>117.64</v>
      </c>
      <c r="L22" s="6">
        <v>150.19999999999999</v>
      </c>
      <c r="M22" s="6">
        <v>234.54</v>
      </c>
      <c r="N22" s="6">
        <v>951.76</v>
      </c>
    </row>
    <row r="23" spans="1:14" x14ac:dyDescent="0.2">
      <c r="A23">
        <v>1915</v>
      </c>
      <c r="B23" s="6">
        <v>966.19</v>
      </c>
      <c r="C23" s="6">
        <v>2403.35</v>
      </c>
      <c r="D23" s="6">
        <v>755.16</v>
      </c>
      <c r="E23" s="6">
        <v>768.47</v>
      </c>
      <c r="F23" s="6">
        <v>351.56</v>
      </c>
      <c r="G23" s="6">
        <v>147.77000000000001</v>
      </c>
      <c r="H23" s="6">
        <v>773.08</v>
      </c>
      <c r="I23" s="6">
        <v>531.47</v>
      </c>
      <c r="J23" s="6">
        <v>177.9</v>
      </c>
      <c r="K23" s="6">
        <v>531.63</v>
      </c>
      <c r="L23" s="6">
        <v>365.1</v>
      </c>
      <c r="M23" s="6">
        <v>463.03</v>
      </c>
      <c r="N23" s="6">
        <v>686.23</v>
      </c>
    </row>
    <row r="24" spans="1:14" x14ac:dyDescent="0.2">
      <c r="A24">
        <v>1916</v>
      </c>
      <c r="B24" s="6">
        <v>1243.33</v>
      </c>
      <c r="C24" s="6">
        <v>1031.5</v>
      </c>
      <c r="D24" s="6">
        <v>1432.19</v>
      </c>
      <c r="E24" s="6">
        <v>4573.74</v>
      </c>
      <c r="F24" s="6">
        <v>2150.73</v>
      </c>
      <c r="G24" s="6">
        <v>2326.77</v>
      </c>
      <c r="H24" s="6">
        <v>677.21</v>
      </c>
      <c r="I24" s="6">
        <v>231.33</v>
      </c>
      <c r="J24" s="6">
        <v>167.71</v>
      </c>
      <c r="K24" s="6">
        <v>212.29</v>
      </c>
      <c r="L24" s="6">
        <v>305.91000000000003</v>
      </c>
      <c r="M24" s="6">
        <v>436.41</v>
      </c>
      <c r="N24" s="6">
        <v>1232.43</v>
      </c>
    </row>
    <row r="25" spans="1:14" x14ac:dyDescent="0.2">
      <c r="A25">
        <v>1917</v>
      </c>
      <c r="B25" s="6">
        <v>441.54</v>
      </c>
      <c r="C25" s="6">
        <v>400.11</v>
      </c>
      <c r="D25" s="6">
        <v>2103.96</v>
      </c>
      <c r="E25" s="6">
        <v>2565.36</v>
      </c>
      <c r="F25" s="6">
        <v>976.19</v>
      </c>
      <c r="G25" s="6">
        <v>1183.96</v>
      </c>
      <c r="H25" s="6">
        <v>593.69000000000005</v>
      </c>
      <c r="I25" s="6">
        <v>279.27</v>
      </c>
      <c r="J25" s="6">
        <v>294.3</v>
      </c>
      <c r="K25" s="6">
        <v>950.49</v>
      </c>
      <c r="L25" s="6">
        <v>814.87</v>
      </c>
      <c r="M25" s="6">
        <v>449.03</v>
      </c>
      <c r="N25" s="6">
        <v>921.06</v>
      </c>
    </row>
    <row r="26" spans="1:14" x14ac:dyDescent="0.2">
      <c r="A26">
        <v>1918</v>
      </c>
      <c r="B26" s="6">
        <v>235.23</v>
      </c>
      <c r="C26" s="6">
        <v>1198.44</v>
      </c>
      <c r="D26" s="6">
        <v>2625.99</v>
      </c>
      <c r="E26" s="6">
        <v>2656.96</v>
      </c>
      <c r="F26" s="6">
        <v>1071.98</v>
      </c>
      <c r="G26" s="6">
        <v>655.59</v>
      </c>
      <c r="H26" s="6">
        <v>350.3</v>
      </c>
      <c r="I26" s="6">
        <v>228.43</v>
      </c>
      <c r="J26" s="6">
        <v>393.1</v>
      </c>
      <c r="K26" s="6">
        <v>1202.01</v>
      </c>
      <c r="L26" s="6">
        <v>1673.14</v>
      </c>
      <c r="M26" s="6">
        <v>1799.26</v>
      </c>
      <c r="N26" s="6">
        <v>1174.2</v>
      </c>
    </row>
    <row r="27" spans="1:14" x14ac:dyDescent="0.2">
      <c r="A27">
        <v>1919</v>
      </c>
      <c r="B27" s="6">
        <v>1236.82</v>
      </c>
      <c r="C27" s="6">
        <v>611.05999999999995</v>
      </c>
      <c r="D27" s="6">
        <v>2486.5</v>
      </c>
      <c r="E27" s="6">
        <v>3121.35</v>
      </c>
      <c r="F27" s="6">
        <v>2610.88</v>
      </c>
      <c r="G27" s="6">
        <v>1160.83</v>
      </c>
      <c r="H27" s="6">
        <v>455.63</v>
      </c>
      <c r="I27" s="6">
        <v>255.88</v>
      </c>
      <c r="J27" s="6">
        <v>322.98</v>
      </c>
      <c r="K27" s="6">
        <v>529.09</v>
      </c>
      <c r="L27" s="6">
        <v>827.12</v>
      </c>
      <c r="M27" s="6">
        <v>758.33</v>
      </c>
      <c r="N27" s="6">
        <v>1198.04</v>
      </c>
    </row>
    <row r="28" spans="1:14" x14ac:dyDescent="0.2">
      <c r="A28">
        <v>1920</v>
      </c>
      <c r="B28" s="6">
        <v>252.29</v>
      </c>
      <c r="C28" s="6">
        <v>254.81</v>
      </c>
      <c r="D28" s="6">
        <v>2577.2199999999998</v>
      </c>
      <c r="E28" s="6">
        <v>1869.12</v>
      </c>
      <c r="F28" s="6">
        <v>911.01</v>
      </c>
      <c r="G28" s="6">
        <v>334.69</v>
      </c>
      <c r="H28" s="6">
        <v>548.41</v>
      </c>
      <c r="I28" s="6">
        <v>347.7</v>
      </c>
      <c r="J28" s="6">
        <v>317.01</v>
      </c>
      <c r="K28" s="6">
        <v>419.33</v>
      </c>
      <c r="L28" s="6">
        <v>817.07</v>
      </c>
      <c r="M28" s="6">
        <v>1880.85</v>
      </c>
      <c r="N28" s="6">
        <v>877.46</v>
      </c>
    </row>
    <row r="29" spans="1:14" x14ac:dyDescent="0.2">
      <c r="A29">
        <v>1921</v>
      </c>
      <c r="B29" s="6">
        <v>942.25</v>
      </c>
      <c r="C29" s="6">
        <v>757.07</v>
      </c>
      <c r="D29" s="6">
        <v>3552.08</v>
      </c>
      <c r="E29" s="6">
        <v>1797.8</v>
      </c>
      <c r="F29" s="6">
        <v>752.88</v>
      </c>
      <c r="G29" s="6">
        <v>393.96</v>
      </c>
      <c r="H29" s="6">
        <v>423.06</v>
      </c>
      <c r="I29" s="6">
        <v>279.56</v>
      </c>
      <c r="J29" s="6">
        <v>252.13</v>
      </c>
      <c r="K29" s="6">
        <v>418.94</v>
      </c>
      <c r="L29" s="6">
        <v>1181.6600000000001</v>
      </c>
      <c r="M29" s="6">
        <v>959.17</v>
      </c>
      <c r="N29" s="6">
        <v>975.88</v>
      </c>
    </row>
    <row r="30" spans="1:14" x14ac:dyDescent="0.2">
      <c r="A30">
        <v>1922</v>
      </c>
      <c r="B30" s="6">
        <v>526.53</v>
      </c>
      <c r="C30" s="6">
        <v>876.93</v>
      </c>
      <c r="D30" s="6">
        <v>2378.19</v>
      </c>
      <c r="E30" s="6">
        <v>3754.07</v>
      </c>
      <c r="F30" s="6">
        <v>1031.24</v>
      </c>
      <c r="G30" s="6">
        <v>1220.8399999999999</v>
      </c>
      <c r="H30" s="6">
        <v>842.87</v>
      </c>
      <c r="I30" s="6">
        <v>486.23</v>
      </c>
      <c r="J30" s="6">
        <v>331.54</v>
      </c>
      <c r="K30" s="6">
        <v>317.02</v>
      </c>
      <c r="L30" s="6">
        <v>364.17</v>
      </c>
      <c r="M30" s="6">
        <v>348.81</v>
      </c>
      <c r="N30" s="6">
        <v>1039.8699999999999</v>
      </c>
    </row>
    <row r="31" spans="1:14" x14ac:dyDescent="0.2">
      <c r="A31">
        <v>1923</v>
      </c>
      <c r="B31" s="6">
        <v>550.30999999999995</v>
      </c>
      <c r="C31" s="6">
        <v>412.7</v>
      </c>
      <c r="D31" s="6">
        <v>1679.84</v>
      </c>
      <c r="E31" s="6">
        <v>2958.41</v>
      </c>
      <c r="F31" s="6">
        <v>1524.06</v>
      </c>
      <c r="G31" s="6">
        <v>815.06</v>
      </c>
      <c r="H31" s="6">
        <v>335.54</v>
      </c>
      <c r="I31" s="6">
        <v>236.73</v>
      </c>
      <c r="J31" s="6">
        <v>277.58</v>
      </c>
      <c r="K31" s="6">
        <v>332.67</v>
      </c>
      <c r="L31" s="6">
        <v>477.93</v>
      </c>
      <c r="M31" s="6">
        <v>1203.32</v>
      </c>
      <c r="N31" s="6">
        <v>900.35</v>
      </c>
    </row>
    <row r="32" spans="1:14" x14ac:dyDescent="0.2">
      <c r="A32">
        <v>1924</v>
      </c>
      <c r="B32" s="6">
        <v>1532.49</v>
      </c>
      <c r="C32" s="6">
        <v>651.38</v>
      </c>
      <c r="D32" s="6">
        <v>1463.83</v>
      </c>
      <c r="E32" s="6">
        <v>3481.29</v>
      </c>
      <c r="F32" s="6">
        <v>2442.37</v>
      </c>
      <c r="G32" s="6">
        <v>710.3</v>
      </c>
      <c r="H32" s="6">
        <v>416.03</v>
      </c>
      <c r="I32" s="6">
        <v>439.55</v>
      </c>
      <c r="J32" s="6">
        <v>473.6</v>
      </c>
      <c r="K32" s="6">
        <v>1028.24</v>
      </c>
      <c r="L32" s="6">
        <v>582.03</v>
      </c>
      <c r="M32" s="6">
        <v>829.61</v>
      </c>
      <c r="N32" s="6">
        <v>1170.8900000000001</v>
      </c>
    </row>
    <row r="33" spans="1:14" x14ac:dyDescent="0.2">
      <c r="A33">
        <v>1925</v>
      </c>
      <c r="B33" s="6">
        <v>377.99</v>
      </c>
      <c r="C33" s="6">
        <v>2376.08</v>
      </c>
      <c r="D33" s="6">
        <v>2790.22</v>
      </c>
      <c r="E33" s="6">
        <v>2190.06</v>
      </c>
      <c r="F33" s="6">
        <v>1080.79</v>
      </c>
      <c r="G33" s="6">
        <v>568.76</v>
      </c>
      <c r="H33" s="6">
        <v>514.29</v>
      </c>
      <c r="I33" s="6">
        <v>457.37</v>
      </c>
      <c r="J33" s="6">
        <v>576.41999999999996</v>
      </c>
      <c r="K33" s="6">
        <v>1082.96</v>
      </c>
      <c r="L33" s="6">
        <v>1761.23</v>
      </c>
      <c r="M33" s="6">
        <v>1346.83</v>
      </c>
      <c r="N33" s="6">
        <v>1260.25</v>
      </c>
    </row>
    <row r="34" spans="1:14" x14ac:dyDescent="0.2">
      <c r="A34">
        <v>1926</v>
      </c>
      <c r="B34" s="6">
        <v>844.48</v>
      </c>
      <c r="C34" s="6">
        <v>644.85</v>
      </c>
      <c r="D34" s="6">
        <v>1350.11</v>
      </c>
      <c r="E34" s="6">
        <v>4190.38</v>
      </c>
      <c r="F34" s="6">
        <v>2119.75</v>
      </c>
      <c r="G34" s="6">
        <v>865.98</v>
      </c>
      <c r="H34" s="6">
        <v>465.59</v>
      </c>
      <c r="I34" s="6">
        <v>457.57</v>
      </c>
      <c r="J34" s="6">
        <v>520.96</v>
      </c>
      <c r="K34" s="6">
        <v>1077.6600000000001</v>
      </c>
      <c r="L34" s="6">
        <v>2327.38</v>
      </c>
      <c r="M34" s="6">
        <v>1126.6500000000001</v>
      </c>
      <c r="N34" s="6">
        <v>1332.61</v>
      </c>
    </row>
    <row r="35" spans="1:14" x14ac:dyDescent="0.2">
      <c r="A35">
        <v>1927</v>
      </c>
      <c r="B35" s="6">
        <v>952.44</v>
      </c>
      <c r="C35" s="6">
        <v>1135.28</v>
      </c>
      <c r="D35" s="6">
        <v>2930.17</v>
      </c>
      <c r="E35" s="6">
        <v>1520.49</v>
      </c>
      <c r="F35" s="6">
        <v>1689.93</v>
      </c>
      <c r="G35" s="6">
        <v>718.42</v>
      </c>
      <c r="H35" s="6">
        <v>523.5</v>
      </c>
      <c r="I35" s="6">
        <v>388.71</v>
      </c>
      <c r="J35" s="6">
        <v>393.96</v>
      </c>
      <c r="K35" s="6">
        <v>809.63</v>
      </c>
      <c r="L35" s="6">
        <v>2518.64</v>
      </c>
      <c r="M35" s="6">
        <v>3255.17</v>
      </c>
      <c r="N35" s="6">
        <v>1403.03</v>
      </c>
    </row>
    <row r="36" spans="1:14" x14ac:dyDescent="0.2">
      <c r="A36">
        <v>1928</v>
      </c>
      <c r="B36" s="6">
        <v>1946.72</v>
      </c>
      <c r="C36" s="6">
        <v>1317.77</v>
      </c>
      <c r="D36" s="6">
        <v>2225</v>
      </c>
      <c r="E36" s="6">
        <v>3626.8</v>
      </c>
      <c r="F36" s="6">
        <v>1558.49</v>
      </c>
      <c r="G36" s="6">
        <v>1165.0899999999999</v>
      </c>
      <c r="H36" s="6">
        <v>711.85</v>
      </c>
      <c r="I36" s="6">
        <v>721.73</v>
      </c>
      <c r="J36" s="6">
        <v>554.86</v>
      </c>
      <c r="K36" s="6">
        <v>947.49</v>
      </c>
      <c r="L36" s="6">
        <v>1223.32</v>
      </c>
      <c r="M36" s="6">
        <v>1513.21</v>
      </c>
      <c r="N36" s="6">
        <v>1459.36</v>
      </c>
    </row>
    <row r="37" spans="1:14" x14ac:dyDescent="0.2">
      <c r="A37">
        <v>1929</v>
      </c>
      <c r="B37" s="6">
        <v>1811.13</v>
      </c>
      <c r="C37" s="6">
        <v>800.62</v>
      </c>
      <c r="D37" s="6">
        <v>3130.62</v>
      </c>
      <c r="E37" s="6">
        <v>3295.38</v>
      </c>
      <c r="F37" s="6">
        <v>2572.3000000000002</v>
      </c>
      <c r="G37" s="6">
        <v>741.56</v>
      </c>
      <c r="H37" s="6">
        <v>623.25</v>
      </c>
      <c r="I37" s="6">
        <v>540.80999999999995</v>
      </c>
      <c r="J37" s="6">
        <v>456.71</v>
      </c>
      <c r="K37" s="6">
        <v>780.54</v>
      </c>
      <c r="L37" s="6">
        <v>963.02</v>
      </c>
      <c r="M37" s="6">
        <v>1055.3399999999999</v>
      </c>
      <c r="N37" s="6">
        <v>1397.61</v>
      </c>
    </row>
    <row r="38" spans="1:14" x14ac:dyDescent="0.2">
      <c r="A38">
        <v>1930</v>
      </c>
      <c r="B38" s="6">
        <v>2924.38</v>
      </c>
      <c r="C38" s="6">
        <v>1578.59</v>
      </c>
      <c r="D38" s="6">
        <v>2497.4899999999998</v>
      </c>
      <c r="E38" s="6">
        <v>2811.5</v>
      </c>
      <c r="F38" s="6">
        <v>1295.98</v>
      </c>
      <c r="G38" s="6">
        <v>857.68</v>
      </c>
      <c r="H38" s="6">
        <v>557.25</v>
      </c>
      <c r="I38" s="6">
        <v>374.46</v>
      </c>
      <c r="J38" s="6">
        <v>364.36</v>
      </c>
      <c r="K38" s="6">
        <v>371.03</v>
      </c>
      <c r="L38" s="6">
        <v>347.67</v>
      </c>
      <c r="M38" s="6">
        <v>426.6</v>
      </c>
      <c r="N38" s="6">
        <v>1200.58</v>
      </c>
    </row>
    <row r="39" spans="1:14" x14ac:dyDescent="0.2">
      <c r="A39">
        <v>1931</v>
      </c>
      <c r="B39" s="6">
        <v>331.24</v>
      </c>
      <c r="C39" s="6">
        <v>398.46</v>
      </c>
      <c r="D39" s="6">
        <v>1090.9000000000001</v>
      </c>
      <c r="E39" s="6">
        <v>2311.75</v>
      </c>
      <c r="F39" s="6">
        <v>1610.49</v>
      </c>
      <c r="G39" s="6">
        <v>702.02</v>
      </c>
      <c r="H39" s="6">
        <v>531.70000000000005</v>
      </c>
      <c r="I39" s="6">
        <v>366.71</v>
      </c>
      <c r="J39" s="6">
        <v>492.69</v>
      </c>
      <c r="K39" s="6">
        <v>533.39</v>
      </c>
      <c r="L39" s="6">
        <v>940.14</v>
      </c>
      <c r="M39" s="6">
        <v>1265.47</v>
      </c>
      <c r="N39" s="6">
        <v>881.25</v>
      </c>
    </row>
    <row r="40" spans="1:14" x14ac:dyDescent="0.2">
      <c r="A40">
        <v>1932</v>
      </c>
      <c r="B40" s="6">
        <v>2214.96</v>
      </c>
      <c r="C40" s="6">
        <v>1677.04</v>
      </c>
      <c r="D40" s="6">
        <v>1118.1500000000001</v>
      </c>
      <c r="E40" s="6">
        <v>3974.02</v>
      </c>
      <c r="F40" s="6">
        <v>1618.26</v>
      </c>
      <c r="G40" s="6">
        <v>535.30999999999995</v>
      </c>
      <c r="H40" s="6">
        <v>689.81</v>
      </c>
      <c r="I40" s="6">
        <v>466.46</v>
      </c>
      <c r="J40" s="6">
        <v>388.62</v>
      </c>
      <c r="K40" s="6">
        <v>1168.6199999999999</v>
      </c>
      <c r="L40" s="6">
        <v>1575.15</v>
      </c>
      <c r="M40" s="6">
        <v>1111.6099999999999</v>
      </c>
      <c r="N40" s="6">
        <v>1378.17</v>
      </c>
    </row>
    <row r="41" spans="1:14" x14ac:dyDescent="0.2">
      <c r="A41">
        <v>1933</v>
      </c>
      <c r="B41" s="6">
        <v>1327.29</v>
      </c>
      <c r="C41" s="6">
        <v>834.8</v>
      </c>
      <c r="D41" s="6">
        <v>1497.5</v>
      </c>
      <c r="E41" s="6">
        <v>3550.18</v>
      </c>
      <c r="F41" s="6">
        <v>1423.3</v>
      </c>
      <c r="G41" s="6">
        <v>625.61</v>
      </c>
      <c r="H41" s="6">
        <v>331.77</v>
      </c>
      <c r="I41" s="6">
        <v>316.3</v>
      </c>
      <c r="J41" s="6">
        <v>300.92</v>
      </c>
      <c r="K41" s="6">
        <v>345.16</v>
      </c>
      <c r="L41" s="6">
        <v>425.86</v>
      </c>
      <c r="M41" s="6">
        <v>800.83</v>
      </c>
      <c r="N41" s="6">
        <v>981.63</v>
      </c>
    </row>
    <row r="42" spans="1:14" x14ac:dyDescent="0.2">
      <c r="A42">
        <v>1934</v>
      </c>
      <c r="B42" s="6">
        <v>997.32</v>
      </c>
      <c r="C42" s="6">
        <v>485.52</v>
      </c>
      <c r="D42" s="6">
        <v>1350.8</v>
      </c>
      <c r="E42" s="6">
        <v>2536.96</v>
      </c>
      <c r="F42" s="6">
        <v>715.49</v>
      </c>
      <c r="G42" s="6">
        <v>398.31</v>
      </c>
      <c r="H42" s="6">
        <v>258.77999999999997</v>
      </c>
      <c r="I42" s="6">
        <v>200.87</v>
      </c>
      <c r="J42" s="6">
        <v>233.02</v>
      </c>
      <c r="K42" s="6">
        <v>309.05</v>
      </c>
      <c r="L42" s="6">
        <v>512.9</v>
      </c>
      <c r="M42" s="6">
        <v>674.94</v>
      </c>
      <c r="N42" s="6">
        <v>722.83</v>
      </c>
    </row>
    <row r="43" spans="1:14" x14ac:dyDescent="0.2">
      <c r="A43">
        <v>1935</v>
      </c>
      <c r="B43" s="6">
        <v>1271.69</v>
      </c>
      <c r="C43" s="6">
        <v>847</v>
      </c>
      <c r="D43" s="6">
        <v>1716.49</v>
      </c>
      <c r="E43" s="6">
        <v>1704.98</v>
      </c>
      <c r="F43" s="6">
        <v>1541.25</v>
      </c>
      <c r="G43" s="6">
        <v>894.35</v>
      </c>
      <c r="H43" s="6">
        <v>1209.3399999999999</v>
      </c>
      <c r="I43" s="6">
        <v>572.21</v>
      </c>
      <c r="J43" s="6">
        <v>430.72</v>
      </c>
      <c r="K43" s="6">
        <v>425.26</v>
      </c>
      <c r="L43" s="6">
        <v>759.89</v>
      </c>
      <c r="M43" s="6">
        <v>917.43</v>
      </c>
      <c r="N43" s="6">
        <v>1024.22</v>
      </c>
    </row>
    <row r="44" spans="1:14" x14ac:dyDescent="0.2">
      <c r="A44">
        <v>1936</v>
      </c>
      <c r="B44" s="6">
        <v>776.56</v>
      </c>
      <c r="C44" s="6">
        <v>718.56</v>
      </c>
      <c r="D44" s="6">
        <v>3875.41</v>
      </c>
      <c r="E44" s="6">
        <v>3124.33</v>
      </c>
      <c r="F44" s="6">
        <v>1269.6300000000001</v>
      </c>
      <c r="G44" s="6">
        <v>478.73</v>
      </c>
      <c r="H44" s="6">
        <v>278.54000000000002</v>
      </c>
      <c r="I44" s="6">
        <v>230.05</v>
      </c>
      <c r="J44" s="6">
        <v>343.52</v>
      </c>
      <c r="K44" s="6">
        <v>676.84</v>
      </c>
      <c r="L44" s="6">
        <v>991.89</v>
      </c>
      <c r="M44" s="6">
        <v>886.79</v>
      </c>
      <c r="N44" s="6">
        <v>1137.57</v>
      </c>
    </row>
    <row r="45" spans="1:14" x14ac:dyDescent="0.2">
      <c r="A45">
        <v>1937</v>
      </c>
      <c r="B45" s="6">
        <v>2274.63</v>
      </c>
      <c r="C45" s="6">
        <v>1460.79</v>
      </c>
      <c r="D45" s="6">
        <v>978.28</v>
      </c>
      <c r="E45" s="6">
        <v>2728.3</v>
      </c>
      <c r="F45" s="6">
        <v>1907.44</v>
      </c>
      <c r="G45" s="6">
        <v>916.92</v>
      </c>
      <c r="H45" s="6">
        <v>506.35</v>
      </c>
      <c r="I45" s="6">
        <v>453.92</v>
      </c>
      <c r="J45" s="6">
        <v>352</v>
      </c>
      <c r="K45" s="6">
        <v>534.65</v>
      </c>
      <c r="L45" s="6">
        <v>1166.04</v>
      </c>
      <c r="M45" s="6">
        <v>1052.6500000000001</v>
      </c>
      <c r="N45" s="6">
        <v>1194.33</v>
      </c>
    </row>
    <row r="46" spans="1:14" x14ac:dyDescent="0.2">
      <c r="A46">
        <v>1938</v>
      </c>
      <c r="B46" s="6">
        <v>931.03</v>
      </c>
      <c r="C46" s="6">
        <v>2171.17</v>
      </c>
      <c r="D46" s="6">
        <v>2560.91</v>
      </c>
      <c r="E46" s="6">
        <v>1831.59</v>
      </c>
      <c r="F46" s="6">
        <v>859.96</v>
      </c>
      <c r="G46" s="6">
        <v>494.51</v>
      </c>
      <c r="H46" s="6">
        <v>425.75</v>
      </c>
      <c r="I46" s="6">
        <v>417.66</v>
      </c>
      <c r="J46" s="6">
        <v>768.41</v>
      </c>
      <c r="K46" s="6">
        <v>556.61</v>
      </c>
      <c r="L46" s="6">
        <v>646.87</v>
      </c>
      <c r="M46" s="6">
        <v>899.86</v>
      </c>
      <c r="N46" s="6">
        <v>1047.03</v>
      </c>
    </row>
    <row r="47" spans="1:14" x14ac:dyDescent="0.2">
      <c r="A47">
        <v>1939</v>
      </c>
      <c r="B47" s="6">
        <v>804.17</v>
      </c>
      <c r="C47" s="6">
        <v>1068.01</v>
      </c>
      <c r="D47" s="6">
        <v>2075.94</v>
      </c>
      <c r="E47" s="6">
        <v>2870.53</v>
      </c>
      <c r="F47" s="6">
        <v>1103.82</v>
      </c>
      <c r="G47" s="6">
        <v>497.04</v>
      </c>
      <c r="H47" s="6">
        <v>323.47000000000003</v>
      </c>
      <c r="I47" s="6">
        <v>263.27999999999997</v>
      </c>
      <c r="J47" s="6">
        <v>248.68</v>
      </c>
      <c r="K47" s="6">
        <v>305.25</v>
      </c>
      <c r="L47" s="6">
        <v>414.66</v>
      </c>
      <c r="M47" s="6">
        <v>611.77</v>
      </c>
      <c r="N47" s="6">
        <v>882.22</v>
      </c>
    </row>
    <row r="48" spans="1:14" x14ac:dyDescent="0.2">
      <c r="A48">
        <v>1940</v>
      </c>
      <c r="B48" s="6">
        <v>487.44</v>
      </c>
      <c r="C48" s="6">
        <v>506.47</v>
      </c>
      <c r="D48" s="6">
        <v>673.53</v>
      </c>
      <c r="E48" s="6">
        <v>4378.7</v>
      </c>
      <c r="F48" s="6">
        <v>1760.88</v>
      </c>
      <c r="G48" s="6">
        <v>978.27</v>
      </c>
      <c r="H48" s="6">
        <v>652.67999999999995</v>
      </c>
      <c r="I48" s="6">
        <v>331.21</v>
      </c>
      <c r="J48" s="6">
        <v>299.97000000000003</v>
      </c>
      <c r="K48" s="6">
        <v>311.60000000000002</v>
      </c>
      <c r="L48" s="6">
        <v>600.21</v>
      </c>
      <c r="M48" s="6">
        <v>1173.23</v>
      </c>
      <c r="N48" s="6">
        <v>1012.85</v>
      </c>
    </row>
    <row r="49" spans="1:14" x14ac:dyDescent="0.2">
      <c r="A49">
        <v>1941</v>
      </c>
      <c r="B49" s="6">
        <v>1329.42</v>
      </c>
      <c r="C49" s="6">
        <v>893.93</v>
      </c>
      <c r="D49" s="6">
        <v>938.99</v>
      </c>
      <c r="E49" s="6">
        <v>2489.11</v>
      </c>
      <c r="F49" s="6">
        <v>514.47</v>
      </c>
      <c r="G49" s="6">
        <v>308.60000000000002</v>
      </c>
      <c r="H49" s="6">
        <v>281.17</v>
      </c>
      <c r="I49" s="6">
        <v>268.63</v>
      </c>
      <c r="J49" s="6">
        <v>452.84</v>
      </c>
      <c r="K49" s="6">
        <v>416.26</v>
      </c>
      <c r="L49" s="6">
        <v>669.65</v>
      </c>
      <c r="M49" s="6">
        <v>843.97</v>
      </c>
      <c r="N49" s="6">
        <v>783.92</v>
      </c>
    </row>
    <row r="50" spans="1:14" x14ac:dyDescent="0.2">
      <c r="A50">
        <v>1942</v>
      </c>
      <c r="B50" s="6">
        <v>783.99</v>
      </c>
      <c r="C50" s="6">
        <v>636.83000000000004</v>
      </c>
      <c r="D50" s="6">
        <v>2785.37</v>
      </c>
      <c r="E50" s="6">
        <v>2544.1</v>
      </c>
      <c r="F50" s="6">
        <v>967.24</v>
      </c>
      <c r="G50" s="6">
        <v>642.77</v>
      </c>
      <c r="H50" s="6">
        <v>397.61</v>
      </c>
      <c r="I50" s="6">
        <v>377.28</v>
      </c>
      <c r="J50" s="6">
        <v>514.57000000000005</v>
      </c>
      <c r="K50" s="6">
        <v>637.75</v>
      </c>
      <c r="L50" s="6">
        <v>1222.96</v>
      </c>
      <c r="M50" s="6">
        <v>1126.6400000000001</v>
      </c>
      <c r="N50" s="6">
        <v>1053.0899999999999</v>
      </c>
    </row>
    <row r="51" spans="1:14" x14ac:dyDescent="0.2">
      <c r="A51">
        <v>1943</v>
      </c>
      <c r="B51" s="6">
        <v>1893.46</v>
      </c>
      <c r="C51" s="6">
        <v>1665.74</v>
      </c>
      <c r="D51" s="6">
        <v>2551.2600000000002</v>
      </c>
      <c r="E51" s="6">
        <v>2366.9899999999998</v>
      </c>
      <c r="F51" s="6">
        <v>3713.4</v>
      </c>
      <c r="G51" s="6">
        <v>1434.64</v>
      </c>
      <c r="H51" s="6">
        <v>527.71</v>
      </c>
      <c r="I51" s="6">
        <v>486.09</v>
      </c>
      <c r="J51" s="6">
        <v>422.09</v>
      </c>
      <c r="K51" s="6">
        <v>490.94</v>
      </c>
      <c r="L51" s="6">
        <v>1096.3800000000001</v>
      </c>
      <c r="M51" s="6">
        <v>717.45</v>
      </c>
      <c r="N51" s="6">
        <v>1447.18</v>
      </c>
    </row>
    <row r="52" spans="1:14" x14ac:dyDescent="0.2">
      <c r="A52">
        <v>1944</v>
      </c>
      <c r="B52" s="6">
        <v>667.8</v>
      </c>
      <c r="C52" s="6">
        <v>769.91</v>
      </c>
      <c r="D52" s="6">
        <v>1405.31</v>
      </c>
      <c r="E52" s="6">
        <v>2575.19</v>
      </c>
      <c r="F52" s="6">
        <v>1769.12</v>
      </c>
      <c r="G52" s="6">
        <v>760.75</v>
      </c>
      <c r="H52" s="6">
        <v>470.41</v>
      </c>
      <c r="I52" s="6">
        <v>294.56</v>
      </c>
      <c r="J52" s="6">
        <v>289.13</v>
      </c>
      <c r="K52" s="6">
        <v>313.07</v>
      </c>
      <c r="L52" s="6">
        <v>344.04</v>
      </c>
      <c r="M52" s="6">
        <v>581</v>
      </c>
      <c r="N52" s="6">
        <v>853.36</v>
      </c>
    </row>
    <row r="53" spans="1:14" x14ac:dyDescent="0.2">
      <c r="A53">
        <v>1945</v>
      </c>
      <c r="B53" s="6">
        <v>714.3</v>
      </c>
      <c r="C53" s="6">
        <v>1054.75</v>
      </c>
      <c r="D53" s="6">
        <v>3842.8</v>
      </c>
      <c r="E53" s="6">
        <v>1896.11</v>
      </c>
      <c r="F53" s="6">
        <v>2091.4</v>
      </c>
      <c r="G53" s="6">
        <v>1075.23</v>
      </c>
      <c r="H53" s="6">
        <v>716.32</v>
      </c>
      <c r="I53" s="6">
        <v>388.09</v>
      </c>
      <c r="J53" s="6">
        <v>682.8</v>
      </c>
      <c r="K53" s="6">
        <v>1784.7</v>
      </c>
      <c r="L53" s="6">
        <v>1463.42</v>
      </c>
      <c r="M53" s="6">
        <v>1631.79</v>
      </c>
      <c r="N53" s="6">
        <v>1445.14</v>
      </c>
    </row>
    <row r="54" spans="1:14" x14ac:dyDescent="0.2">
      <c r="A54">
        <v>1946</v>
      </c>
      <c r="B54" s="6">
        <v>1685.26</v>
      </c>
      <c r="C54" s="6">
        <v>1023.39</v>
      </c>
      <c r="D54" s="6">
        <v>2536.5</v>
      </c>
      <c r="E54" s="6">
        <v>779.95</v>
      </c>
      <c r="F54" s="6">
        <v>873.23</v>
      </c>
      <c r="G54" s="6">
        <v>789</v>
      </c>
      <c r="H54" s="6">
        <v>415.01</v>
      </c>
      <c r="I54" s="6">
        <v>325.42</v>
      </c>
      <c r="J54" s="6">
        <v>281.58</v>
      </c>
      <c r="K54" s="6">
        <v>616.85</v>
      </c>
      <c r="L54" s="6">
        <v>919.12</v>
      </c>
      <c r="M54" s="6">
        <v>1038.99</v>
      </c>
      <c r="N54" s="6">
        <v>940.36</v>
      </c>
    </row>
    <row r="55" spans="1:14" x14ac:dyDescent="0.2">
      <c r="A55">
        <v>1947</v>
      </c>
      <c r="B55" s="6">
        <v>1582.16</v>
      </c>
      <c r="C55" s="6">
        <v>1483.88</v>
      </c>
      <c r="D55" s="6">
        <v>2051.6</v>
      </c>
      <c r="E55" s="6">
        <v>4037.61</v>
      </c>
      <c r="F55" s="6">
        <v>2462.56</v>
      </c>
      <c r="G55" s="6">
        <v>2328.89</v>
      </c>
      <c r="H55" s="6">
        <v>969.7</v>
      </c>
      <c r="I55" s="6">
        <v>576.19000000000005</v>
      </c>
      <c r="J55" s="6">
        <v>386.49</v>
      </c>
      <c r="K55" s="6">
        <v>295.97000000000003</v>
      </c>
      <c r="L55" s="6">
        <v>497.24</v>
      </c>
      <c r="M55" s="6">
        <v>807.87</v>
      </c>
      <c r="N55" s="6">
        <v>1456.68</v>
      </c>
    </row>
    <row r="56" spans="1:14" x14ac:dyDescent="0.2">
      <c r="A56">
        <v>1948</v>
      </c>
      <c r="B56" s="6">
        <v>489.15</v>
      </c>
      <c r="C56" s="6">
        <v>1090.51</v>
      </c>
      <c r="D56" s="6">
        <v>3114.93</v>
      </c>
      <c r="E56" s="6">
        <v>2003.38</v>
      </c>
      <c r="F56" s="6">
        <v>1427.8</v>
      </c>
      <c r="G56" s="6">
        <v>697.32</v>
      </c>
      <c r="H56" s="6">
        <v>415.86</v>
      </c>
      <c r="I56" s="6">
        <v>358.69</v>
      </c>
      <c r="J56" s="6">
        <v>271.10000000000002</v>
      </c>
      <c r="K56" s="6">
        <v>335.39</v>
      </c>
      <c r="L56" s="6">
        <v>644.17999999999995</v>
      </c>
      <c r="M56" s="6">
        <v>616.08000000000004</v>
      </c>
      <c r="N56" s="6">
        <v>955.36</v>
      </c>
    </row>
    <row r="57" spans="1:14" x14ac:dyDescent="0.2">
      <c r="A57">
        <v>1949</v>
      </c>
      <c r="B57" s="6">
        <v>1498.39</v>
      </c>
      <c r="C57" s="6">
        <v>1913.25</v>
      </c>
      <c r="D57" s="6">
        <v>1769.03</v>
      </c>
      <c r="E57" s="6">
        <v>1742.25</v>
      </c>
      <c r="F57" s="6">
        <v>734.7</v>
      </c>
      <c r="G57" s="6">
        <v>303.77</v>
      </c>
      <c r="H57" s="6">
        <v>233.51</v>
      </c>
      <c r="I57" s="6">
        <v>236.18</v>
      </c>
      <c r="J57" s="6">
        <v>353.54</v>
      </c>
      <c r="K57" s="6">
        <v>370.26</v>
      </c>
      <c r="L57" s="6">
        <v>455.01</v>
      </c>
      <c r="M57" s="6">
        <v>1089.8800000000001</v>
      </c>
      <c r="N57" s="6">
        <v>891.65</v>
      </c>
    </row>
    <row r="58" spans="1:14" x14ac:dyDescent="0.2">
      <c r="A58">
        <v>1950</v>
      </c>
      <c r="B58" s="6">
        <v>1611.93</v>
      </c>
      <c r="C58" s="6">
        <v>951.32</v>
      </c>
      <c r="D58" s="6">
        <v>2100.4699999999998</v>
      </c>
      <c r="E58" s="6">
        <v>3057.11</v>
      </c>
      <c r="F58" s="6">
        <v>867.9</v>
      </c>
      <c r="G58" s="6">
        <v>579.5</v>
      </c>
      <c r="H58" s="6">
        <v>350.4</v>
      </c>
      <c r="I58" s="6">
        <v>280.14999999999998</v>
      </c>
      <c r="J58" s="6">
        <v>415.06</v>
      </c>
      <c r="K58" s="6">
        <v>483.41</v>
      </c>
      <c r="L58" s="6">
        <v>1091.6099999999999</v>
      </c>
      <c r="M58" s="6">
        <v>1568</v>
      </c>
      <c r="N58" s="6">
        <v>1113.07</v>
      </c>
    </row>
    <row r="59" spans="1:14" x14ac:dyDescent="0.2">
      <c r="A59">
        <v>1951</v>
      </c>
      <c r="B59" s="6">
        <v>1727.34</v>
      </c>
      <c r="C59" s="6">
        <v>1812.17</v>
      </c>
      <c r="D59" s="6">
        <v>2556.9499999999998</v>
      </c>
      <c r="E59" s="6">
        <v>3203.18</v>
      </c>
      <c r="F59" s="6">
        <v>956.82</v>
      </c>
      <c r="G59" s="6">
        <v>526.84</v>
      </c>
      <c r="H59" s="6">
        <v>688.45</v>
      </c>
      <c r="I59" s="6">
        <v>335.02</v>
      </c>
      <c r="J59" s="6">
        <v>368.75</v>
      </c>
      <c r="K59" s="6">
        <v>375.64</v>
      </c>
      <c r="L59" s="6">
        <v>932.9</v>
      </c>
      <c r="M59" s="6">
        <v>1093.8399999999999</v>
      </c>
      <c r="N59" s="6">
        <v>1214.83</v>
      </c>
    </row>
    <row r="60" spans="1:14" x14ac:dyDescent="0.2">
      <c r="A60">
        <v>1952</v>
      </c>
      <c r="B60" s="6">
        <v>1669.04</v>
      </c>
      <c r="C60" s="6">
        <v>1490.1</v>
      </c>
      <c r="D60" s="6">
        <v>2147.4499999999998</v>
      </c>
      <c r="E60" s="6">
        <v>2449.0500000000002</v>
      </c>
      <c r="F60" s="6">
        <v>1104.1400000000001</v>
      </c>
      <c r="G60" s="6">
        <v>574</v>
      </c>
      <c r="H60" s="6">
        <v>395.17</v>
      </c>
      <c r="I60" s="6">
        <v>280.13</v>
      </c>
      <c r="J60" s="6">
        <v>298.47000000000003</v>
      </c>
      <c r="K60" s="6">
        <v>400.49</v>
      </c>
      <c r="L60" s="6">
        <v>485.98</v>
      </c>
      <c r="M60" s="6">
        <v>1042.1600000000001</v>
      </c>
      <c r="N60" s="6">
        <v>1028.01</v>
      </c>
    </row>
    <row r="61" spans="1:14" x14ac:dyDescent="0.2">
      <c r="A61">
        <v>1953</v>
      </c>
      <c r="B61" s="6">
        <v>943.15</v>
      </c>
      <c r="C61" s="6">
        <v>1079.98</v>
      </c>
      <c r="D61" s="6">
        <v>1862.08</v>
      </c>
      <c r="E61" s="6">
        <v>1349.54</v>
      </c>
      <c r="F61" s="6">
        <v>1616.23</v>
      </c>
      <c r="G61" s="6">
        <v>527.89</v>
      </c>
      <c r="H61" s="6">
        <v>330.44</v>
      </c>
      <c r="I61" s="6">
        <v>392.85</v>
      </c>
      <c r="J61" s="6">
        <v>336.03</v>
      </c>
      <c r="K61" s="6">
        <v>301.7</v>
      </c>
      <c r="L61" s="6">
        <v>373.39</v>
      </c>
      <c r="M61" s="6">
        <v>805.1</v>
      </c>
      <c r="N61" s="6">
        <v>826.53</v>
      </c>
    </row>
    <row r="62" spans="1:14" x14ac:dyDescent="0.2">
      <c r="A62">
        <v>1954</v>
      </c>
      <c r="B62" s="6">
        <v>615.22</v>
      </c>
      <c r="C62" s="6">
        <v>2019.22</v>
      </c>
      <c r="D62" s="6">
        <v>2069.2199999999998</v>
      </c>
      <c r="E62" s="6">
        <v>2788.5</v>
      </c>
      <c r="F62" s="6">
        <v>1488.24</v>
      </c>
      <c r="G62" s="6">
        <v>588.54999999999995</v>
      </c>
      <c r="H62" s="6">
        <v>296.89999999999998</v>
      </c>
      <c r="I62" s="6">
        <v>256.3</v>
      </c>
      <c r="J62" s="6">
        <v>406.87</v>
      </c>
      <c r="K62" s="6">
        <v>727.54</v>
      </c>
      <c r="L62" s="6">
        <v>897.96</v>
      </c>
      <c r="M62" s="6">
        <v>1290.5899999999999</v>
      </c>
      <c r="N62" s="6">
        <v>1120.43</v>
      </c>
    </row>
    <row r="63" spans="1:14" x14ac:dyDescent="0.2">
      <c r="A63">
        <v>1955</v>
      </c>
      <c r="B63" s="6">
        <v>1153.75</v>
      </c>
      <c r="C63" s="6">
        <v>823.41</v>
      </c>
      <c r="D63" s="6">
        <v>3005.87</v>
      </c>
      <c r="E63" s="6">
        <v>2518</v>
      </c>
      <c r="F63" s="6">
        <v>619.04999999999995</v>
      </c>
      <c r="G63" s="6">
        <v>431.39</v>
      </c>
      <c r="H63" s="6">
        <v>234.74</v>
      </c>
      <c r="I63" s="6">
        <v>238.65</v>
      </c>
      <c r="J63" s="6">
        <v>223.22</v>
      </c>
      <c r="K63" s="6">
        <v>1039.08</v>
      </c>
      <c r="L63" s="6">
        <v>1303.68</v>
      </c>
      <c r="M63" s="6">
        <v>915.35</v>
      </c>
      <c r="N63" s="6">
        <v>1042.18</v>
      </c>
    </row>
    <row r="64" spans="1:14" x14ac:dyDescent="0.2">
      <c r="A64">
        <v>1956</v>
      </c>
      <c r="B64" s="6">
        <v>591.29999999999995</v>
      </c>
      <c r="C64" s="6">
        <v>838.88</v>
      </c>
      <c r="D64" s="6">
        <v>2379.7600000000002</v>
      </c>
      <c r="E64" s="6">
        <v>3532.28</v>
      </c>
      <c r="F64" s="6">
        <v>2198.7399999999998</v>
      </c>
      <c r="G64" s="6">
        <v>905.75</v>
      </c>
      <c r="H64" s="6">
        <v>419.15</v>
      </c>
      <c r="I64" s="6">
        <v>358.88</v>
      </c>
      <c r="J64" s="6">
        <v>601.61</v>
      </c>
      <c r="K64" s="6">
        <v>382.23</v>
      </c>
      <c r="L64" s="6">
        <v>467.96</v>
      </c>
      <c r="M64" s="6">
        <v>1117.3399999999999</v>
      </c>
      <c r="N64" s="6">
        <v>1149.49</v>
      </c>
    </row>
    <row r="65" spans="1:14" x14ac:dyDescent="0.2">
      <c r="A65">
        <v>1957</v>
      </c>
      <c r="B65" s="6">
        <v>1204.69</v>
      </c>
      <c r="C65" s="6">
        <v>1088.02</v>
      </c>
      <c r="D65" s="6">
        <v>1573.88</v>
      </c>
      <c r="E65" s="6">
        <v>1626.08</v>
      </c>
      <c r="F65" s="6">
        <v>1046.73</v>
      </c>
      <c r="G65" s="6">
        <v>578.94000000000005</v>
      </c>
      <c r="H65" s="6">
        <v>489.41</v>
      </c>
      <c r="I65" s="6">
        <v>309.58999999999997</v>
      </c>
      <c r="J65" s="6">
        <v>320.2</v>
      </c>
      <c r="K65" s="6">
        <v>267.08</v>
      </c>
      <c r="L65" s="6">
        <v>465.2</v>
      </c>
      <c r="M65" s="6">
        <v>1186.5899999999999</v>
      </c>
      <c r="N65" s="6">
        <v>846.37</v>
      </c>
    </row>
    <row r="66" spans="1:14" x14ac:dyDescent="0.2">
      <c r="A66">
        <v>1958</v>
      </c>
      <c r="B66" s="6">
        <v>666.38</v>
      </c>
      <c r="C66" s="6">
        <v>560.1</v>
      </c>
      <c r="D66" s="6">
        <v>1784.96</v>
      </c>
      <c r="E66" s="6">
        <v>2194.41</v>
      </c>
      <c r="F66" s="6">
        <v>1001.65</v>
      </c>
      <c r="G66" s="6">
        <v>795.8</v>
      </c>
      <c r="H66" s="6">
        <v>459.7</v>
      </c>
      <c r="I66" s="6">
        <v>362.37</v>
      </c>
      <c r="J66" s="6">
        <v>666.53</v>
      </c>
      <c r="K66" s="6">
        <v>652.84</v>
      </c>
      <c r="L66" s="6">
        <v>848.35</v>
      </c>
      <c r="M66" s="6">
        <v>800.33</v>
      </c>
      <c r="N66" s="6">
        <v>899.45</v>
      </c>
    </row>
    <row r="67" spans="1:14" x14ac:dyDescent="0.2">
      <c r="A67">
        <v>1959</v>
      </c>
      <c r="B67" s="6">
        <v>1138.17</v>
      </c>
      <c r="C67" s="6">
        <v>1221.97</v>
      </c>
      <c r="D67" s="6">
        <v>2075.37</v>
      </c>
      <c r="E67" s="6">
        <v>3428.54</v>
      </c>
      <c r="F67" s="6">
        <v>888.28</v>
      </c>
      <c r="G67" s="6">
        <v>357.17</v>
      </c>
      <c r="H67" s="6">
        <v>341.25</v>
      </c>
      <c r="I67" s="6">
        <v>270.36</v>
      </c>
      <c r="J67" s="6">
        <v>275.89999999999998</v>
      </c>
      <c r="K67" s="6">
        <v>639.44000000000005</v>
      </c>
      <c r="L67" s="6">
        <v>1070.1500000000001</v>
      </c>
      <c r="M67" s="6">
        <v>1834.9</v>
      </c>
      <c r="N67" s="6">
        <v>1128.46</v>
      </c>
    </row>
    <row r="68" spans="1:14" x14ac:dyDescent="0.2">
      <c r="A68">
        <v>1960</v>
      </c>
      <c r="B68" s="6">
        <v>1246.18</v>
      </c>
      <c r="C68" s="6">
        <v>1617.16</v>
      </c>
      <c r="D68" s="6">
        <v>1246.6500000000001</v>
      </c>
      <c r="E68" s="6">
        <v>4117.17</v>
      </c>
      <c r="F68" s="6">
        <v>1490.1</v>
      </c>
      <c r="G68" s="6">
        <v>903.72</v>
      </c>
      <c r="H68" s="6">
        <v>345.98</v>
      </c>
      <c r="I68" s="6">
        <v>251.92</v>
      </c>
      <c r="J68" s="6">
        <v>212.05</v>
      </c>
      <c r="K68" s="6">
        <v>263.61</v>
      </c>
      <c r="L68" s="6">
        <v>407.57</v>
      </c>
      <c r="M68" s="6">
        <v>330.88</v>
      </c>
      <c r="N68" s="6">
        <v>1036.08</v>
      </c>
    </row>
    <row r="69" spans="1:14" x14ac:dyDescent="0.2">
      <c r="A69">
        <v>1961</v>
      </c>
      <c r="B69" s="6">
        <v>290.20999999999998</v>
      </c>
      <c r="C69" s="6">
        <v>934.63</v>
      </c>
      <c r="D69" s="6">
        <v>1845.04</v>
      </c>
      <c r="E69" s="6">
        <v>2222.33</v>
      </c>
      <c r="F69" s="6">
        <v>1369.91</v>
      </c>
      <c r="G69" s="6">
        <v>923.47</v>
      </c>
      <c r="H69" s="6">
        <v>495.23</v>
      </c>
      <c r="I69" s="6">
        <v>333.11</v>
      </c>
      <c r="J69" s="6">
        <v>286.11</v>
      </c>
      <c r="K69" s="6">
        <v>256.45</v>
      </c>
      <c r="L69" s="6">
        <v>500.57</v>
      </c>
      <c r="M69" s="6">
        <v>753.84</v>
      </c>
      <c r="N69" s="6">
        <v>850.91</v>
      </c>
    </row>
    <row r="70" spans="1:14" x14ac:dyDescent="0.2">
      <c r="A70">
        <v>1962</v>
      </c>
      <c r="B70" s="6">
        <v>762.74</v>
      </c>
      <c r="C70" s="6">
        <v>532.82000000000005</v>
      </c>
      <c r="D70" s="6">
        <v>1689.98</v>
      </c>
      <c r="E70" s="6">
        <v>2155.27</v>
      </c>
      <c r="F70" s="6">
        <v>746.77</v>
      </c>
      <c r="G70" s="6">
        <v>283.27999999999997</v>
      </c>
      <c r="H70" s="6">
        <v>230.76</v>
      </c>
      <c r="I70" s="6">
        <v>354.45</v>
      </c>
      <c r="J70" s="6">
        <v>301.66000000000003</v>
      </c>
      <c r="K70" s="6">
        <v>519.09</v>
      </c>
      <c r="L70" s="6">
        <v>761.63</v>
      </c>
      <c r="M70" s="6">
        <v>664.01</v>
      </c>
      <c r="N70" s="6">
        <v>750.2</v>
      </c>
    </row>
    <row r="71" spans="1:14" x14ac:dyDescent="0.2">
      <c r="A71">
        <v>1963</v>
      </c>
      <c r="B71" s="6">
        <v>414.51</v>
      </c>
      <c r="C71" s="6">
        <v>375.54</v>
      </c>
      <c r="D71" s="6">
        <v>1973.14</v>
      </c>
      <c r="E71" s="6">
        <v>2537.9699999999998</v>
      </c>
      <c r="F71" s="6">
        <v>1083.27</v>
      </c>
      <c r="G71" s="6">
        <v>404.92</v>
      </c>
      <c r="H71" s="6">
        <v>235.06</v>
      </c>
      <c r="I71" s="6">
        <v>285.76</v>
      </c>
      <c r="J71" s="6">
        <v>232.47</v>
      </c>
      <c r="K71" s="6">
        <v>217.08</v>
      </c>
      <c r="L71" s="6">
        <v>362.62</v>
      </c>
      <c r="M71" s="6">
        <v>665.53</v>
      </c>
      <c r="N71" s="6">
        <v>732.32</v>
      </c>
    </row>
    <row r="72" spans="1:14" x14ac:dyDescent="0.2">
      <c r="A72">
        <v>1964</v>
      </c>
      <c r="B72" s="6">
        <v>884.77</v>
      </c>
      <c r="C72" s="6">
        <v>614.53</v>
      </c>
      <c r="D72" s="6">
        <v>1929.01</v>
      </c>
      <c r="E72" s="6">
        <v>1826.09</v>
      </c>
      <c r="F72" s="6">
        <v>887.14</v>
      </c>
      <c r="G72" s="6">
        <v>363.62</v>
      </c>
      <c r="H72" s="6">
        <v>243.71</v>
      </c>
      <c r="I72" s="6">
        <v>233.13</v>
      </c>
      <c r="J72" s="6">
        <v>191.1</v>
      </c>
      <c r="K72" s="6">
        <v>193.15</v>
      </c>
      <c r="L72" s="6">
        <v>259.14999999999998</v>
      </c>
      <c r="M72" s="6">
        <v>583.86</v>
      </c>
      <c r="N72" s="6">
        <v>684.11</v>
      </c>
    </row>
    <row r="73" spans="1:14" x14ac:dyDescent="0.2">
      <c r="A73">
        <v>1965</v>
      </c>
      <c r="B73" s="6">
        <v>581.91999999999996</v>
      </c>
      <c r="C73" s="6">
        <v>1315.65</v>
      </c>
      <c r="D73" s="6">
        <v>1010.95</v>
      </c>
      <c r="E73" s="6">
        <v>2081.84</v>
      </c>
      <c r="F73" s="6">
        <v>856.43</v>
      </c>
      <c r="G73" s="6">
        <v>293.48</v>
      </c>
      <c r="H73" s="6">
        <v>224.48</v>
      </c>
      <c r="I73" s="6">
        <v>216.16</v>
      </c>
      <c r="J73" s="6">
        <v>280.62</v>
      </c>
      <c r="K73" s="6">
        <v>596.66</v>
      </c>
      <c r="L73" s="6">
        <v>1078.3800000000001</v>
      </c>
      <c r="M73" s="6">
        <v>1353.7</v>
      </c>
      <c r="N73" s="6">
        <v>824.19</v>
      </c>
    </row>
    <row r="74" spans="1:14" x14ac:dyDescent="0.2">
      <c r="A74">
        <v>1966</v>
      </c>
      <c r="B74" s="6">
        <v>991.02</v>
      </c>
      <c r="C74" s="6">
        <v>1186.75</v>
      </c>
      <c r="D74" s="6">
        <v>2251.75</v>
      </c>
      <c r="E74" s="6">
        <v>1305.4000000000001</v>
      </c>
      <c r="F74" s="6">
        <v>853.16</v>
      </c>
      <c r="G74" s="6">
        <v>480.11</v>
      </c>
      <c r="H74" s="6">
        <v>204.93</v>
      </c>
      <c r="I74" s="6">
        <v>226.68</v>
      </c>
      <c r="J74" s="6">
        <v>271.57</v>
      </c>
      <c r="K74" s="6">
        <v>258.20999999999998</v>
      </c>
      <c r="L74" s="6">
        <v>522.03</v>
      </c>
      <c r="M74" s="6">
        <v>1387.31</v>
      </c>
      <c r="N74" s="6">
        <v>828.24</v>
      </c>
    </row>
    <row r="75" spans="1:14" x14ac:dyDescent="0.2">
      <c r="A75">
        <v>1967</v>
      </c>
      <c r="B75" s="6">
        <v>948.29</v>
      </c>
      <c r="C75" s="6">
        <v>794.01</v>
      </c>
      <c r="D75" s="6">
        <v>1052.45</v>
      </c>
      <c r="E75" s="6">
        <v>1869.78</v>
      </c>
      <c r="F75" s="6">
        <v>1141.02</v>
      </c>
      <c r="G75" s="6">
        <v>613.53</v>
      </c>
      <c r="H75" s="6">
        <v>632.88</v>
      </c>
      <c r="I75" s="6">
        <v>448.52</v>
      </c>
      <c r="J75" s="6">
        <v>396.47</v>
      </c>
      <c r="K75" s="6">
        <v>977.5</v>
      </c>
      <c r="L75" s="6">
        <v>1894.36</v>
      </c>
      <c r="M75" s="6">
        <v>1391.08</v>
      </c>
      <c r="N75" s="6">
        <v>1013.32</v>
      </c>
    </row>
    <row r="76" spans="1:14" x14ac:dyDescent="0.2">
      <c r="A76">
        <v>1968</v>
      </c>
      <c r="B76" s="6">
        <v>834.15</v>
      </c>
      <c r="C76" s="6">
        <v>1229.6099999999999</v>
      </c>
      <c r="D76" s="6">
        <v>1869.91</v>
      </c>
      <c r="E76" s="6">
        <v>1420.8</v>
      </c>
      <c r="F76" s="6">
        <v>817.95</v>
      </c>
      <c r="G76" s="6">
        <v>702.4</v>
      </c>
      <c r="H76" s="6">
        <v>512.72</v>
      </c>
      <c r="I76" s="6">
        <v>280.11</v>
      </c>
      <c r="J76" s="6">
        <v>375.77</v>
      </c>
      <c r="K76" s="6">
        <v>427.94</v>
      </c>
      <c r="L76" s="6">
        <v>1281.08</v>
      </c>
      <c r="M76" s="6">
        <v>1512.67</v>
      </c>
      <c r="N76" s="6">
        <v>938.76</v>
      </c>
    </row>
    <row r="77" spans="1:14" x14ac:dyDescent="0.2">
      <c r="A77">
        <v>1969</v>
      </c>
      <c r="B77" s="6">
        <v>1312.65</v>
      </c>
      <c r="C77" s="6">
        <v>1205.6199999999999</v>
      </c>
      <c r="D77" s="6">
        <v>1332.27</v>
      </c>
      <c r="E77" s="6">
        <v>2741.12</v>
      </c>
      <c r="F77" s="6">
        <v>1865.58</v>
      </c>
      <c r="G77" s="6">
        <v>910.38</v>
      </c>
      <c r="H77" s="6">
        <v>481.57</v>
      </c>
      <c r="I77" s="6">
        <v>336.15</v>
      </c>
      <c r="J77" s="6">
        <v>223.25</v>
      </c>
      <c r="K77" s="6">
        <v>288.60000000000002</v>
      </c>
      <c r="L77" s="6">
        <v>748.78</v>
      </c>
      <c r="M77" s="6">
        <v>919.65</v>
      </c>
      <c r="N77" s="6">
        <v>1030.47</v>
      </c>
    </row>
    <row r="78" spans="1:14" x14ac:dyDescent="0.2">
      <c r="A78">
        <v>1970</v>
      </c>
      <c r="B78" s="6">
        <v>603.87</v>
      </c>
      <c r="C78" s="6">
        <v>1035.1300000000001</v>
      </c>
      <c r="D78" s="6">
        <v>1311.26</v>
      </c>
      <c r="E78" s="6">
        <v>2541.1799999999998</v>
      </c>
      <c r="F78" s="6">
        <v>1048</v>
      </c>
      <c r="G78" s="6">
        <v>463.84</v>
      </c>
      <c r="H78" s="6">
        <v>479.98</v>
      </c>
      <c r="I78" s="6">
        <v>265.06</v>
      </c>
      <c r="J78" s="6">
        <v>367.54</v>
      </c>
      <c r="K78" s="6">
        <v>702.53</v>
      </c>
      <c r="L78" s="6">
        <v>1209.47</v>
      </c>
      <c r="M78" s="6">
        <v>1269.99</v>
      </c>
      <c r="N78" s="6">
        <v>941.49</v>
      </c>
    </row>
    <row r="79" spans="1:14" x14ac:dyDescent="0.2">
      <c r="A79">
        <v>1971</v>
      </c>
      <c r="B79" s="6">
        <v>840.28</v>
      </c>
      <c r="C79" s="6">
        <v>856.87</v>
      </c>
      <c r="D79" s="6">
        <v>1935.41</v>
      </c>
      <c r="E79" s="6">
        <v>3124.84</v>
      </c>
      <c r="F79" s="6">
        <v>1775.55</v>
      </c>
      <c r="G79" s="6">
        <v>449.23</v>
      </c>
      <c r="H79" s="6">
        <v>354.35</v>
      </c>
      <c r="I79" s="6">
        <v>303.42</v>
      </c>
      <c r="J79" s="6">
        <v>370.18</v>
      </c>
      <c r="K79" s="6">
        <v>310.81</v>
      </c>
      <c r="L79" s="6">
        <v>423.99</v>
      </c>
      <c r="M79" s="6">
        <v>1034.8</v>
      </c>
      <c r="N79" s="6">
        <v>981.64</v>
      </c>
    </row>
    <row r="80" spans="1:14" x14ac:dyDescent="0.2">
      <c r="A80">
        <v>1972</v>
      </c>
      <c r="B80" s="6">
        <v>1029.4000000000001</v>
      </c>
      <c r="C80" s="6">
        <v>710.28</v>
      </c>
      <c r="D80" s="6">
        <v>1765.12</v>
      </c>
      <c r="E80" s="6">
        <v>3180.09</v>
      </c>
      <c r="F80" s="6">
        <v>2099.91</v>
      </c>
      <c r="G80" s="6">
        <v>1558.96</v>
      </c>
      <c r="H80" s="6">
        <v>1564.35</v>
      </c>
      <c r="I80" s="6">
        <v>624.63</v>
      </c>
      <c r="J80" s="6">
        <v>339.74</v>
      </c>
      <c r="K80" s="6">
        <v>578.75</v>
      </c>
      <c r="L80" s="6">
        <v>1641.06</v>
      </c>
      <c r="M80" s="6">
        <v>1979.37</v>
      </c>
      <c r="N80" s="6">
        <v>1422.64</v>
      </c>
    </row>
    <row r="81" spans="1:14" x14ac:dyDescent="0.2">
      <c r="A81">
        <v>1973</v>
      </c>
      <c r="B81" s="6">
        <v>1850.94</v>
      </c>
      <c r="C81" s="6">
        <v>1501.5</v>
      </c>
      <c r="D81" s="6">
        <v>2739.27</v>
      </c>
      <c r="E81" s="6">
        <v>2326</v>
      </c>
      <c r="F81" s="6">
        <v>1339.98</v>
      </c>
      <c r="G81" s="6">
        <v>795.11</v>
      </c>
      <c r="H81" s="6">
        <v>343.76</v>
      </c>
      <c r="I81" s="6">
        <v>295.25</v>
      </c>
      <c r="J81" s="6">
        <v>297.94</v>
      </c>
      <c r="K81" s="6">
        <v>357.16</v>
      </c>
      <c r="L81" s="6">
        <v>850.96</v>
      </c>
      <c r="M81" s="6">
        <v>1581.58</v>
      </c>
      <c r="N81" s="6">
        <v>1189.95</v>
      </c>
    </row>
    <row r="82" spans="1:14" x14ac:dyDescent="0.2">
      <c r="A82">
        <v>1974</v>
      </c>
      <c r="B82" s="6">
        <v>1559.88</v>
      </c>
      <c r="C82" s="6">
        <v>1262.48</v>
      </c>
      <c r="D82" s="6">
        <v>1717.22</v>
      </c>
      <c r="E82" s="6">
        <v>2724.04</v>
      </c>
      <c r="F82" s="6">
        <v>1871.73</v>
      </c>
      <c r="G82" s="6">
        <v>680.67</v>
      </c>
      <c r="H82" s="6">
        <v>537.53</v>
      </c>
      <c r="I82" s="6">
        <v>402.24</v>
      </c>
      <c r="J82" s="6">
        <v>386.11</v>
      </c>
      <c r="K82" s="6">
        <v>445.62</v>
      </c>
      <c r="L82" s="6">
        <v>1051.6099999999999</v>
      </c>
      <c r="M82" s="6">
        <v>1362.79</v>
      </c>
      <c r="N82" s="6">
        <v>1166.83</v>
      </c>
    </row>
    <row r="83" spans="1:14" x14ac:dyDescent="0.2">
      <c r="A83">
        <v>1975</v>
      </c>
      <c r="B83" s="6">
        <v>1310.89</v>
      </c>
      <c r="C83" s="6">
        <v>1336.53</v>
      </c>
      <c r="D83" s="6">
        <v>2045.89</v>
      </c>
      <c r="E83" s="6">
        <v>2162.4299999999998</v>
      </c>
      <c r="F83" s="6">
        <v>1151.03</v>
      </c>
      <c r="G83" s="6">
        <v>620.65</v>
      </c>
      <c r="H83" s="6">
        <v>301.25</v>
      </c>
      <c r="I83" s="6">
        <v>253.55</v>
      </c>
      <c r="J83" s="6">
        <v>736.27</v>
      </c>
      <c r="K83" s="6">
        <v>935.08</v>
      </c>
      <c r="L83" s="6">
        <v>952.99</v>
      </c>
      <c r="M83" s="6">
        <v>1206.3499999999999</v>
      </c>
      <c r="N83" s="6">
        <v>1084.4100000000001</v>
      </c>
    </row>
    <row r="84" spans="1:14" x14ac:dyDescent="0.2">
      <c r="A84">
        <v>1976</v>
      </c>
      <c r="B84" s="6">
        <v>955.27</v>
      </c>
      <c r="C84" s="6">
        <v>2234.4899999999998</v>
      </c>
      <c r="D84" s="6">
        <v>3313.42</v>
      </c>
      <c r="E84" s="6">
        <v>2480.46</v>
      </c>
      <c r="F84" s="6">
        <v>1960.08</v>
      </c>
      <c r="G84" s="6">
        <v>940.91</v>
      </c>
      <c r="H84" s="6">
        <v>773.55</v>
      </c>
      <c r="I84" s="6">
        <v>651.52</v>
      </c>
      <c r="J84" s="6">
        <v>525.92999999999995</v>
      </c>
      <c r="K84" s="6">
        <v>1232.3599999999999</v>
      </c>
      <c r="L84" s="6">
        <v>957.21</v>
      </c>
      <c r="M84" s="6">
        <v>867.16</v>
      </c>
      <c r="N84" s="6">
        <v>1407.7</v>
      </c>
    </row>
    <row r="85" spans="1:14" x14ac:dyDescent="0.2">
      <c r="A85">
        <v>1977</v>
      </c>
      <c r="B85" s="6">
        <v>556.84</v>
      </c>
      <c r="C85" s="6">
        <v>593.87</v>
      </c>
      <c r="D85" s="6">
        <v>3049.2</v>
      </c>
      <c r="E85" s="6">
        <v>2175.19</v>
      </c>
      <c r="F85" s="6">
        <v>667</v>
      </c>
      <c r="G85" s="6">
        <v>315.23</v>
      </c>
      <c r="H85" s="6">
        <v>360.86</v>
      </c>
      <c r="I85" s="6">
        <v>616.47</v>
      </c>
      <c r="J85" s="6">
        <v>1157.8</v>
      </c>
      <c r="K85" s="6">
        <v>1783.78</v>
      </c>
      <c r="L85" s="6">
        <v>1771.2</v>
      </c>
      <c r="M85" s="6">
        <v>2265.33</v>
      </c>
      <c r="N85" s="6">
        <v>1276.06</v>
      </c>
    </row>
    <row r="86" spans="1:14" x14ac:dyDescent="0.2">
      <c r="A86">
        <v>1978</v>
      </c>
      <c r="B86" s="6">
        <v>1791.26</v>
      </c>
      <c r="C86" s="6">
        <v>1160.68</v>
      </c>
      <c r="D86" s="6">
        <v>1804.28</v>
      </c>
      <c r="E86" s="6">
        <v>3517.98</v>
      </c>
      <c r="F86" s="6">
        <v>1322.1</v>
      </c>
      <c r="G86" s="6">
        <v>448.6</v>
      </c>
      <c r="H86" s="6">
        <v>232.84</v>
      </c>
      <c r="I86" s="6">
        <v>288.32</v>
      </c>
      <c r="J86" s="6">
        <v>403.6</v>
      </c>
      <c r="K86" s="6">
        <v>475</v>
      </c>
      <c r="L86" s="6">
        <v>547.29</v>
      </c>
      <c r="M86" s="6">
        <v>853.23</v>
      </c>
      <c r="N86" s="6">
        <v>1070.43</v>
      </c>
    </row>
    <row r="87" spans="1:14" x14ac:dyDescent="0.2">
      <c r="A87">
        <v>1979</v>
      </c>
      <c r="B87" s="6">
        <v>1495.61</v>
      </c>
      <c r="C87" s="6">
        <v>999.25</v>
      </c>
      <c r="D87" s="6">
        <v>3363.96</v>
      </c>
      <c r="E87" s="6">
        <v>2697.62</v>
      </c>
      <c r="F87" s="6">
        <v>1055.31</v>
      </c>
      <c r="G87" s="6">
        <v>513.15</v>
      </c>
      <c r="H87" s="6">
        <v>245.49</v>
      </c>
      <c r="I87" s="6">
        <v>298.94</v>
      </c>
      <c r="J87" s="6">
        <v>657.15</v>
      </c>
      <c r="K87" s="6">
        <v>771.5</v>
      </c>
      <c r="L87" s="6">
        <v>1202.6099999999999</v>
      </c>
      <c r="M87" s="6">
        <v>1671.23</v>
      </c>
      <c r="N87" s="6">
        <v>1247.6500000000001</v>
      </c>
    </row>
    <row r="88" spans="1:14" x14ac:dyDescent="0.2">
      <c r="A88">
        <v>1980</v>
      </c>
      <c r="B88" s="6">
        <v>1041.23</v>
      </c>
      <c r="C88" s="6">
        <v>414.19</v>
      </c>
      <c r="D88" s="6">
        <v>1881.86</v>
      </c>
      <c r="E88" s="6">
        <v>2511.96</v>
      </c>
      <c r="F88" s="6">
        <v>832.81</v>
      </c>
      <c r="G88" s="6">
        <v>559.27</v>
      </c>
      <c r="H88" s="6">
        <v>455.44</v>
      </c>
      <c r="I88" s="6">
        <v>372.27</v>
      </c>
      <c r="J88" s="6">
        <v>393.47</v>
      </c>
      <c r="K88" s="6">
        <v>670.73</v>
      </c>
      <c r="L88" s="6">
        <v>1076.6099999999999</v>
      </c>
      <c r="M88" s="6">
        <v>1292.6199999999999</v>
      </c>
      <c r="N88" s="6">
        <v>958.54</v>
      </c>
    </row>
    <row r="89" spans="1:14" x14ac:dyDescent="0.2">
      <c r="A89">
        <v>1981</v>
      </c>
      <c r="B89" s="6">
        <v>541.95000000000005</v>
      </c>
      <c r="C89" s="6">
        <v>2477.79</v>
      </c>
      <c r="D89" s="6">
        <v>1449.49</v>
      </c>
      <c r="E89" s="6">
        <v>1220.7</v>
      </c>
      <c r="F89" s="6">
        <v>882.43</v>
      </c>
      <c r="G89" s="6">
        <v>597.38</v>
      </c>
      <c r="H89" s="6">
        <v>457.03</v>
      </c>
      <c r="I89" s="6">
        <v>618.23</v>
      </c>
      <c r="J89" s="6">
        <v>1094.05</v>
      </c>
      <c r="K89" s="6">
        <v>1376.26</v>
      </c>
      <c r="L89" s="6">
        <v>1695.69</v>
      </c>
      <c r="M89" s="6">
        <v>1026.4000000000001</v>
      </c>
      <c r="N89" s="6">
        <v>1119.78</v>
      </c>
    </row>
    <row r="90" spans="1:14" x14ac:dyDescent="0.2">
      <c r="A90">
        <v>1982</v>
      </c>
      <c r="B90" s="6">
        <v>877.51</v>
      </c>
      <c r="C90" s="6">
        <v>718.39</v>
      </c>
      <c r="D90" s="6">
        <v>1994.38</v>
      </c>
      <c r="E90" s="6">
        <v>2790.43</v>
      </c>
      <c r="F90" s="6">
        <v>809.01</v>
      </c>
      <c r="G90" s="6">
        <v>1064.93</v>
      </c>
      <c r="H90" s="6">
        <v>447.18</v>
      </c>
      <c r="I90" s="6">
        <v>313.25</v>
      </c>
      <c r="J90" s="6">
        <v>428.81</v>
      </c>
      <c r="K90" s="6">
        <v>575.07000000000005</v>
      </c>
      <c r="L90" s="6">
        <v>1309.96</v>
      </c>
      <c r="M90" s="6">
        <v>1684.86</v>
      </c>
      <c r="N90" s="6">
        <v>1084.48</v>
      </c>
    </row>
    <row r="91" spans="1:14" x14ac:dyDescent="0.2">
      <c r="A91">
        <v>1983</v>
      </c>
      <c r="B91" s="6">
        <v>1141.8800000000001</v>
      </c>
      <c r="C91" s="6">
        <v>1107.1099999999999</v>
      </c>
      <c r="D91" s="6">
        <v>1134.6400000000001</v>
      </c>
      <c r="E91" s="6">
        <v>2008.2</v>
      </c>
      <c r="F91" s="6">
        <v>2126.85</v>
      </c>
      <c r="G91" s="6">
        <v>583.29</v>
      </c>
      <c r="H91" s="6">
        <v>233.46</v>
      </c>
      <c r="I91" s="6">
        <v>312.57</v>
      </c>
      <c r="J91" s="6">
        <v>253.1</v>
      </c>
      <c r="K91" s="6">
        <v>339.63</v>
      </c>
      <c r="L91" s="6">
        <v>918.21</v>
      </c>
      <c r="M91" s="6">
        <v>1848.69</v>
      </c>
      <c r="N91" s="6">
        <v>1000.64</v>
      </c>
    </row>
    <row r="92" spans="1:14" x14ac:dyDescent="0.2">
      <c r="A92">
        <v>1984</v>
      </c>
      <c r="B92" s="6">
        <v>732.22</v>
      </c>
      <c r="C92" s="6">
        <v>2174.89</v>
      </c>
      <c r="D92" s="6">
        <v>1706.83</v>
      </c>
      <c r="E92" s="6">
        <v>2719.23</v>
      </c>
      <c r="F92" s="6">
        <v>1735.08</v>
      </c>
      <c r="G92" s="6">
        <v>820.92</v>
      </c>
      <c r="H92" s="6">
        <v>397.58</v>
      </c>
      <c r="I92" s="6">
        <v>435.16</v>
      </c>
      <c r="J92" s="6">
        <v>539.79</v>
      </c>
      <c r="K92" s="6">
        <v>379.58</v>
      </c>
      <c r="L92" s="6">
        <v>681.61</v>
      </c>
      <c r="M92" s="6">
        <v>1345.47</v>
      </c>
      <c r="N92" s="6">
        <v>1139.03</v>
      </c>
    </row>
    <row r="93" spans="1:14" x14ac:dyDescent="0.2">
      <c r="A93">
        <v>1985</v>
      </c>
      <c r="B93" s="6">
        <v>1357.53</v>
      </c>
      <c r="C93" s="6">
        <v>1435.51</v>
      </c>
      <c r="D93" s="6">
        <v>2505.88</v>
      </c>
      <c r="E93" s="6">
        <v>1990.91</v>
      </c>
      <c r="F93" s="6">
        <v>669.25</v>
      </c>
      <c r="G93" s="6">
        <v>461.98</v>
      </c>
      <c r="H93" s="6">
        <v>296.51</v>
      </c>
      <c r="I93" s="6">
        <v>198.9</v>
      </c>
      <c r="J93" s="6">
        <v>542.07000000000005</v>
      </c>
      <c r="K93" s="6">
        <v>714.73</v>
      </c>
      <c r="L93" s="6">
        <v>1847.62</v>
      </c>
      <c r="M93" s="6">
        <v>1223.18</v>
      </c>
      <c r="N93" s="6">
        <v>1103.67</v>
      </c>
    </row>
    <row r="94" spans="1:14" x14ac:dyDescent="0.2">
      <c r="A94">
        <v>1986</v>
      </c>
      <c r="B94" s="6">
        <v>1214.54</v>
      </c>
      <c r="C94" s="6">
        <v>1068.27</v>
      </c>
      <c r="D94" s="6">
        <v>2288.38</v>
      </c>
      <c r="E94" s="6">
        <v>1832.54</v>
      </c>
      <c r="F94" s="6">
        <v>772.07</v>
      </c>
      <c r="G94" s="6">
        <v>960.06</v>
      </c>
      <c r="H94" s="6">
        <v>538.09</v>
      </c>
      <c r="I94" s="6">
        <v>803.23</v>
      </c>
      <c r="J94" s="6">
        <v>947.46</v>
      </c>
      <c r="K94" s="6">
        <v>1531.42</v>
      </c>
      <c r="L94" s="6">
        <v>1160.52</v>
      </c>
      <c r="M94" s="6">
        <v>1699</v>
      </c>
      <c r="N94" s="6">
        <v>1234.6300000000001</v>
      </c>
    </row>
    <row r="95" spans="1:14" x14ac:dyDescent="0.2">
      <c r="A95">
        <v>1987</v>
      </c>
      <c r="B95" s="6">
        <v>941.2</v>
      </c>
      <c r="C95" s="6">
        <v>550.96</v>
      </c>
      <c r="D95" s="6">
        <v>1759.46</v>
      </c>
      <c r="E95" s="6">
        <v>2221.3200000000002</v>
      </c>
      <c r="F95" s="6">
        <v>453.24</v>
      </c>
      <c r="G95" s="6">
        <v>508.79</v>
      </c>
      <c r="H95" s="6">
        <v>419.12</v>
      </c>
      <c r="I95" s="6">
        <v>241.61</v>
      </c>
      <c r="J95" s="6">
        <v>462.89</v>
      </c>
      <c r="K95" s="6">
        <v>549.75</v>
      </c>
      <c r="L95" s="6">
        <v>920.35</v>
      </c>
      <c r="M95" s="6">
        <v>1491.87</v>
      </c>
      <c r="N95" s="6">
        <v>876.71</v>
      </c>
    </row>
    <row r="96" spans="1:14" x14ac:dyDescent="0.2">
      <c r="A96">
        <v>1988</v>
      </c>
      <c r="B96" s="6">
        <v>744.72</v>
      </c>
      <c r="C96" s="6">
        <v>923.93</v>
      </c>
      <c r="D96" s="6">
        <v>1304.76</v>
      </c>
      <c r="E96" s="6">
        <v>1584.29</v>
      </c>
      <c r="F96" s="6">
        <v>889.94</v>
      </c>
      <c r="G96" s="6">
        <v>244.26</v>
      </c>
      <c r="H96" s="6">
        <v>239.42</v>
      </c>
      <c r="I96" s="6">
        <v>203.23</v>
      </c>
      <c r="J96" s="6">
        <v>259.72000000000003</v>
      </c>
      <c r="K96" s="6">
        <v>577.62</v>
      </c>
      <c r="L96" s="6">
        <v>1242.32</v>
      </c>
      <c r="M96" s="6">
        <v>642.82000000000005</v>
      </c>
      <c r="N96" s="6">
        <v>738.09</v>
      </c>
    </row>
    <row r="97" spans="1:14" x14ac:dyDescent="0.2">
      <c r="A97">
        <v>1989</v>
      </c>
      <c r="B97" s="6">
        <v>596.51</v>
      </c>
      <c r="C97" s="6">
        <v>560.69000000000005</v>
      </c>
      <c r="D97" s="6">
        <v>1143.78</v>
      </c>
      <c r="E97" s="6">
        <v>1922.87</v>
      </c>
      <c r="F97" s="6">
        <v>1614.05</v>
      </c>
      <c r="G97" s="6">
        <v>1227.33</v>
      </c>
      <c r="H97" s="6">
        <v>380.8</v>
      </c>
      <c r="I97" s="6">
        <v>323.06</v>
      </c>
      <c r="J97" s="6">
        <v>488.74</v>
      </c>
      <c r="K97" s="6">
        <v>603.82000000000005</v>
      </c>
      <c r="L97" s="6">
        <v>1341.02</v>
      </c>
      <c r="M97" s="6">
        <v>745.48</v>
      </c>
      <c r="N97" s="6">
        <v>912.34</v>
      </c>
    </row>
    <row r="98" spans="1:14" x14ac:dyDescent="0.2">
      <c r="A98">
        <v>1990</v>
      </c>
      <c r="B98" s="6">
        <v>1368.81</v>
      </c>
      <c r="C98" s="6">
        <v>1930.99</v>
      </c>
      <c r="D98" s="6">
        <v>2181.1</v>
      </c>
      <c r="E98" s="6">
        <v>2205.85</v>
      </c>
      <c r="F98" s="6">
        <v>1747.75</v>
      </c>
      <c r="G98" s="6">
        <v>636.77</v>
      </c>
      <c r="H98" s="6">
        <v>370.95</v>
      </c>
      <c r="I98" s="6">
        <v>259.43</v>
      </c>
      <c r="J98" s="6">
        <v>231.88</v>
      </c>
      <c r="K98" s="6">
        <v>996.53</v>
      </c>
      <c r="L98" s="6">
        <v>1112.0999999999999</v>
      </c>
      <c r="M98" s="6">
        <v>1889.3</v>
      </c>
      <c r="N98" s="6">
        <v>1244.29</v>
      </c>
    </row>
    <row r="99" spans="1:14" x14ac:dyDescent="0.2">
      <c r="A99">
        <v>1991</v>
      </c>
      <c r="B99" s="6">
        <v>1724.04</v>
      </c>
      <c r="C99" s="6">
        <v>1362.21</v>
      </c>
      <c r="D99" s="6">
        <v>2394.86</v>
      </c>
      <c r="E99" s="6">
        <v>2415.0300000000002</v>
      </c>
      <c r="F99" s="6">
        <v>919.69</v>
      </c>
      <c r="G99" s="6">
        <v>370.51</v>
      </c>
      <c r="H99" s="6">
        <v>228.56</v>
      </c>
      <c r="I99" s="6">
        <v>205.14</v>
      </c>
      <c r="J99" s="6">
        <v>245.06</v>
      </c>
      <c r="K99" s="6">
        <v>407.91</v>
      </c>
      <c r="L99" s="6">
        <v>520.47</v>
      </c>
      <c r="M99" s="6">
        <v>902.06</v>
      </c>
      <c r="N99" s="6">
        <v>974.63</v>
      </c>
    </row>
    <row r="100" spans="1:14" x14ac:dyDescent="0.2">
      <c r="A100">
        <v>1992</v>
      </c>
      <c r="B100" s="6">
        <v>884.13</v>
      </c>
      <c r="C100" s="6">
        <v>846.05</v>
      </c>
      <c r="D100" s="6">
        <v>1661.91</v>
      </c>
      <c r="E100" s="6">
        <v>2556.29</v>
      </c>
      <c r="F100" s="6">
        <v>1158.9100000000001</v>
      </c>
      <c r="G100" s="6">
        <v>538.14</v>
      </c>
      <c r="H100" s="6">
        <v>769.61</v>
      </c>
      <c r="I100" s="6">
        <v>896.72</v>
      </c>
      <c r="J100" s="6">
        <v>893.95</v>
      </c>
      <c r="K100" s="6">
        <v>927.23</v>
      </c>
      <c r="L100" s="6">
        <v>2015.09</v>
      </c>
      <c r="M100" s="6">
        <v>1533.86</v>
      </c>
      <c r="N100" s="6">
        <v>1223.49</v>
      </c>
    </row>
    <row r="101" spans="1:14" x14ac:dyDescent="0.2">
      <c r="A101">
        <v>1993</v>
      </c>
      <c r="B101" s="6">
        <v>2244.12</v>
      </c>
      <c r="C101" s="6">
        <v>950.47</v>
      </c>
      <c r="D101" s="6">
        <v>1366.07</v>
      </c>
      <c r="E101" s="6">
        <v>4174.34</v>
      </c>
      <c r="F101" s="6">
        <v>1338.75</v>
      </c>
      <c r="G101" s="6">
        <v>820.87</v>
      </c>
      <c r="H101" s="6">
        <v>330.26</v>
      </c>
      <c r="I101" s="6">
        <v>273.48</v>
      </c>
      <c r="J101" s="6">
        <v>384.73</v>
      </c>
      <c r="K101" s="6">
        <v>690.15</v>
      </c>
      <c r="L101" s="6">
        <v>1061.46</v>
      </c>
      <c r="M101" s="6">
        <v>1310.51</v>
      </c>
      <c r="N101" s="6">
        <v>1245.43</v>
      </c>
    </row>
    <row r="102" spans="1:14" x14ac:dyDescent="0.2">
      <c r="A102">
        <v>1994</v>
      </c>
      <c r="B102" s="6">
        <v>629.52</v>
      </c>
      <c r="C102" s="6">
        <v>966.98</v>
      </c>
      <c r="D102" s="6">
        <v>1642.93</v>
      </c>
      <c r="E102" s="6">
        <v>3137.66</v>
      </c>
      <c r="F102" s="6">
        <v>1295.55</v>
      </c>
      <c r="G102" s="6">
        <v>656.44</v>
      </c>
      <c r="H102" s="6">
        <v>438.39</v>
      </c>
      <c r="I102" s="6">
        <v>426.65</v>
      </c>
      <c r="J102" s="6">
        <v>350.51</v>
      </c>
      <c r="K102" s="6">
        <v>455.23</v>
      </c>
      <c r="L102" s="6">
        <v>966.7</v>
      </c>
      <c r="M102" s="6">
        <v>1082.76</v>
      </c>
      <c r="N102" s="6">
        <v>1004.11</v>
      </c>
    </row>
    <row r="103" spans="1:14" x14ac:dyDescent="0.2">
      <c r="A103">
        <v>1995</v>
      </c>
      <c r="B103" s="6">
        <v>1710.18</v>
      </c>
      <c r="C103" s="6">
        <v>804.68</v>
      </c>
      <c r="D103" s="6">
        <v>1495.54</v>
      </c>
      <c r="E103" s="6">
        <v>687.03</v>
      </c>
      <c r="F103" s="6">
        <v>568.42999999999995</v>
      </c>
      <c r="G103" s="6">
        <v>414.67</v>
      </c>
      <c r="H103" s="6">
        <v>245.61</v>
      </c>
      <c r="I103" s="6">
        <v>234.34</v>
      </c>
      <c r="J103" s="6">
        <v>248.91</v>
      </c>
      <c r="K103" s="6">
        <v>931.86</v>
      </c>
      <c r="L103" s="6">
        <v>1656.88</v>
      </c>
      <c r="M103" s="6">
        <v>982.64</v>
      </c>
      <c r="N103" s="6">
        <v>831.73</v>
      </c>
    </row>
    <row r="104" spans="1:14" x14ac:dyDescent="0.2">
      <c r="A104">
        <v>1996</v>
      </c>
      <c r="B104" s="6">
        <v>1939.49</v>
      </c>
      <c r="C104" s="6">
        <v>1987.65</v>
      </c>
      <c r="D104" s="6">
        <v>1602.35</v>
      </c>
      <c r="E104" s="6">
        <v>2630.66</v>
      </c>
      <c r="F104" s="6">
        <v>2617.19</v>
      </c>
      <c r="G104" s="6">
        <v>1104.6400000000001</v>
      </c>
      <c r="H104" s="6">
        <v>720.54</v>
      </c>
      <c r="I104" s="6">
        <v>389.49</v>
      </c>
      <c r="J104" s="6">
        <v>585.12</v>
      </c>
      <c r="K104" s="6">
        <v>999.77</v>
      </c>
      <c r="L104" s="6">
        <v>1854.67</v>
      </c>
      <c r="M104" s="6">
        <v>2314.84</v>
      </c>
      <c r="N104" s="6">
        <v>1562.2</v>
      </c>
    </row>
    <row r="105" spans="1:14" x14ac:dyDescent="0.2">
      <c r="A105">
        <v>1997</v>
      </c>
      <c r="B105" s="6">
        <v>1581.05</v>
      </c>
      <c r="C105" s="6">
        <v>1694.78</v>
      </c>
      <c r="D105" s="6">
        <v>2400.6799999999998</v>
      </c>
      <c r="E105" s="6">
        <v>2285.7600000000002</v>
      </c>
      <c r="F105" s="6">
        <v>1390.74</v>
      </c>
      <c r="G105" s="6">
        <v>695.76</v>
      </c>
      <c r="H105" s="6">
        <v>387.04</v>
      </c>
      <c r="I105" s="6">
        <v>301.7</v>
      </c>
      <c r="J105" s="6">
        <v>382.26</v>
      </c>
      <c r="K105" s="6">
        <v>549.30999999999995</v>
      </c>
      <c r="L105" s="6">
        <v>1147.5999999999999</v>
      </c>
      <c r="M105" s="6">
        <v>1168.23</v>
      </c>
      <c r="N105" s="6">
        <v>1165.4100000000001</v>
      </c>
    </row>
    <row r="106" spans="1:14" x14ac:dyDescent="0.2">
      <c r="A106">
        <v>1998</v>
      </c>
      <c r="B106" s="6">
        <v>2796.11</v>
      </c>
      <c r="C106" s="6">
        <v>1533.56</v>
      </c>
      <c r="D106" s="6">
        <v>2558.84</v>
      </c>
      <c r="E106" s="6">
        <v>1778.3</v>
      </c>
      <c r="F106" s="6">
        <v>813.63</v>
      </c>
      <c r="G106" s="6">
        <v>679.29</v>
      </c>
      <c r="H106" s="6">
        <v>826.23</v>
      </c>
      <c r="I106" s="6">
        <v>450.16</v>
      </c>
      <c r="J106" s="6">
        <v>402.43</v>
      </c>
      <c r="K106" s="6">
        <v>475.38</v>
      </c>
      <c r="L106" s="6">
        <v>506.04</v>
      </c>
      <c r="M106" s="6">
        <v>582.01</v>
      </c>
      <c r="N106" s="6">
        <v>1116.83</v>
      </c>
    </row>
    <row r="107" spans="1:14" x14ac:dyDescent="0.2">
      <c r="A107">
        <v>1999</v>
      </c>
      <c r="B107" s="6">
        <v>1011.42</v>
      </c>
      <c r="C107" s="6">
        <v>1317.04</v>
      </c>
      <c r="D107" s="6">
        <v>1454.92</v>
      </c>
      <c r="E107" s="6">
        <v>1643.72</v>
      </c>
      <c r="F107" s="6">
        <v>510.2</v>
      </c>
      <c r="G107" s="6">
        <v>333.49</v>
      </c>
      <c r="H107" s="6">
        <v>367.88</v>
      </c>
      <c r="I107" s="6">
        <v>242.99</v>
      </c>
      <c r="J107" s="6">
        <v>355.19</v>
      </c>
      <c r="K107" s="6">
        <v>558.79999999999995</v>
      </c>
      <c r="L107" s="6">
        <v>832.04</v>
      </c>
      <c r="M107" s="6">
        <v>1020.68</v>
      </c>
      <c r="N107" s="6">
        <v>804.03</v>
      </c>
    </row>
    <row r="108" spans="1:14" x14ac:dyDescent="0.2">
      <c r="A108">
        <v>2000</v>
      </c>
      <c r="B108" s="6">
        <v>967.17</v>
      </c>
      <c r="C108" s="6">
        <v>1016.59</v>
      </c>
      <c r="D108" s="6">
        <v>1785.45</v>
      </c>
      <c r="E108" s="6">
        <v>2221.2600000000002</v>
      </c>
      <c r="F108" s="6">
        <v>1989.28</v>
      </c>
      <c r="G108" s="6">
        <v>1244.6500000000001</v>
      </c>
      <c r="H108" s="6">
        <v>705</v>
      </c>
      <c r="I108" s="6">
        <v>673.28</v>
      </c>
      <c r="J108" s="6">
        <v>480.29</v>
      </c>
      <c r="K108" s="6">
        <v>529.54999999999995</v>
      </c>
      <c r="L108" s="6">
        <v>694.28</v>
      </c>
      <c r="M108" s="6">
        <v>1083.53</v>
      </c>
      <c r="N108" s="6">
        <v>1115.8599999999999</v>
      </c>
    </row>
    <row r="109" spans="1:14" x14ac:dyDescent="0.2">
      <c r="A109">
        <v>2001</v>
      </c>
      <c r="B109" s="6">
        <v>669.55</v>
      </c>
      <c r="C109" s="6">
        <v>1390.27</v>
      </c>
      <c r="D109" s="6">
        <v>1501.19</v>
      </c>
      <c r="E109" s="6">
        <v>2680.86</v>
      </c>
      <c r="F109" s="6">
        <v>730.43</v>
      </c>
      <c r="G109" s="6">
        <v>575.61</v>
      </c>
      <c r="H109" s="6">
        <v>321.70999999999998</v>
      </c>
      <c r="I109" s="6">
        <v>227.59</v>
      </c>
      <c r="J109" s="6">
        <v>386.08</v>
      </c>
      <c r="K109" s="6">
        <v>508.43</v>
      </c>
      <c r="L109" s="6">
        <v>672.08</v>
      </c>
      <c r="M109" s="6">
        <v>1032.1400000000001</v>
      </c>
      <c r="N109" s="6">
        <v>891.33</v>
      </c>
    </row>
    <row r="110" spans="1:14" x14ac:dyDescent="0.2">
      <c r="A110">
        <v>2002</v>
      </c>
      <c r="B110" s="6">
        <v>865.66</v>
      </c>
      <c r="C110" s="6">
        <v>1398.05</v>
      </c>
      <c r="D110" s="6">
        <v>1636.91</v>
      </c>
      <c r="E110" s="6">
        <v>2318.7600000000002</v>
      </c>
      <c r="F110" s="6">
        <v>2024.77</v>
      </c>
      <c r="G110" s="6">
        <v>1318.37</v>
      </c>
      <c r="H110" s="6">
        <v>404.97</v>
      </c>
      <c r="I110" s="6">
        <v>229.7</v>
      </c>
      <c r="J110" s="6">
        <v>268.87</v>
      </c>
      <c r="K110" s="6">
        <v>431.7</v>
      </c>
      <c r="L110" s="6">
        <v>707.53</v>
      </c>
      <c r="M110" s="6">
        <v>893.24</v>
      </c>
      <c r="N110" s="6">
        <v>1041.55</v>
      </c>
    </row>
    <row r="111" spans="1:14" x14ac:dyDescent="0.2">
      <c r="A111">
        <v>2003</v>
      </c>
      <c r="B111" s="6">
        <v>870.51</v>
      </c>
      <c r="C111" s="6">
        <v>779.4</v>
      </c>
      <c r="D111" s="6">
        <v>2384.23</v>
      </c>
      <c r="E111" s="6">
        <v>2231.91</v>
      </c>
      <c r="F111" s="6">
        <v>1555.13</v>
      </c>
      <c r="G111" s="6">
        <v>1063.3900000000001</v>
      </c>
      <c r="H111" s="6">
        <v>410.31</v>
      </c>
      <c r="I111" s="6">
        <v>696.87</v>
      </c>
      <c r="J111" s="6">
        <v>390.96</v>
      </c>
      <c r="K111" s="6">
        <v>989.48</v>
      </c>
      <c r="L111" s="6">
        <v>1885.58</v>
      </c>
      <c r="M111" s="6">
        <v>2078.04</v>
      </c>
      <c r="N111" s="6">
        <v>1277.98</v>
      </c>
    </row>
    <row r="112" spans="1:14" x14ac:dyDescent="0.2">
      <c r="A112">
        <v>2004</v>
      </c>
      <c r="B112" s="6">
        <v>1309.0899999999999</v>
      </c>
      <c r="C112" s="6">
        <v>712.75</v>
      </c>
      <c r="D112" s="6">
        <v>2257.9699999999998</v>
      </c>
      <c r="E112" s="6">
        <v>2366.4699999999998</v>
      </c>
      <c r="F112" s="6">
        <v>1720.91</v>
      </c>
      <c r="G112" s="6">
        <v>833.43</v>
      </c>
      <c r="H112" s="6">
        <v>723.05</v>
      </c>
      <c r="I112" s="6">
        <v>723.26</v>
      </c>
      <c r="J112" s="6">
        <v>1554.35</v>
      </c>
      <c r="K112" s="6">
        <v>541.28</v>
      </c>
      <c r="L112" s="6">
        <v>930.17</v>
      </c>
      <c r="M112" s="6">
        <v>1985.54</v>
      </c>
      <c r="N112" s="6">
        <v>1304.8599999999999</v>
      </c>
    </row>
    <row r="113" spans="1:14" x14ac:dyDescent="0.2">
      <c r="A113">
        <v>2005</v>
      </c>
      <c r="B113" s="6">
        <v>1961.76</v>
      </c>
      <c r="C113" s="6">
        <v>1395.18</v>
      </c>
      <c r="D113" s="6">
        <v>1378.21</v>
      </c>
      <c r="E113" s="6">
        <v>2898.08</v>
      </c>
      <c r="F113" s="6">
        <v>870.44</v>
      </c>
      <c r="G113" s="6">
        <v>505.68</v>
      </c>
      <c r="H113" s="6">
        <v>449.01</v>
      </c>
      <c r="I113" s="6">
        <v>292.8</v>
      </c>
      <c r="J113" s="6">
        <v>700.9</v>
      </c>
      <c r="K113" s="6">
        <v>1385.43</v>
      </c>
      <c r="L113" s="6">
        <v>1625.16</v>
      </c>
      <c r="M113" s="6">
        <v>1625.08</v>
      </c>
      <c r="N113" s="6">
        <v>1257.31</v>
      </c>
    </row>
    <row r="114" spans="1:14" x14ac:dyDescent="0.2">
      <c r="A114">
        <v>2006</v>
      </c>
      <c r="B114" s="6">
        <v>2149.94</v>
      </c>
      <c r="C114" s="6">
        <v>1966.06</v>
      </c>
      <c r="D114" s="6">
        <v>1678.31</v>
      </c>
      <c r="E114" s="6">
        <v>1218.92</v>
      </c>
      <c r="F114" s="6">
        <v>728.29</v>
      </c>
      <c r="G114" s="6">
        <v>853.36</v>
      </c>
      <c r="H114" s="6">
        <v>1131.5899999999999</v>
      </c>
      <c r="I114" s="6">
        <v>465.13</v>
      </c>
      <c r="J114" s="6">
        <v>730.6</v>
      </c>
      <c r="K114" s="6">
        <v>1901.25</v>
      </c>
      <c r="L114" s="6">
        <v>2262.5300000000002</v>
      </c>
      <c r="M114" s="6">
        <v>2145.48</v>
      </c>
      <c r="N114" s="6">
        <v>1435.95</v>
      </c>
    </row>
    <row r="115" spans="1:14" x14ac:dyDescent="0.2">
      <c r="A115">
        <v>2007</v>
      </c>
      <c r="B115" s="6">
        <v>2108.88</v>
      </c>
      <c r="C115" s="6">
        <v>840.06</v>
      </c>
      <c r="D115" s="6">
        <v>2493.41</v>
      </c>
      <c r="E115" s="6">
        <v>2767.3</v>
      </c>
      <c r="F115" s="6">
        <v>970.53</v>
      </c>
      <c r="G115" s="6">
        <v>404.72</v>
      </c>
      <c r="H115" s="6">
        <v>336.17</v>
      </c>
      <c r="I115" s="6">
        <v>229.01</v>
      </c>
      <c r="J115" s="6">
        <v>217.72</v>
      </c>
      <c r="K115" s="6">
        <v>577.79</v>
      </c>
      <c r="L115" s="6">
        <v>945.86</v>
      </c>
      <c r="M115" s="6">
        <v>1528.55</v>
      </c>
      <c r="N115" s="6">
        <v>1118.33</v>
      </c>
    </row>
    <row r="116" spans="1:14" x14ac:dyDescent="0.2">
      <c r="A116" s="16">
        <v>2008</v>
      </c>
      <c r="B116" s="18">
        <v>1857.08</v>
      </c>
      <c r="C116" s="18">
        <v>1987.4</v>
      </c>
      <c r="D116" s="18">
        <v>2186.86</v>
      </c>
      <c r="E116" s="18">
        <v>3096.89</v>
      </c>
      <c r="F116" s="18">
        <v>836.17</v>
      </c>
      <c r="G116" s="18">
        <v>547.46</v>
      </c>
      <c r="H116" s="18">
        <v>677.03</v>
      </c>
      <c r="I116" s="18">
        <v>855.79</v>
      </c>
      <c r="J116" s="18">
        <v>436.78</v>
      </c>
      <c r="K116" s="18">
        <v>766.98</v>
      </c>
      <c r="L116" s="18">
        <v>1354.19</v>
      </c>
      <c r="M116" s="18">
        <v>2245.9499999999998</v>
      </c>
      <c r="N116" s="18">
        <v>1404.05</v>
      </c>
    </row>
    <row r="117" spans="1:14" x14ac:dyDescent="0.2">
      <c r="A117" s="16">
        <v>2009</v>
      </c>
      <c r="B117" s="18">
        <v>1406.06</v>
      </c>
      <c r="C117" s="18">
        <v>1793.76</v>
      </c>
      <c r="D117" s="18">
        <v>2380.04</v>
      </c>
      <c r="E117" s="18">
        <v>2092.58</v>
      </c>
      <c r="F117" s="18">
        <v>1211.2</v>
      </c>
      <c r="G117" s="18">
        <v>710.83</v>
      </c>
      <c r="H117" s="18">
        <v>733.8</v>
      </c>
      <c r="I117" s="18">
        <v>646.38</v>
      </c>
      <c r="J117" s="18">
        <v>349.02</v>
      </c>
      <c r="K117" s="18">
        <v>815.55</v>
      </c>
      <c r="L117" s="18">
        <v>821.13</v>
      </c>
      <c r="M117" s="18">
        <v>1324.28</v>
      </c>
      <c r="N117" s="18">
        <v>1190.3900000000001</v>
      </c>
    </row>
    <row r="118" spans="1:14" x14ac:dyDescent="0.2">
      <c r="A118" s="16">
        <v>2010</v>
      </c>
      <c r="B118" s="18">
        <v>1248.97</v>
      </c>
      <c r="C118" s="18">
        <v>855.64</v>
      </c>
      <c r="D118" s="18">
        <v>2129.5100000000002</v>
      </c>
      <c r="E118" s="18">
        <v>941.93</v>
      </c>
      <c r="F118" s="18">
        <v>722.63</v>
      </c>
      <c r="G118" s="18">
        <v>850.36</v>
      </c>
      <c r="H118" s="18">
        <v>621.89</v>
      </c>
      <c r="I118" s="18">
        <v>540.54</v>
      </c>
      <c r="J118" s="18">
        <v>432.39</v>
      </c>
      <c r="K118" s="18">
        <v>1633.94</v>
      </c>
      <c r="L118" s="18">
        <v>1139.1199999999999</v>
      </c>
      <c r="M118" s="18">
        <v>1784.32</v>
      </c>
      <c r="N118" s="18">
        <v>1075.0999999999999</v>
      </c>
    </row>
    <row r="119" spans="1:14" x14ac:dyDescent="0.2">
      <c r="A119" s="16">
        <v>2011</v>
      </c>
      <c r="B119" s="18">
        <v>858.87</v>
      </c>
      <c r="C119" s="18">
        <v>1009.48</v>
      </c>
      <c r="D119" s="18">
        <v>3316.13</v>
      </c>
      <c r="E119" s="18">
        <v>3135.85</v>
      </c>
      <c r="F119" s="18">
        <v>2933.76</v>
      </c>
      <c r="G119" s="18">
        <v>958.47</v>
      </c>
      <c r="H119" s="18">
        <v>366.95</v>
      </c>
      <c r="I119" s="18">
        <v>457.87</v>
      </c>
      <c r="J119" s="18">
        <v>634.64</v>
      </c>
      <c r="K119" s="18">
        <v>1031.75</v>
      </c>
      <c r="L119" s="18">
        <v>988.64</v>
      </c>
      <c r="M119" s="18">
        <v>1622.32</v>
      </c>
      <c r="N119" s="18">
        <v>1442.89</v>
      </c>
    </row>
    <row r="120" spans="1:14" x14ac:dyDescent="0.2">
      <c r="A120" s="16">
        <v>2012</v>
      </c>
      <c r="B120" s="18">
        <v>1592</v>
      </c>
      <c r="C120" s="18">
        <v>1312.97</v>
      </c>
      <c r="D120" s="18">
        <v>1593.23</v>
      </c>
      <c r="E120" s="18">
        <v>900.8</v>
      </c>
      <c r="F120" s="18">
        <v>980.21</v>
      </c>
      <c r="G120" s="18">
        <v>515.02</v>
      </c>
      <c r="H120" s="18">
        <v>239.43</v>
      </c>
      <c r="I120" s="18">
        <v>231.22</v>
      </c>
      <c r="J120" s="18">
        <v>307.56</v>
      </c>
      <c r="K120" s="18">
        <v>615.59</v>
      </c>
      <c r="L120" s="18">
        <v>654.22</v>
      </c>
      <c r="M120" s="18">
        <v>1157.2</v>
      </c>
      <c r="N120" s="18">
        <v>841.62</v>
      </c>
    </row>
    <row r="121" spans="1:14" x14ac:dyDescent="0.2">
      <c r="A121" s="16">
        <v>2013</v>
      </c>
      <c r="B121" s="18">
        <v>1358.07</v>
      </c>
      <c r="C121" s="18">
        <v>1334.92</v>
      </c>
      <c r="D121" s="18">
        <v>1532.98</v>
      </c>
      <c r="E121" s="18">
        <v>2268.4899999999998</v>
      </c>
      <c r="F121" s="18">
        <v>832.24</v>
      </c>
      <c r="G121" s="18">
        <v>1523.85</v>
      </c>
      <c r="H121" s="18">
        <v>954.07</v>
      </c>
      <c r="I121" s="18">
        <v>474.5</v>
      </c>
      <c r="J121" s="18">
        <v>421.26</v>
      </c>
      <c r="K121" s="18">
        <v>702.79</v>
      </c>
      <c r="L121" s="18">
        <v>1446.57</v>
      </c>
      <c r="M121" s="18">
        <v>1660.53</v>
      </c>
      <c r="N121" s="18">
        <v>1209.19</v>
      </c>
    </row>
    <row r="122" spans="1:14" x14ac:dyDescent="0.2">
      <c r="A122" s="23">
        <v>2014</v>
      </c>
      <c r="B122" s="24">
        <v>1640.44</v>
      </c>
      <c r="C122" s="24">
        <v>932.03</v>
      </c>
      <c r="D122" s="24">
        <v>1281.1600000000001</v>
      </c>
      <c r="E122" s="24">
        <v>3942.76</v>
      </c>
      <c r="F122" s="24">
        <v>2009.94</v>
      </c>
      <c r="G122" s="24">
        <v>1058.3800000000001</v>
      </c>
      <c r="H122" s="24">
        <v>649.9</v>
      </c>
      <c r="I122" s="24">
        <v>779.37</v>
      </c>
      <c r="J122" s="24">
        <v>414.52</v>
      </c>
      <c r="K122" s="24">
        <v>633.29</v>
      </c>
      <c r="L122" s="24">
        <v>927.66</v>
      </c>
      <c r="M122" s="24">
        <v>1368.13</v>
      </c>
      <c r="N122" s="24">
        <v>1303.1300000000001</v>
      </c>
    </row>
    <row r="123" spans="1:14" x14ac:dyDescent="0.2">
      <c r="A123" s="23">
        <v>2015</v>
      </c>
      <c r="B123" s="24">
        <v>920.86</v>
      </c>
      <c r="C123" s="24">
        <v>468.88</v>
      </c>
      <c r="D123" s="24">
        <v>1072.58</v>
      </c>
      <c r="E123" s="24">
        <v>2568.08</v>
      </c>
      <c r="F123" s="24">
        <v>685.3</v>
      </c>
      <c r="G123" s="24">
        <v>1798.29</v>
      </c>
      <c r="H123" s="24">
        <v>932.49</v>
      </c>
      <c r="I123" s="24">
        <v>350.28</v>
      </c>
      <c r="J123" s="24">
        <v>302.58</v>
      </c>
      <c r="K123" s="24">
        <v>643</v>
      </c>
      <c r="L123" s="24">
        <v>811.57</v>
      </c>
      <c r="M123" s="24">
        <v>1148.3</v>
      </c>
      <c r="N123" s="24">
        <v>975.18</v>
      </c>
    </row>
    <row r="124" spans="1:14" x14ac:dyDescent="0.2">
      <c r="A124" s="23">
        <v>2016</v>
      </c>
      <c r="B124" s="24">
        <v>1416</v>
      </c>
      <c r="C124" s="24">
        <v>2104.09</v>
      </c>
      <c r="D124" s="24">
        <v>2152.0300000000002</v>
      </c>
      <c r="E124" s="24">
        <v>1242.6400000000001</v>
      </c>
      <c r="F124" s="24">
        <v>740.51</v>
      </c>
      <c r="G124" s="24">
        <v>410.67</v>
      </c>
      <c r="H124" s="24">
        <v>249.95</v>
      </c>
      <c r="I124" s="24">
        <v>317.93</v>
      </c>
      <c r="J124" s="24">
        <v>262.02</v>
      </c>
      <c r="K124" s="24">
        <v>860.7</v>
      </c>
      <c r="L124" s="24">
        <v>916.4</v>
      </c>
      <c r="M124" s="24">
        <v>1521.68</v>
      </c>
      <c r="N124" s="24">
        <v>1016.22</v>
      </c>
    </row>
    <row r="125" spans="1:14" x14ac:dyDescent="0.2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 t="s">
        <v>82</v>
      </c>
      <c r="B127" s="6">
        <f>AVERAGE(B6:B124)</f>
        <v>1196.8075862068963</v>
      </c>
      <c r="C127" s="6">
        <f t="shared" ref="C127:N127" si="0">AVERAGE(C6:C124)</f>
        <v>1160.821465517241</v>
      </c>
      <c r="D127" s="6">
        <f t="shared" si="0"/>
        <v>2056.7614655172424</v>
      </c>
      <c r="E127" s="6">
        <f t="shared" si="0"/>
        <v>2493.5939655172415</v>
      </c>
      <c r="F127" s="6">
        <f t="shared" si="0"/>
        <v>1354.5665517241382</v>
      </c>
      <c r="G127" s="6">
        <f t="shared" si="0"/>
        <v>758.36749999999984</v>
      </c>
      <c r="H127" s="6">
        <f t="shared" si="0"/>
        <v>495.64620689655163</v>
      </c>
      <c r="I127" s="6">
        <f t="shared" si="0"/>
        <v>384.80431034482763</v>
      </c>
      <c r="J127" s="6">
        <f t="shared" si="0"/>
        <v>415.9761206896552</v>
      </c>
      <c r="K127" s="6">
        <f t="shared" si="0"/>
        <v>635.94051282051282</v>
      </c>
      <c r="L127" s="6">
        <f t="shared" si="0"/>
        <v>949.45658119658151</v>
      </c>
      <c r="M127" s="6">
        <f t="shared" si="0"/>
        <v>1169.8622222222216</v>
      </c>
      <c r="N127" s="6">
        <f t="shared" si="0"/>
        <v>1089.8313793103448</v>
      </c>
    </row>
    <row r="128" spans="1:14" x14ac:dyDescent="0.2">
      <c r="A128" t="s">
        <v>83</v>
      </c>
      <c r="B128" s="6">
        <f>MIN(B6:B124)</f>
        <v>235.23</v>
      </c>
      <c r="C128" s="6">
        <f t="shared" ref="C128:N128" si="1">MIN(C6:C124)</f>
        <v>254.81</v>
      </c>
      <c r="D128" s="6">
        <f t="shared" si="1"/>
        <v>673.53</v>
      </c>
      <c r="E128" s="6">
        <f t="shared" si="1"/>
        <v>687.03</v>
      </c>
      <c r="F128" s="6">
        <f t="shared" si="1"/>
        <v>351.56</v>
      </c>
      <c r="G128" s="6">
        <f t="shared" si="1"/>
        <v>147.77000000000001</v>
      </c>
      <c r="H128" s="6">
        <f t="shared" si="1"/>
        <v>108.1</v>
      </c>
      <c r="I128" s="6">
        <f t="shared" si="1"/>
        <v>70.53</v>
      </c>
      <c r="J128" s="6">
        <f t="shared" si="1"/>
        <v>61.35</v>
      </c>
      <c r="K128" s="6">
        <f t="shared" si="1"/>
        <v>104.28</v>
      </c>
      <c r="L128" s="6">
        <f t="shared" si="1"/>
        <v>150.19999999999999</v>
      </c>
      <c r="M128" s="6">
        <f t="shared" si="1"/>
        <v>176.25</v>
      </c>
      <c r="N128" s="6">
        <f t="shared" si="1"/>
        <v>684.11</v>
      </c>
    </row>
    <row r="129" spans="1:14" x14ac:dyDescent="0.2">
      <c r="A129" t="s">
        <v>84</v>
      </c>
      <c r="B129" s="6">
        <f>MAX(B6:B124)</f>
        <v>2924.38</v>
      </c>
      <c r="C129" s="6">
        <f t="shared" ref="C129:N129" si="2">MAX(C6:C124)</f>
        <v>2477.79</v>
      </c>
      <c r="D129" s="6">
        <f t="shared" si="2"/>
        <v>4411.5600000000004</v>
      </c>
      <c r="E129" s="6">
        <f t="shared" si="2"/>
        <v>4573.74</v>
      </c>
      <c r="F129" s="6">
        <f t="shared" si="2"/>
        <v>3713.4</v>
      </c>
      <c r="G129" s="6">
        <f t="shared" si="2"/>
        <v>2328.89</v>
      </c>
      <c r="H129" s="6">
        <f t="shared" si="2"/>
        <v>1564.35</v>
      </c>
      <c r="I129" s="6">
        <f t="shared" si="2"/>
        <v>1050.44</v>
      </c>
      <c r="J129" s="6">
        <f t="shared" si="2"/>
        <v>1554.35</v>
      </c>
      <c r="K129" s="6">
        <f t="shared" si="2"/>
        <v>1901.25</v>
      </c>
      <c r="L129" s="6">
        <f t="shared" si="2"/>
        <v>2518.64</v>
      </c>
      <c r="M129" s="6">
        <f t="shared" si="2"/>
        <v>3255.17</v>
      </c>
      <c r="N129" s="6">
        <f t="shared" si="2"/>
        <v>1562.2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workbookViewId="0">
      <selection activeCell="A16" sqref="A16:A124"/>
    </sheetView>
  </sheetViews>
  <sheetFormatPr defaultRowHeight="12.75" x14ac:dyDescent="0.2"/>
  <sheetData>
    <row r="1" spans="1:14" x14ac:dyDescent="0.2">
      <c r="A1" t="s">
        <v>101</v>
      </c>
      <c r="L1" s="3"/>
    </row>
    <row r="2" spans="1:14" x14ac:dyDescent="0.2">
      <c r="L2" s="3"/>
    </row>
    <row r="4" spans="1:14" x14ac:dyDescent="0.2">
      <c r="N4" s="2" t="s">
        <v>73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 s="1">
        <v>1898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2">
      <c r="A7" s="1">
        <v>1899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x14ac:dyDescent="0.2">
      <c r="A8" s="1">
        <v>1900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">
      <c r="A9" s="1">
        <v>1901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">
      <c r="A10" s="1">
        <v>1902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x14ac:dyDescent="0.2">
      <c r="A11" s="1">
        <v>1903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x14ac:dyDescent="0.2">
      <c r="A12" s="1">
        <v>1904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2">
      <c r="A13" s="1">
        <v>1905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">
      <c r="A14" s="1">
        <v>1906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">
      <c r="A15" s="1">
        <v>1907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A16">
        <v>1908</v>
      </c>
      <c r="B16" s="6">
        <v>7.58</v>
      </c>
      <c r="C16" s="6">
        <v>7.58</v>
      </c>
      <c r="D16" s="6">
        <v>7.58</v>
      </c>
      <c r="E16" s="6">
        <v>7.58</v>
      </c>
      <c r="F16" s="6">
        <v>7.58</v>
      </c>
      <c r="G16" s="6">
        <v>7.58</v>
      </c>
      <c r="H16" s="6">
        <v>7.58</v>
      </c>
      <c r="I16" s="6">
        <v>7.58</v>
      </c>
      <c r="J16" s="6">
        <v>7.58</v>
      </c>
      <c r="K16" s="6">
        <v>7.58</v>
      </c>
      <c r="L16" s="6">
        <v>7.58</v>
      </c>
      <c r="M16" s="6">
        <v>7.58</v>
      </c>
      <c r="N16" s="6">
        <v>7.58</v>
      </c>
    </row>
    <row r="17" spans="1:14" x14ac:dyDescent="0.2">
      <c r="A17">
        <v>1909</v>
      </c>
      <c r="B17" s="6">
        <v>7.58</v>
      </c>
      <c r="C17" s="6">
        <v>7.58</v>
      </c>
      <c r="D17" s="6">
        <v>7.58</v>
      </c>
      <c r="E17" s="6">
        <v>7.58</v>
      </c>
      <c r="F17" s="6">
        <v>7.58</v>
      </c>
      <c r="G17" s="6">
        <v>7.58</v>
      </c>
      <c r="H17" s="6">
        <v>7.58</v>
      </c>
      <c r="I17" s="6">
        <v>7.58</v>
      </c>
      <c r="J17" s="6">
        <v>7.58</v>
      </c>
      <c r="K17" s="6">
        <v>7.58</v>
      </c>
      <c r="L17" s="6">
        <v>7.58</v>
      </c>
      <c r="M17" s="6">
        <v>7.58</v>
      </c>
      <c r="N17" s="6">
        <v>7.58</v>
      </c>
    </row>
    <row r="18" spans="1:14" x14ac:dyDescent="0.2">
      <c r="A18">
        <v>1910</v>
      </c>
      <c r="B18" s="6">
        <v>7.58</v>
      </c>
      <c r="C18" s="6">
        <v>7.58</v>
      </c>
      <c r="D18" s="6">
        <v>7.58</v>
      </c>
      <c r="E18" s="6">
        <v>7.58</v>
      </c>
      <c r="F18" s="6">
        <v>7.58</v>
      </c>
      <c r="G18" s="6">
        <v>7.58</v>
      </c>
      <c r="H18" s="6">
        <v>7.58</v>
      </c>
      <c r="I18" s="6">
        <v>7.58</v>
      </c>
      <c r="J18" s="6">
        <v>7.58</v>
      </c>
      <c r="K18" s="6">
        <v>7.58</v>
      </c>
      <c r="L18" s="6">
        <v>7.58</v>
      </c>
      <c r="M18" s="6">
        <v>7.58</v>
      </c>
      <c r="N18" s="6">
        <v>7.58</v>
      </c>
    </row>
    <row r="19" spans="1:14" x14ac:dyDescent="0.2">
      <c r="A19">
        <v>1911</v>
      </c>
      <c r="B19" s="6">
        <v>7.58</v>
      </c>
      <c r="C19" s="6">
        <v>7.58</v>
      </c>
      <c r="D19" s="6">
        <v>7.58</v>
      </c>
      <c r="E19" s="6">
        <v>7.58</v>
      </c>
      <c r="F19" s="6">
        <v>7.58</v>
      </c>
      <c r="G19" s="6">
        <v>7.58</v>
      </c>
      <c r="H19" s="6">
        <v>7.58</v>
      </c>
      <c r="I19" s="6">
        <v>7.58</v>
      </c>
      <c r="J19" s="6">
        <v>7.58</v>
      </c>
      <c r="K19" s="6">
        <v>7.58</v>
      </c>
      <c r="L19" s="6">
        <v>7.58</v>
      </c>
      <c r="M19" s="6">
        <v>7.58</v>
      </c>
      <c r="N19" s="6">
        <v>7.58</v>
      </c>
    </row>
    <row r="20" spans="1:14" x14ac:dyDescent="0.2">
      <c r="A20">
        <v>1912</v>
      </c>
      <c r="B20" s="6">
        <v>7.58</v>
      </c>
      <c r="C20" s="6">
        <v>7.58</v>
      </c>
      <c r="D20" s="6">
        <v>7.58</v>
      </c>
      <c r="E20" s="6">
        <v>7.58</v>
      </c>
      <c r="F20" s="6">
        <v>7.58</v>
      </c>
      <c r="G20" s="6">
        <v>7.58</v>
      </c>
      <c r="H20" s="6">
        <v>7.58</v>
      </c>
      <c r="I20" s="6">
        <v>7.58</v>
      </c>
      <c r="J20" s="6">
        <v>7.58</v>
      </c>
      <c r="K20" s="6">
        <v>7.58</v>
      </c>
      <c r="L20" s="6">
        <v>7.58</v>
      </c>
      <c r="M20" s="6">
        <v>7.58</v>
      </c>
      <c r="N20" s="6">
        <v>7.58</v>
      </c>
    </row>
    <row r="21" spans="1:14" x14ac:dyDescent="0.2">
      <c r="A21">
        <v>1913</v>
      </c>
      <c r="B21" s="6">
        <v>7.58</v>
      </c>
      <c r="C21" s="6">
        <v>7.58</v>
      </c>
      <c r="D21" s="6">
        <v>7.58</v>
      </c>
      <c r="E21" s="6">
        <v>7.58</v>
      </c>
      <c r="F21" s="6">
        <v>7.58</v>
      </c>
      <c r="G21" s="6">
        <v>7.58</v>
      </c>
      <c r="H21" s="6">
        <v>7.58</v>
      </c>
      <c r="I21" s="6">
        <v>7.58</v>
      </c>
      <c r="J21" s="6">
        <v>7.58</v>
      </c>
      <c r="K21" s="6">
        <v>7.58</v>
      </c>
      <c r="L21" s="6">
        <v>7.58</v>
      </c>
      <c r="M21" s="6">
        <v>7.58</v>
      </c>
      <c r="N21" s="6">
        <v>7.58</v>
      </c>
    </row>
    <row r="22" spans="1:14" x14ac:dyDescent="0.2">
      <c r="A22">
        <v>1914</v>
      </c>
      <c r="B22" s="6">
        <v>7.58</v>
      </c>
      <c r="C22" s="6">
        <v>7.58</v>
      </c>
      <c r="D22" s="6">
        <v>7.58</v>
      </c>
      <c r="E22" s="6">
        <v>7.58</v>
      </c>
      <c r="F22" s="6">
        <v>7.58</v>
      </c>
      <c r="G22" s="6">
        <v>7.58</v>
      </c>
      <c r="H22" s="6">
        <v>7.67</v>
      </c>
      <c r="I22" s="6">
        <v>10.25</v>
      </c>
      <c r="J22" s="6">
        <v>10.25</v>
      </c>
      <c r="K22" s="6">
        <v>10.25</v>
      </c>
      <c r="L22" s="6">
        <v>10.25</v>
      </c>
      <c r="M22" s="6">
        <v>10.25</v>
      </c>
      <c r="N22" s="6">
        <v>8.6999999999999993</v>
      </c>
    </row>
    <row r="23" spans="1:14" x14ac:dyDescent="0.2">
      <c r="A23">
        <v>1915</v>
      </c>
      <c r="B23" s="6">
        <v>10.25</v>
      </c>
      <c r="C23" s="6">
        <v>10.25</v>
      </c>
      <c r="D23" s="6">
        <v>10.25</v>
      </c>
      <c r="E23" s="6">
        <v>10.25</v>
      </c>
      <c r="F23" s="6">
        <v>10.25</v>
      </c>
      <c r="G23" s="6">
        <v>10.25</v>
      </c>
      <c r="H23" s="6">
        <v>10.25</v>
      </c>
      <c r="I23" s="6">
        <v>10.25</v>
      </c>
      <c r="J23" s="6">
        <v>10.25</v>
      </c>
      <c r="K23" s="6">
        <v>10.25</v>
      </c>
      <c r="L23" s="6">
        <v>10.25</v>
      </c>
      <c r="M23" s="6">
        <v>10.25</v>
      </c>
      <c r="N23" s="6">
        <v>10.25</v>
      </c>
    </row>
    <row r="24" spans="1:14" x14ac:dyDescent="0.2">
      <c r="A24">
        <v>1916</v>
      </c>
      <c r="B24" s="6">
        <v>10.25</v>
      </c>
      <c r="C24" s="6">
        <v>10.25</v>
      </c>
      <c r="D24" s="6">
        <v>10.25</v>
      </c>
      <c r="E24" s="6">
        <v>10.25</v>
      </c>
      <c r="F24" s="6">
        <v>10.25</v>
      </c>
      <c r="G24" s="6">
        <v>10.25</v>
      </c>
      <c r="H24" s="6">
        <v>10.25</v>
      </c>
      <c r="I24" s="6">
        <v>10.25</v>
      </c>
      <c r="J24" s="6">
        <v>10.25</v>
      </c>
      <c r="K24" s="6">
        <v>10.25</v>
      </c>
      <c r="L24" s="6">
        <v>10.25</v>
      </c>
      <c r="M24" s="6">
        <v>10.25</v>
      </c>
      <c r="N24" s="6">
        <v>10.25</v>
      </c>
    </row>
    <row r="25" spans="1:14" x14ac:dyDescent="0.2">
      <c r="A25">
        <v>1917</v>
      </c>
      <c r="B25" s="6">
        <v>10.25</v>
      </c>
      <c r="C25" s="6">
        <v>10.25</v>
      </c>
      <c r="D25" s="6">
        <v>10.25</v>
      </c>
      <c r="E25" s="6">
        <v>10.25</v>
      </c>
      <c r="F25" s="6">
        <v>10.25</v>
      </c>
      <c r="G25" s="6">
        <v>10.25</v>
      </c>
      <c r="H25" s="6">
        <v>10.25</v>
      </c>
      <c r="I25" s="6">
        <v>10.25</v>
      </c>
      <c r="J25" s="6">
        <v>10.25</v>
      </c>
      <c r="K25" s="6">
        <v>10.25</v>
      </c>
      <c r="L25" s="6">
        <v>10.25</v>
      </c>
      <c r="M25" s="6">
        <v>10.25</v>
      </c>
      <c r="N25" s="6">
        <v>10.25</v>
      </c>
    </row>
    <row r="26" spans="1:14" x14ac:dyDescent="0.2">
      <c r="A26">
        <v>1918</v>
      </c>
      <c r="B26" s="6">
        <v>10.25</v>
      </c>
      <c r="C26" s="6">
        <v>10.25</v>
      </c>
      <c r="D26" s="6">
        <v>10.25</v>
      </c>
      <c r="E26" s="6">
        <v>10.25</v>
      </c>
      <c r="F26" s="6">
        <v>10.25</v>
      </c>
      <c r="G26" s="6">
        <v>10.25</v>
      </c>
      <c r="H26" s="6">
        <v>10.25</v>
      </c>
      <c r="I26" s="6">
        <v>10.25</v>
      </c>
      <c r="J26" s="6">
        <v>10.25</v>
      </c>
      <c r="K26" s="6">
        <v>10.25</v>
      </c>
      <c r="L26" s="6">
        <v>10.25</v>
      </c>
      <c r="M26" s="6">
        <v>10.25</v>
      </c>
      <c r="N26" s="6">
        <v>10.25</v>
      </c>
    </row>
    <row r="27" spans="1:14" x14ac:dyDescent="0.2">
      <c r="A27">
        <v>1919</v>
      </c>
      <c r="B27" s="6">
        <v>10.25</v>
      </c>
      <c r="C27" s="6">
        <v>10.25</v>
      </c>
      <c r="D27" s="6">
        <v>10.25</v>
      </c>
      <c r="E27" s="6">
        <v>10.25</v>
      </c>
      <c r="F27" s="6">
        <v>10.25</v>
      </c>
      <c r="G27" s="6">
        <v>10.25</v>
      </c>
      <c r="H27" s="6">
        <v>10.25</v>
      </c>
      <c r="I27" s="6">
        <v>10.25</v>
      </c>
      <c r="J27" s="6">
        <v>10.25</v>
      </c>
      <c r="K27" s="6">
        <v>10.25</v>
      </c>
      <c r="L27" s="6">
        <v>10.25</v>
      </c>
      <c r="M27" s="6">
        <v>10.25</v>
      </c>
      <c r="N27" s="6">
        <v>10.25</v>
      </c>
    </row>
    <row r="28" spans="1:14" x14ac:dyDescent="0.2">
      <c r="A28">
        <v>1920</v>
      </c>
      <c r="B28" s="6">
        <v>10.25</v>
      </c>
      <c r="C28" s="6">
        <v>10.25</v>
      </c>
      <c r="D28" s="6">
        <v>10.25</v>
      </c>
      <c r="E28" s="6">
        <v>10.25</v>
      </c>
      <c r="F28" s="6">
        <v>10.25</v>
      </c>
      <c r="G28" s="6">
        <v>10.25</v>
      </c>
      <c r="H28" s="6">
        <v>14.21</v>
      </c>
      <c r="I28" s="6">
        <v>17.93</v>
      </c>
      <c r="J28" s="6">
        <v>17.93</v>
      </c>
      <c r="K28" s="6">
        <v>17.93</v>
      </c>
      <c r="L28" s="6">
        <v>17.93</v>
      </c>
      <c r="M28" s="6">
        <v>17.93</v>
      </c>
      <c r="N28" s="6">
        <v>13.78</v>
      </c>
    </row>
    <row r="29" spans="1:14" x14ac:dyDescent="0.2">
      <c r="A29">
        <v>1921</v>
      </c>
      <c r="B29" s="6">
        <v>17.93</v>
      </c>
      <c r="C29" s="6">
        <v>17.93</v>
      </c>
      <c r="D29" s="6">
        <v>17.93</v>
      </c>
      <c r="E29" s="6">
        <v>17.93</v>
      </c>
      <c r="F29" s="6">
        <v>17.93</v>
      </c>
      <c r="G29" s="6">
        <v>24.34</v>
      </c>
      <c r="H29" s="6">
        <v>24.34</v>
      </c>
      <c r="I29" s="6">
        <v>24.34</v>
      </c>
      <c r="J29" s="6">
        <v>24.34</v>
      </c>
      <c r="K29" s="6">
        <v>24.34</v>
      </c>
      <c r="L29" s="6">
        <v>17.93</v>
      </c>
      <c r="M29" s="6">
        <v>10.25</v>
      </c>
      <c r="N29" s="6">
        <v>19.96</v>
      </c>
    </row>
    <row r="30" spans="1:14" x14ac:dyDescent="0.2">
      <c r="A30">
        <v>1922</v>
      </c>
      <c r="B30" s="6">
        <v>10.25</v>
      </c>
      <c r="C30" s="6">
        <v>10.25</v>
      </c>
      <c r="D30" s="6">
        <v>10.25</v>
      </c>
      <c r="E30" s="6">
        <v>17.93</v>
      </c>
      <c r="F30" s="6">
        <v>24.34</v>
      </c>
      <c r="G30" s="6">
        <v>24.34</v>
      </c>
      <c r="H30" s="6">
        <v>24.34</v>
      </c>
      <c r="I30" s="6">
        <v>24.34</v>
      </c>
      <c r="J30" s="6">
        <v>24.34</v>
      </c>
      <c r="K30" s="6">
        <v>24.34</v>
      </c>
      <c r="L30" s="6">
        <v>24.34</v>
      </c>
      <c r="M30" s="6">
        <v>10.25</v>
      </c>
      <c r="N30" s="6">
        <v>19.11</v>
      </c>
    </row>
    <row r="31" spans="1:14" x14ac:dyDescent="0.2">
      <c r="A31">
        <v>1923</v>
      </c>
      <c r="B31" s="6">
        <v>7.58</v>
      </c>
      <c r="C31" s="6">
        <v>7.58</v>
      </c>
      <c r="D31" s="6">
        <v>7.58</v>
      </c>
      <c r="E31" s="6">
        <v>10.65</v>
      </c>
      <c r="F31" s="6">
        <v>21.66</v>
      </c>
      <c r="G31" s="6">
        <v>15.25</v>
      </c>
      <c r="H31" s="6">
        <v>21.66</v>
      </c>
      <c r="I31" s="6">
        <v>20.420000000000002</v>
      </c>
      <c r="J31" s="6">
        <v>13.98</v>
      </c>
      <c r="K31" s="6">
        <v>18.440000000000001</v>
      </c>
      <c r="L31" s="6">
        <v>21.66</v>
      </c>
      <c r="M31" s="6">
        <v>21.66</v>
      </c>
      <c r="N31" s="6">
        <v>15.68</v>
      </c>
    </row>
    <row r="32" spans="1:14" x14ac:dyDescent="0.2">
      <c r="A32">
        <v>1924</v>
      </c>
      <c r="B32" s="6">
        <v>21.66</v>
      </c>
      <c r="C32" s="6">
        <v>21.66</v>
      </c>
      <c r="D32" s="6">
        <v>21.66</v>
      </c>
      <c r="E32" s="6">
        <v>21.66</v>
      </c>
      <c r="F32" s="6">
        <v>21.66</v>
      </c>
      <c r="G32" s="6">
        <v>21.66</v>
      </c>
      <c r="H32" s="6">
        <v>21.66</v>
      </c>
      <c r="I32" s="6">
        <v>21.66</v>
      </c>
      <c r="J32" s="6">
        <v>21.66</v>
      </c>
      <c r="K32" s="6">
        <v>21.66</v>
      </c>
      <c r="L32" s="6">
        <v>21.66</v>
      </c>
      <c r="M32" s="6">
        <v>21.66</v>
      </c>
      <c r="N32" s="6">
        <v>21.66</v>
      </c>
    </row>
    <row r="33" spans="1:14" x14ac:dyDescent="0.2">
      <c r="A33">
        <v>1925</v>
      </c>
      <c r="B33" s="6">
        <v>16.46</v>
      </c>
      <c r="C33" s="6">
        <v>21.66</v>
      </c>
      <c r="D33" s="6">
        <v>21.66</v>
      </c>
      <c r="E33" s="6">
        <v>21.66</v>
      </c>
      <c r="F33" s="6">
        <v>21.66</v>
      </c>
      <c r="G33" s="6">
        <v>21.66</v>
      </c>
      <c r="H33" s="6">
        <v>21.66</v>
      </c>
      <c r="I33" s="6">
        <v>21.66</v>
      </c>
      <c r="J33" s="6">
        <v>21.66</v>
      </c>
      <c r="K33" s="6">
        <v>21.66</v>
      </c>
      <c r="L33" s="6">
        <v>21.66</v>
      </c>
      <c r="M33" s="6">
        <v>21.66</v>
      </c>
      <c r="N33" s="6">
        <v>21.23</v>
      </c>
    </row>
    <row r="34" spans="1:14" x14ac:dyDescent="0.2">
      <c r="A34">
        <v>1926</v>
      </c>
      <c r="B34" s="6">
        <v>21.66</v>
      </c>
      <c r="C34" s="6">
        <v>21.66</v>
      </c>
      <c r="D34" s="6">
        <v>14.72</v>
      </c>
      <c r="E34" s="6">
        <v>23.96</v>
      </c>
      <c r="F34" s="6">
        <v>28.56</v>
      </c>
      <c r="G34" s="6">
        <v>28.56</v>
      </c>
      <c r="H34" s="6">
        <v>28.56</v>
      </c>
      <c r="I34" s="6">
        <v>28.56</v>
      </c>
      <c r="J34" s="6">
        <v>28.56</v>
      </c>
      <c r="K34" s="6">
        <v>28.56</v>
      </c>
      <c r="L34" s="6">
        <v>28.56</v>
      </c>
      <c r="M34" s="6">
        <v>28.56</v>
      </c>
      <c r="N34" s="6">
        <v>25.87</v>
      </c>
    </row>
    <row r="35" spans="1:14" x14ac:dyDescent="0.2">
      <c r="A35">
        <v>1927</v>
      </c>
      <c r="B35" s="6">
        <v>28.56</v>
      </c>
      <c r="C35" s="6">
        <v>28.56</v>
      </c>
      <c r="D35" s="6">
        <v>28.56</v>
      </c>
      <c r="E35" s="6">
        <v>28.56</v>
      </c>
      <c r="F35" s="6">
        <v>28.56</v>
      </c>
      <c r="G35" s="6">
        <v>28.56</v>
      </c>
      <c r="H35" s="6">
        <v>28.56</v>
      </c>
      <c r="I35" s="6">
        <v>28.56</v>
      </c>
      <c r="J35" s="6">
        <v>28.56</v>
      </c>
      <c r="K35" s="6">
        <v>28.56</v>
      </c>
      <c r="L35" s="6">
        <v>28.56</v>
      </c>
      <c r="M35" s="6">
        <v>28.56</v>
      </c>
      <c r="N35" s="6">
        <v>28.56</v>
      </c>
    </row>
    <row r="36" spans="1:14" x14ac:dyDescent="0.2">
      <c r="A36">
        <v>1928</v>
      </c>
      <c r="B36" s="6">
        <v>28.56</v>
      </c>
      <c r="C36" s="6">
        <v>28.56</v>
      </c>
      <c r="D36" s="6">
        <v>28.56</v>
      </c>
      <c r="E36" s="6">
        <v>28.56</v>
      </c>
      <c r="F36" s="6">
        <v>28.56</v>
      </c>
      <c r="G36" s="6">
        <v>28.56</v>
      </c>
      <c r="H36" s="6">
        <v>28.56</v>
      </c>
      <c r="I36" s="6">
        <v>28.56</v>
      </c>
      <c r="J36" s="6">
        <v>28.56</v>
      </c>
      <c r="K36" s="6">
        <v>28.56</v>
      </c>
      <c r="L36" s="6">
        <v>28.56</v>
      </c>
      <c r="M36" s="6">
        <v>28.56</v>
      </c>
      <c r="N36" s="6">
        <v>28.56</v>
      </c>
    </row>
    <row r="37" spans="1:14" x14ac:dyDescent="0.2">
      <c r="A37">
        <v>1929</v>
      </c>
      <c r="B37" s="6">
        <v>28.56</v>
      </c>
      <c r="C37" s="6">
        <v>28.56</v>
      </c>
      <c r="D37" s="6">
        <v>28.56</v>
      </c>
      <c r="E37" s="6">
        <v>28.56</v>
      </c>
      <c r="F37" s="6">
        <v>28.56</v>
      </c>
      <c r="G37" s="6">
        <v>28.56</v>
      </c>
      <c r="H37" s="6">
        <v>28.56</v>
      </c>
      <c r="I37" s="6">
        <v>28.56</v>
      </c>
      <c r="J37" s="6">
        <v>28.56</v>
      </c>
      <c r="K37" s="6">
        <v>28.56</v>
      </c>
      <c r="L37" s="6">
        <v>24.46</v>
      </c>
      <c r="M37" s="6">
        <v>20.88</v>
      </c>
      <c r="N37" s="6">
        <v>27.58</v>
      </c>
    </row>
    <row r="38" spans="1:14" x14ac:dyDescent="0.2">
      <c r="A38">
        <v>1930</v>
      </c>
      <c r="B38" s="6">
        <v>20.88</v>
      </c>
      <c r="C38" s="6">
        <v>20.88</v>
      </c>
      <c r="D38" s="6">
        <v>20.88</v>
      </c>
      <c r="E38" s="6">
        <v>25.49</v>
      </c>
      <c r="F38" s="6">
        <v>28.56</v>
      </c>
      <c r="G38" s="6">
        <v>28.56</v>
      </c>
      <c r="H38" s="6">
        <v>28.56</v>
      </c>
      <c r="I38" s="6">
        <v>24.6</v>
      </c>
      <c r="J38" s="6">
        <v>28.56</v>
      </c>
      <c r="K38" s="6">
        <v>28.56</v>
      </c>
      <c r="L38" s="6">
        <v>26</v>
      </c>
      <c r="M38" s="6">
        <v>20.88</v>
      </c>
      <c r="N38" s="6">
        <v>25.2</v>
      </c>
    </row>
    <row r="39" spans="1:14" x14ac:dyDescent="0.2">
      <c r="A39">
        <v>1931</v>
      </c>
      <c r="B39" s="6">
        <v>20.88</v>
      </c>
      <c r="C39" s="6">
        <v>20.88</v>
      </c>
      <c r="D39" s="6">
        <v>20.88</v>
      </c>
      <c r="E39" s="6">
        <v>26</v>
      </c>
      <c r="F39" s="6">
        <v>28.56</v>
      </c>
      <c r="G39" s="6">
        <v>28.56</v>
      </c>
      <c r="H39" s="6">
        <v>28.56</v>
      </c>
      <c r="I39" s="6">
        <v>28.56</v>
      </c>
      <c r="J39" s="6">
        <v>28.56</v>
      </c>
      <c r="K39" s="6">
        <v>28.56</v>
      </c>
      <c r="L39" s="6">
        <v>23.18</v>
      </c>
      <c r="M39" s="6">
        <v>13.98</v>
      </c>
      <c r="N39" s="6">
        <v>24.76</v>
      </c>
    </row>
    <row r="40" spans="1:14" x14ac:dyDescent="0.2">
      <c r="A40">
        <v>1932</v>
      </c>
      <c r="B40" s="6">
        <v>13.98</v>
      </c>
      <c r="C40" s="6">
        <v>15.38</v>
      </c>
      <c r="D40" s="6">
        <v>15.38</v>
      </c>
      <c r="E40" s="6">
        <v>19.55</v>
      </c>
      <c r="F40" s="6">
        <v>29.95</v>
      </c>
      <c r="G40" s="6">
        <v>29.95</v>
      </c>
      <c r="H40" s="6">
        <v>29.95</v>
      </c>
      <c r="I40" s="6">
        <v>29.95</v>
      </c>
      <c r="J40" s="6">
        <v>29.95</v>
      </c>
      <c r="K40" s="6">
        <v>29.95</v>
      </c>
      <c r="L40" s="6">
        <v>29.95</v>
      </c>
      <c r="M40" s="6">
        <v>29.95</v>
      </c>
      <c r="N40" s="6">
        <v>25.32</v>
      </c>
    </row>
    <row r="41" spans="1:14" x14ac:dyDescent="0.2">
      <c r="A41">
        <v>1933</v>
      </c>
      <c r="B41" s="6">
        <v>29.95</v>
      </c>
      <c r="C41" s="6">
        <v>29.95</v>
      </c>
      <c r="D41" s="6">
        <v>29.95</v>
      </c>
      <c r="E41" s="6">
        <v>29.95</v>
      </c>
      <c r="F41" s="6">
        <v>26.49</v>
      </c>
      <c r="G41" s="6">
        <v>29.95</v>
      </c>
      <c r="H41" s="6">
        <v>29.95</v>
      </c>
      <c r="I41" s="6">
        <v>29.95</v>
      </c>
      <c r="J41" s="6">
        <v>29.95</v>
      </c>
      <c r="K41" s="6">
        <v>29.95</v>
      </c>
      <c r="L41" s="6">
        <v>29.95</v>
      </c>
      <c r="M41" s="6">
        <v>24.17</v>
      </c>
      <c r="N41" s="6">
        <v>29.18</v>
      </c>
    </row>
    <row r="42" spans="1:14" x14ac:dyDescent="0.2">
      <c r="A42">
        <v>1934</v>
      </c>
      <c r="B42" s="6">
        <v>23.06</v>
      </c>
      <c r="C42" s="6">
        <v>23.06</v>
      </c>
      <c r="D42" s="6">
        <v>23.06</v>
      </c>
      <c r="E42" s="6">
        <v>23.06</v>
      </c>
      <c r="F42" s="6">
        <v>29.95</v>
      </c>
      <c r="G42" s="6">
        <v>29.95</v>
      </c>
      <c r="H42" s="6">
        <v>29.95</v>
      </c>
      <c r="I42" s="6">
        <v>29.95</v>
      </c>
      <c r="J42" s="6">
        <v>29.95</v>
      </c>
      <c r="K42" s="6">
        <v>29.95</v>
      </c>
      <c r="L42" s="6">
        <v>29.95</v>
      </c>
      <c r="M42" s="6">
        <v>29.95</v>
      </c>
      <c r="N42" s="6">
        <v>27.65</v>
      </c>
    </row>
    <row r="43" spans="1:14" x14ac:dyDescent="0.2">
      <c r="A43">
        <v>1935</v>
      </c>
      <c r="B43" s="6">
        <v>29.95</v>
      </c>
      <c r="C43" s="6">
        <v>29.95</v>
      </c>
      <c r="D43" s="6">
        <v>29.95</v>
      </c>
      <c r="E43" s="6">
        <v>29.95</v>
      </c>
      <c r="F43" s="6">
        <v>29.95</v>
      </c>
      <c r="G43" s="6">
        <v>29.95</v>
      </c>
      <c r="H43" s="6">
        <v>29.95</v>
      </c>
      <c r="I43" s="6">
        <v>29.95</v>
      </c>
      <c r="J43" s="6">
        <v>29.95</v>
      </c>
      <c r="K43" s="6">
        <v>34.4</v>
      </c>
      <c r="L43" s="6">
        <v>34.4</v>
      </c>
      <c r="M43" s="6">
        <v>34.4</v>
      </c>
      <c r="N43" s="6">
        <v>31.06</v>
      </c>
    </row>
    <row r="44" spans="1:14" x14ac:dyDescent="0.2">
      <c r="A44">
        <v>1936</v>
      </c>
      <c r="B44" s="6">
        <v>34.4</v>
      </c>
      <c r="C44" s="6">
        <v>34.4</v>
      </c>
      <c r="D44" s="6">
        <v>34.4</v>
      </c>
      <c r="E44" s="6">
        <v>34.4</v>
      </c>
      <c r="F44" s="6">
        <v>34.4</v>
      </c>
      <c r="G44" s="6">
        <v>34.4</v>
      </c>
      <c r="H44" s="6">
        <v>34.4</v>
      </c>
      <c r="I44" s="6">
        <v>34.4</v>
      </c>
      <c r="J44" s="6">
        <v>34.4</v>
      </c>
      <c r="K44" s="6">
        <v>34.4</v>
      </c>
      <c r="L44" s="6">
        <v>34.4</v>
      </c>
      <c r="M44" s="6">
        <v>34.4</v>
      </c>
      <c r="N44" s="6">
        <v>34.4</v>
      </c>
    </row>
    <row r="45" spans="1:14" x14ac:dyDescent="0.2">
      <c r="A45">
        <v>1937</v>
      </c>
      <c r="B45" s="6">
        <v>34.4</v>
      </c>
      <c r="C45" s="6">
        <v>34.4</v>
      </c>
      <c r="D45" s="6">
        <v>34.4</v>
      </c>
      <c r="E45" s="6">
        <v>34.4</v>
      </c>
      <c r="F45" s="6">
        <v>34.4</v>
      </c>
      <c r="G45" s="6">
        <v>34.4</v>
      </c>
      <c r="H45" s="6">
        <v>34.4</v>
      </c>
      <c r="I45" s="6">
        <v>34.4</v>
      </c>
      <c r="J45" s="6">
        <v>34.4</v>
      </c>
      <c r="K45" s="6">
        <v>34.4</v>
      </c>
      <c r="L45" s="6">
        <v>34.4</v>
      </c>
      <c r="M45" s="6">
        <v>34.4</v>
      </c>
      <c r="N45" s="6">
        <v>34.4</v>
      </c>
    </row>
    <row r="46" spans="1:14" x14ac:dyDescent="0.2">
      <c r="A46">
        <v>1938</v>
      </c>
      <c r="B46" s="6">
        <v>34.4</v>
      </c>
      <c r="C46" s="6">
        <v>34.4</v>
      </c>
      <c r="D46" s="6">
        <v>34.4</v>
      </c>
      <c r="E46" s="6">
        <v>34.4</v>
      </c>
      <c r="F46" s="6">
        <v>34.4</v>
      </c>
      <c r="G46" s="6">
        <v>34.4</v>
      </c>
      <c r="H46" s="6">
        <v>34.4</v>
      </c>
      <c r="I46" s="6">
        <v>34.4</v>
      </c>
      <c r="J46" s="6">
        <v>35.11</v>
      </c>
      <c r="K46" s="6">
        <v>37.08</v>
      </c>
      <c r="L46" s="6">
        <v>37.08</v>
      </c>
      <c r="M46" s="6">
        <v>37.08</v>
      </c>
      <c r="N46" s="6">
        <v>35.130000000000003</v>
      </c>
    </row>
    <row r="47" spans="1:14" x14ac:dyDescent="0.2">
      <c r="A47">
        <v>1939</v>
      </c>
      <c r="B47" s="6">
        <v>37.08</v>
      </c>
      <c r="C47" s="6">
        <v>37.08</v>
      </c>
      <c r="D47" s="6">
        <v>37.08</v>
      </c>
      <c r="E47" s="6">
        <v>37.08</v>
      </c>
      <c r="F47" s="6">
        <v>37.08</v>
      </c>
      <c r="G47" s="6">
        <v>37.08</v>
      </c>
      <c r="H47" s="6">
        <v>37.08</v>
      </c>
      <c r="I47" s="6">
        <v>37.08</v>
      </c>
      <c r="J47" s="6">
        <v>37.08</v>
      </c>
      <c r="K47" s="6">
        <v>37.08</v>
      </c>
      <c r="L47" s="6">
        <v>37.08</v>
      </c>
      <c r="M47" s="6">
        <v>37.08</v>
      </c>
      <c r="N47" s="6">
        <v>37.08</v>
      </c>
    </row>
    <row r="48" spans="1:14" x14ac:dyDescent="0.2">
      <c r="A48">
        <v>1940</v>
      </c>
      <c r="B48" s="6">
        <v>37.08</v>
      </c>
      <c r="C48" s="6">
        <v>37.08</v>
      </c>
      <c r="D48" s="6">
        <v>37.08</v>
      </c>
      <c r="E48" s="6">
        <v>37.08</v>
      </c>
      <c r="F48" s="6">
        <v>37.08</v>
      </c>
      <c r="G48" s="6">
        <v>37.08</v>
      </c>
      <c r="H48" s="6">
        <v>37.08</v>
      </c>
      <c r="I48" s="6">
        <v>37.08</v>
      </c>
      <c r="J48" s="6">
        <v>37.08</v>
      </c>
      <c r="K48" s="6">
        <v>37.08</v>
      </c>
      <c r="L48" s="6">
        <v>37.08</v>
      </c>
      <c r="M48" s="6">
        <v>37.08</v>
      </c>
      <c r="N48" s="6">
        <v>37.08</v>
      </c>
    </row>
    <row r="49" spans="1:14" x14ac:dyDescent="0.2">
      <c r="A49">
        <v>1941</v>
      </c>
      <c r="B49" s="6">
        <v>37.08</v>
      </c>
      <c r="C49" s="6">
        <v>37.08</v>
      </c>
      <c r="D49" s="6">
        <v>37.08</v>
      </c>
      <c r="E49" s="6">
        <v>37.08</v>
      </c>
      <c r="F49" s="6">
        <v>37.08</v>
      </c>
      <c r="G49" s="6">
        <v>37.08</v>
      </c>
      <c r="H49" s="6">
        <v>35.68</v>
      </c>
      <c r="I49" s="6">
        <v>35.68</v>
      </c>
      <c r="J49" s="6">
        <v>35.68</v>
      </c>
      <c r="K49" s="6">
        <v>35.68</v>
      </c>
      <c r="L49" s="6">
        <v>35.68</v>
      </c>
      <c r="M49" s="6">
        <v>35.68</v>
      </c>
      <c r="N49" s="6">
        <v>36.380000000000003</v>
      </c>
    </row>
    <row r="50" spans="1:14" x14ac:dyDescent="0.2">
      <c r="A50">
        <v>1942</v>
      </c>
      <c r="B50" s="6">
        <v>35.68</v>
      </c>
      <c r="C50" s="6">
        <v>35.68</v>
      </c>
      <c r="D50" s="6">
        <v>35.68</v>
      </c>
      <c r="E50" s="6">
        <v>35.68</v>
      </c>
      <c r="F50" s="6">
        <v>35.68</v>
      </c>
      <c r="G50" s="6">
        <v>38.479999999999997</v>
      </c>
      <c r="H50" s="6">
        <v>38.479999999999997</v>
      </c>
      <c r="I50" s="6">
        <v>38.479999999999997</v>
      </c>
      <c r="J50" s="6">
        <v>38.479999999999997</v>
      </c>
      <c r="K50" s="6">
        <v>43.73</v>
      </c>
      <c r="L50" s="6">
        <v>43.73</v>
      </c>
      <c r="M50" s="6">
        <v>43.73</v>
      </c>
      <c r="N50" s="6">
        <v>38.630000000000003</v>
      </c>
    </row>
    <row r="51" spans="1:14" x14ac:dyDescent="0.2">
      <c r="A51">
        <v>1943</v>
      </c>
      <c r="B51" s="6">
        <v>43.73</v>
      </c>
      <c r="C51" s="6">
        <v>43.73</v>
      </c>
      <c r="D51" s="6">
        <v>43.73</v>
      </c>
      <c r="E51" s="6">
        <v>43.73</v>
      </c>
      <c r="F51" s="6">
        <v>43.73</v>
      </c>
      <c r="G51" s="6">
        <v>43.73</v>
      </c>
      <c r="H51" s="6">
        <v>43.73</v>
      </c>
      <c r="I51" s="6">
        <v>43.73</v>
      </c>
      <c r="J51" s="6">
        <v>43.73</v>
      </c>
      <c r="K51" s="6">
        <v>43.73</v>
      </c>
      <c r="L51" s="6">
        <v>43.73</v>
      </c>
      <c r="M51" s="6">
        <v>43.73</v>
      </c>
      <c r="N51" s="6">
        <v>43.73</v>
      </c>
    </row>
    <row r="52" spans="1:14" x14ac:dyDescent="0.2">
      <c r="A52">
        <v>1944</v>
      </c>
      <c r="B52" s="6">
        <v>43.73</v>
      </c>
      <c r="C52" s="6">
        <v>43.73</v>
      </c>
      <c r="D52" s="6">
        <v>43.73</v>
      </c>
      <c r="E52" s="6">
        <v>43.73</v>
      </c>
      <c r="F52" s="6">
        <v>43.73</v>
      </c>
      <c r="G52" s="6">
        <v>43.73</v>
      </c>
      <c r="H52" s="6">
        <v>43.73</v>
      </c>
      <c r="I52" s="6">
        <v>43.73</v>
      </c>
      <c r="J52" s="6">
        <v>43.73</v>
      </c>
      <c r="K52" s="6">
        <v>43.73</v>
      </c>
      <c r="L52" s="6">
        <v>43.73</v>
      </c>
      <c r="M52" s="6">
        <v>43.73</v>
      </c>
      <c r="N52" s="6">
        <v>43.73</v>
      </c>
    </row>
    <row r="53" spans="1:14" x14ac:dyDescent="0.2">
      <c r="A53">
        <v>1945</v>
      </c>
      <c r="B53" s="6">
        <v>43.73</v>
      </c>
      <c r="C53" s="6">
        <v>43.73</v>
      </c>
      <c r="D53" s="6">
        <v>45.81</v>
      </c>
      <c r="E53" s="6">
        <v>45.81</v>
      </c>
      <c r="F53" s="6">
        <v>45.81</v>
      </c>
      <c r="G53" s="6">
        <v>45.81</v>
      </c>
      <c r="H53" s="6">
        <v>45.81</v>
      </c>
      <c r="I53" s="6">
        <v>45.81</v>
      </c>
      <c r="J53" s="6">
        <v>45.81</v>
      </c>
      <c r="K53" s="6">
        <v>45.81</v>
      </c>
      <c r="L53" s="6">
        <v>45.81</v>
      </c>
      <c r="M53" s="6">
        <v>45.81</v>
      </c>
      <c r="N53" s="6">
        <v>45.46</v>
      </c>
    </row>
    <row r="54" spans="1:14" x14ac:dyDescent="0.2">
      <c r="A54">
        <v>1946</v>
      </c>
      <c r="B54" s="6">
        <v>45.81</v>
      </c>
      <c r="C54" s="6">
        <v>45.81</v>
      </c>
      <c r="D54" s="6">
        <v>45.81</v>
      </c>
      <c r="E54" s="6">
        <v>45.81</v>
      </c>
      <c r="F54" s="6">
        <v>45.81</v>
      </c>
      <c r="G54" s="6">
        <v>45.81</v>
      </c>
      <c r="H54" s="6">
        <v>45.81</v>
      </c>
      <c r="I54" s="6">
        <v>45.81</v>
      </c>
      <c r="J54" s="6">
        <v>45.81</v>
      </c>
      <c r="K54" s="6">
        <v>45.81</v>
      </c>
      <c r="L54" s="6">
        <v>45.81</v>
      </c>
      <c r="M54" s="6">
        <v>45.81</v>
      </c>
      <c r="N54" s="6">
        <v>45.81</v>
      </c>
    </row>
    <row r="55" spans="1:14" x14ac:dyDescent="0.2">
      <c r="A55">
        <v>1947</v>
      </c>
      <c r="B55" s="6">
        <v>45.81</v>
      </c>
      <c r="C55" s="6">
        <v>45.81</v>
      </c>
      <c r="D55" s="6">
        <v>45.81</v>
      </c>
      <c r="E55" s="6">
        <v>45.81</v>
      </c>
      <c r="F55" s="6">
        <v>45.81</v>
      </c>
      <c r="G55" s="6">
        <v>45.81</v>
      </c>
      <c r="H55" s="6">
        <v>45.81</v>
      </c>
      <c r="I55" s="6">
        <v>45.81</v>
      </c>
      <c r="J55" s="6">
        <v>45.81</v>
      </c>
      <c r="K55" s="6">
        <v>45.81</v>
      </c>
      <c r="L55" s="6">
        <v>45.81</v>
      </c>
      <c r="M55" s="6">
        <v>45.81</v>
      </c>
      <c r="N55" s="6">
        <v>45.81</v>
      </c>
    </row>
    <row r="56" spans="1:14" x14ac:dyDescent="0.2">
      <c r="A56">
        <v>1948</v>
      </c>
      <c r="B56" s="6">
        <v>45.81</v>
      </c>
      <c r="C56" s="6">
        <v>45.81</v>
      </c>
      <c r="D56" s="6">
        <v>45.81</v>
      </c>
      <c r="E56" s="6">
        <v>45.81</v>
      </c>
      <c r="F56" s="6">
        <v>45.81</v>
      </c>
      <c r="G56" s="6">
        <v>45.81</v>
      </c>
      <c r="H56" s="6">
        <v>45.81</v>
      </c>
      <c r="I56" s="6">
        <v>45.81</v>
      </c>
      <c r="J56" s="6">
        <v>45.81</v>
      </c>
      <c r="K56" s="6">
        <v>45.81</v>
      </c>
      <c r="L56" s="6">
        <v>45.81</v>
      </c>
      <c r="M56" s="6">
        <v>45.81</v>
      </c>
      <c r="N56" s="6">
        <v>45.81</v>
      </c>
    </row>
    <row r="57" spans="1:14" x14ac:dyDescent="0.2">
      <c r="A57">
        <v>1949</v>
      </c>
      <c r="B57" s="6">
        <v>45.81</v>
      </c>
      <c r="C57" s="6">
        <v>45.81</v>
      </c>
      <c r="D57" s="6">
        <v>45.81</v>
      </c>
      <c r="E57" s="6">
        <v>45.81</v>
      </c>
      <c r="F57" s="6">
        <v>45.81</v>
      </c>
      <c r="G57" s="6">
        <v>45.81</v>
      </c>
      <c r="H57" s="6">
        <v>45.81</v>
      </c>
      <c r="I57" s="6">
        <v>45.81</v>
      </c>
      <c r="J57" s="6">
        <v>45.81</v>
      </c>
      <c r="K57" s="6">
        <v>45.81</v>
      </c>
      <c r="L57" s="6">
        <v>45.81</v>
      </c>
      <c r="M57" s="6">
        <v>45.81</v>
      </c>
      <c r="N57" s="6">
        <v>45.81</v>
      </c>
    </row>
    <row r="58" spans="1:14" x14ac:dyDescent="0.2">
      <c r="A58">
        <v>1950</v>
      </c>
      <c r="B58" s="6">
        <v>45.81</v>
      </c>
      <c r="C58" s="6">
        <v>45.81</v>
      </c>
      <c r="D58" s="6">
        <v>45.81</v>
      </c>
      <c r="E58" s="6">
        <v>45.81</v>
      </c>
      <c r="F58" s="6">
        <v>51.53</v>
      </c>
      <c r="G58" s="6">
        <v>65.52</v>
      </c>
      <c r="H58" s="6">
        <v>65.52</v>
      </c>
      <c r="I58" s="6">
        <v>65.52</v>
      </c>
      <c r="J58" s="6">
        <v>65.52</v>
      </c>
      <c r="K58" s="6">
        <v>65.52</v>
      </c>
      <c r="L58" s="6">
        <v>65.52</v>
      </c>
      <c r="M58" s="6">
        <v>65.52</v>
      </c>
      <c r="N58" s="6">
        <v>57.78</v>
      </c>
    </row>
    <row r="59" spans="1:14" x14ac:dyDescent="0.2">
      <c r="A59">
        <v>1951</v>
      </c>
      <c r="B59" s="6">
        <v>65.52</v>
      </c>
      <c r="C59" s="6">
        <v>65.52</v>
      </c>
      <c r="D59" s="6">
        <v>65.52</v>
      </c>
      <c r="E59" s="6">
        <v>65.52</v>
      </c>
      <c r="F59" s="6">
        <v>65.52</v>
      </c>
      <c r="G59" s="6">
        <v>65.52</v>
      </c>
      <c r="H59" s="6">
        <v>65.52</v>
      </c>
      <c r="I59" s="6">
        <v>65.52</v>
      </c>
      <c r="J59" s="6">
        <v>65.52</v>
      </c>
      <c r="K59" s="6">
        <v>65.52</v>
      </c>
      <c r="L59" s="6">
        <v>65.52</v>
      </c>
      <c r="M59" s="6">
        <v>65.52</v>
      </c>
      <c r="N59" s="6">
        <v>65.52</v>
      </c>
    </row>
    <row r="60" spans="1:14" x14ac:dyDescent="0.2">
      <c r="A60">
        <v>1952</v>
      </c>
      <c r="B60" s="6">
        <v>65.52</v>
      </c>
      <c r="C60" s="6">
        <v>65.52</v>
      </c>
      <c r="D60" s="6">
        <v>65.52</v>
      </c>
      <c r="E60" s="6">
        <v>65.52</v>
      </c>
      <c r="F60" s="6">
        <v>65.52</v>
      </c>
      <c r="G60" s="6">
        <v>65.52</v>
      </c>
      <c r="H60" s="6">
        <v>65.52</v>
      </c>
      <c r="I60" s="6">
        <v>65.52</v>
      </c>
      <c r="J60" s="6">
        <v>65.52</v>
      </c>
      <c r="K60" s="6">
        <v>65.52</v>
      </c>
      <c r="L60" s="6">
        <v>65.52</v>
      </c>
      <c r="M60" s="6">
        <v>65.52</v>
      </c>
      <c r="N60" s="6">
        <v>65.52</v>
      </c>
    </row>
    <row r="61" spans="1:14" x14ac:dyDescent="0.2">
      <c r="A61">
        <v>1953</v>
      </c>
      <c r="B61" s="6">
        <v>65.52</v>
      </c>
      <c r="C61" s="6">
        <v>65.52</v>
      </c>
      <c r="D61" s="6">
        <v>65.52</v>
      </c>
      <c r="E61" s="6">
        <v>65.52</v>
      </c>
      <c r="F61" s="6">
        <v>65.52</v>
      </c>
      <c r="G61" s="6">
        <v>65.52</v>
      </c>
      <c r="H61" s="6">
        <v>65.52</v>
      </c>
      <c r="I61" s="6">
        <v>66.87</v>
      </c>
      <c r="J61" s="6">
        <v>67.19</v>
      </c>
      <c r="K61" s="6">
        <v>67.19</v>
      </c>
      <c r="L61" s="6">
        <v>67.19</v>
      </c>
      <c r="M61" s="6">
        <v>67.19</v>
      </c>
      <c r="N61" s="6">
        <v>66.19</v>
      </c>
    </row>
    <row r="62" spans="1:14" x14ac:dyDescent="0.2">
      <c r="A62">
        <v>1954</v>
      </c>
      <c r="B62" s="6">
        <v>67.19</v>
      </c>
      <c r="C62" s="6">
        <v>67.19</v>
      </c>
      <c r="D62" s="6">
        <v>67.19</v>
      </c>
      <c r="E62" s="6">
        <v>67.19</v>
      </c>
      <c r="F62" s="6">
        <v>67.19</v>
      </c>
      <c r="G62" s="6">
        <v>67.19</v>
      </c>
      <c r="H62" s="6">
        <v>67.19</v>
      </c>
      <c r="I62" s="6">
        <v>67.19</v>
      </c>
      <c r="J62" s="6">
        <v>67.19</v>
      </c>
      <c r="K62" s="6">
        <v>67.19</v>
      </c>
      <c r="L62" s="6">
        <v>67.19</v>
      </c>
      <c r="M62" s="6">
        <v>67.19</v>
      </c>
      <c r="N62" s="6">
        <v>67.19</v>
      </c>
    </row>
    <row r="63" spans="1:14" x14ac:dyDescent="0.2">
      <c r="A63">
        <v>1955</v>
      </c>
      <c r="B63" s="6">
        <v>67.19</v>
      </c>
      <c r="C63" s="6">
        <v>67.19</v>
      </c>
      <c r="D63" s="6">
        <v>67.19</v>
      </c>
      <c r="E63" s="6">
        <v>67.19</v>
      </c>
      <c r="F63" s="6">
        <v>67.19</v>
      </c>
      <c r="G63" s="6">
        <v>66.53</v>
      </c>
      <c r="H63" s="6">
        <v>67.19</v>
      </c>
      <c r="I63" s="6">
        <v>67.19</v>
      </c>
      <c r="J63" s="6">
        <v>67.19</v>
      </c>
      <c r="K63" s="6">
        <v>67.19</v>
      </c>
      <c r="L63" s="6">
        <v>67.19</v>
      </c>
      <c r="M63" s="6">
        <v>67.19</v>
      </c>
      <c r="N63" s="6">
        <v>67.14</v>
      </c>
    </row>
    <row r="64" spans="1:14" x14ac:dyDescent="0.2">
      <c r="A64">
        <v>1956</v>
      </c>
      <c r="B64" s="6">
        <v>67.19</v>
      </c>
      <c r="C64" s="6">
        <v>67.19</v>
      </c>
      <c r="D64" s="6">
        <v>67.19</v>
      </c>
      <c r="E64" s="6">
        <v>67.19</v>
      </c>
      <c r="F64" s="6">
        <v>67.19</v>
      </c>
      <c r="G64" s="6">
        <v>60.62</v>
      </c>
      <c r="H64" s="6">
        <v>65.92</v>
      </c>
      <c r="I64" s="6">
        <v>67.19</v>
      </c>
      <c r="J64" s="6">
        <v>67.19</v>
      </c>
      <c r="K64" s="6">
        <v>67.19</v>
      </c>
      <c r="L64" s="6">
        <v>67.19</v>
      </c>
      <c r="M64" s="6">
        <v>67.19</v>
      </c>
      <c r="N64" s="6">
        <v>66.540000000000006</v>
      </c>
    </row>
    <row r="65" spans="1:14" x14ac:dyDescent="0.2">
      <c r="A65">
        <v>1957</v>
      </c>
      <c r="B65" s="6">
        <v>67.19</v>
      </c>
      <c r="C65" s="6">
        <v>67.19</v>
      </c>
      <c r="D65" s="6">
        <v>67.19</v>
      </c>
      <c r="E65" s="6">
        <v>67.19</v>
      </c>
      <c r="F65" s="6">
        <v>64.650000000000006</v>
      </c>
      <c r="G65" s="6">
        <v>64.56</v>
      </c>
      <c r="H65" s="6">
        <v>67.19</v>
      </c>
      <c r="I65" s="6">
        <v>67.19</v>
      </c>
      <c r="J65" s="6">
        <v>67.19</v>
      </c>
      <c r="K65" s="6">
        <v>67.19</v>
      </c>
      <c r="L65" s="6">
        <v>67.19</v>
      </c>
      <c r="M65" s="6">
        <v>67.19</v>
      </c>
      <c r="N65" s="6">
        <v>66.760000000000005</v>
      </c>
    </row>
    <row r="66" spans="1:14" x14ac:dyDescent="0.2">
      <c r="A66">
        <v>1958</v>
      </c>
      <c r="B66" s="6">
        <v>67.19</v>
      </c>
      <c r="C66" s="6">
        <v>67.19</v>
      </c>
      <c r="D66" s="6">
        <v>67.19</v>
      </c>
      <c r="E66" s="6">
        <v>67.19</v>
      </c>
      <c r="F66" s="6">
        <v>66.55</v>
      </c>
      <c r="G66" s="6">
        <v>65.88</v>
      </c>
      <c r="H66" s="6">
        <v>66.55</v>
      </c>
      <c r="I66" s="6">
        <v>67.19</v>
      </c>
      <c r="J66" s="6">
        <v>67.19</v>
      </c>
      <c r="K66" s="6">
        <v>67.19</v>
      </c>
      <c r="L66" s="6">
        <v>67.19</v>
      </c>
      <c r="M66" s="6">
        <v>67.19</v>
      </c>
      <c r="N66" s="6">
        <v>66.97</v>
      </c>
    </row>
    <row r="67" spans="1:14" x14ac:dyDescent="0.2">
      <c r="A67">
        <v>1959</v>
      </c>
      <c r="B67" s="6">
        <v>67.19</v>
      </c>
      <c r="C67" s="6">
        <v>67.19</v>
      </c>
      <c r="D67" s="6">
        <v>67.19</v>
      </c>
      <c r="E67" s="6">
        <v>67.19</v>
      </c>
      <c r="F67" s="6">
        <v>67.19</v>
      </c>
      <c r="G67" s="6">
        <v>61.93</v>
      </c>
      <c r="H67" s="6">
        <v>67.19</v>
      </c>
      <c r="I67" s="6">
        <v>65.28</v>
      </c>
      <c r="J67" s="6">
        <v>67.19</v>
      </c>
      <c r="K67" s="6">
        <v>73.36</v>
      </c>
      <c r="L67" s="6">
        <v>73.36</v>
      </c>
      <c r="M67" s="6">
        <v>73.36</v>
      </c>
      <c r="N67" s="6">
        <v>68.14</v>
      </c>
    </row>
    <row r="68" spans="1:14" x14ac:dyDescent="0.2">
      <c r="A68">
        <v>1960</v>
      </c>
      <c r="B68" s="6">
        <v>73.36</v>
      </c>
      <c r="C68" s="6">
        <v>73.36</v>
      </c>
      <c r="D68" s="6">
        <v>73.36</v>
      </c>
      <c r="E68" s="6">
        <v>73.36</v>
      </c>
      <c r="F68" s="6">
        <v>73.36</v>
      </c>
      <c r="G68" s="6">
        <v>72.05</v>
      </c>
      <c r="H68" s="6">
        <v>72.09</v>
      </c>
      <c r="I68" s="6">
        <v>73.36</v>
      </c>
      <c r="J68" s="6">
        <v>73.36</v>
      </c>
      <c r="K68" s="6">
        <v>73.36</v>
      </c>
      <c r="L68" s="6">
        <v>73.36</v>
      </c>
      <c r="M68" s="6">
        <v>73.36</v>
      </c>
      <c r="N68" s="6">
        <v>73.14</v>
      </c>
    </row>
    <row r="69" spans="1:14" x14ac:dyDescent="0.2">
      <c r="A69">
        <v>1961</v>
      </c>
      <c r="B69" s="6">
        <v>73.36</v>
      </c>
      <c r="C69" s="6">
        <v>73.36</v>
      </c>
      <c r="D69" s="6">
        <v>73.36</v>
      </c>
      <c r="E69" s="6">
        <v>73.36</v>
      </c>
      <c r="F69" s="6">
        <v>69.540000000000006</v>
      </c>
      <c r="G69" s="6">
        <v>68.760000000000005</v>
      </c>
      <c r="H69" s="6">
        <v>72.72</v>
      </c>
      <c r="I69" s="6">
        <v>75.260000000000005</v>
      </c>
      <c r="J69" s="6">
        <v>75.260000000000005</v>
      </c>
      <c r="K69" s="6">
        <v>75.260000000000005</v>
      </c>
      <c r="L69" s="6">
        <v>75.260000000000005</v>
      </c>
      <c r="M69" s="6">
        <v>75.260000000000005</v>
      </c>
      <c r="N69" s="6">
        <v>73.400000000000006</v>
      </c>
    </row>
    <row r="70" spans="1:14" x14ac:dyDescent="0.2">
      <c r="A70">
        <v>1962</v>
      </c>
      <c r="B70" s="6">
        <v>75.260000000000005</v>
      </c>
      <c r="C70" s="6">
        <v>75.260000000000005</v>
      </c>
      <c r="D70" s="6">
        <v>75.260000000000005</v>
      </c>
      <c r="E70" s="6">
        <v>75.260000000000005</v>
      </c>
      <c r="F70" s="6">
        <v>75.260000000000005</v>
      </c>
      <c r="G70" s="6">
        <v>71.97</v>
      </c>
      <c r="H70" s="6">
        <v>68.900000000000006</v>
      </c>
      <c r="I70" s="6">
        <v>71.44</v>
      </c>
      <c r="J70" s="6">
        <v>73.95</v>
      </c>
      <c r="K70" s="6">
        <v>75.260000000000005</v>
      </c>
      <c r="L70" s="6">
        <v>75.260000000000005</v>
      </c>
      <c r="M70" s="6">
        <v>75.260000000000005</v>
      </c>
      <c r="N70" s="6">
        <v>74.03</v>
      </c>
    </row>
    <row r="71" spans="1:14" x14ac:dyDescent="0.2">
      <c r="A71">
        <v>1963</v>
      </c>
      <c r="B71" s="6">
        <v>75.260000000000005</v>
      </c>
      <c r="C71" s="6">
        <v>75.260000000000005</v>
      </c>
      <c r="D71" s="6">
        <v>75.260000000000005</v>
      </c>
      <c r="E71" s="6">
        <v>75.260000000000005</v>
      </c>
      <c r="F71" s="6">
        <v>75.260000000000005</v>
      </c>
      <c r="G71" s="6">
        <v>73.95</v>
      </c>
      <c r="H71" s="6">
        <v>74.62</v>
      </c>
      <c r="I71" s="6">
        <v>73.989999999999995</v>
      </c>
      <c r="J71" s="6">
        <v>75.260000000000005</v>
      </c>
      <c r="K71" s="6">
        <v>75.260000000000005</v>
      </c>
      <c r="L71" s="6">
        <v>75.260000000000005</v>
      </c>
      <c r="M71" s="6">
        <v>75.260000000000005</v>
      </c>
      <c r="N71" s="6">
        <v>74.989999999999995</v>
      </c>
    </row>
    <row r="72" spans="1:14" x14ac:dyDescent="0.2">
      <c r="A72">
        <v>1964</v>
      </c>
      <c r="B72" s="6">
        <v>75.260000000000005</v>
      </c>
      <c r="C72" s="6">
        <v>75.260000000000005</v>
      </c>
      <c r="D72" s="6">
        <v>75.260000000000005</v>
      </c>
      <c r="E72" s="6">
        <v>75.260000000000005</v>
      </c>
      <c r="F72" s="6">
        <v>74.62</v>
      </c>
      <c r="G72" s="6">
        <v>75.260000000000005</v>
      </c>
      <c r="H72" s="6">
        <v>75.260000000000005</v>
      </c>
      <c r="I72" s="6">
        <v>75.260000000000005</v>
      </c>
      <c r="J72" s="6">
        <v>73.95</v>
      </c>
      <c r="K72" s="6">
        <v>74.62</v>
      </c>
      <c r="L72" s="6">
        <v>75.260000000000005</v>
      </c>
      <c r="M72" s="6">
        <v>75.260000000000005</v>
      </c>
      <c r="N72" s="6">
        <v>75.040000000000006</v>
      </c>
    </row>
    <row r="73" spans="1:14" x14ac:dyDescent="0.2">
      <c r="A73">
        <v>1965</v>
      </c>
      <c r="B73" s="6">
        <v>75.260000000000005</v>
      </c>
      <c r="C73" s="6">
        <v>75.260000000000005</v>
      </c>
      <c r="D73" s="6">
        <v>75.260000000000005</v>
      </c>
      <c r="E73" s="6">
        <v>75.260000000000005</v>
      </c>
      <c r="F73" s="6">
        <v>75.260000000000005</v>
      </c>
      <c r="G73" s="6">
        <v>75.260000000000005</v>
      </c>
      <c r="H73" s="6">
        <v>75.260000000000005</v>
      </c>
      <c r="I73" s="6">
        <v>75.260000000000005</v>
      </c>
      <c r="J73" s="6">
        <v>74.599999999999994</v>
      </c>
      <c r="K73" s="6">
        <v>77.05</v>
      </c>
      <c r="L73" s="6">
        <v>77.69</v>
      </c>
      <c r="M73" s="6">
        <v>76.42</v>
      </c>
      <c r="N73" s="6">
        <v>75.650000000000006</v>
      </c>
    </row>
    <row r="74" spans="1:14" x14ac:dyDescent="0.2">
      <c r="A74">
        <v>1966</v>
      </c>
      <c r="B74" s="6">
        <v>76.42</v>
      </c>
      <c r="C74" s="6">
        <v>77.69</v>
      </c>
      <c r="D74" s="6">
        <v>77.69</v>
      </c>
      <c r="E74" s="6">
        <v>77.69</v>
      </c>
      <c r="F74" s="6">
        <v>77.69</v>
      </c>
      <c r="G74" s="6">
        <v>73.09</v>
      </c>
      <c r="H74" s="6">
        <v>77.69</v>
      </c>
      <c r="I74" s="6">
        <v>77.69</v>
      </c>
      <c r="J74" s="6">
        <v>77.69</v>
      </c>
      <c r="K74" s="6">
        <v>79.92</v>
      </c>
      <c r="L74" s="6">
        <v>79.92</v>
      </c>
      <c r="M74" s="6">
        <v>79.92</v>
      </c>
      <c r="N74" s="6">
        <v>77.760000000000005</v>
      </c>
    </row>
    <row r="75" spans="1:14" x14ac:dyDescent="0.2">
      <c r="A75">
        <v>1967</v>
      </c>
      <c r="B75" s="6">
        <v>79.92</v>
      </c>
      <c r="C75" s="6">
        <v>79.92</v>
      </c>
      <c r="D75" s="6">
        <v>79.92</v>
      </c>
      <c r="E75" s="6">
        <v>79.92</v>
      </c>
      <c r="F75" s="6">
        <v>79.92</v>
      </c>
      <c r="G75" s="6">
        <v>70.72</v>
      </c>
      <c r="H75" s="6">
        <v>76.099999999999994</v>
      </c>
      <c r="I75" s="6">
        <v>79.92</v>
      </c>
      <c r="J75" s="6">
        <v>79.92</v>
      </c>
      <c r="K75" s="6">
        <v>81.98</v>
      </c>
      <c r="L75" s="6">
        <v>89.24</v>
      </c>
      <c r="M75" s="6">
        <v>89.24</v>
      </c>
      <c r="N75" s="6">
        <v>80.56</v>
      </c>
    </row>
    <row r="76" spans="1:14" x14ac:dyDescent="0.2">
      <c r="A76">
        <v>1968</v>
      </c>
      <c r="B76" s="6">
        <v>89.24</v>
      </c>
      <c r="C76" s="6">
        <v>89.24</v>
      </c>
      <c r="D76" s="6">
        <v>89.24</v>
      </c>
      <c r="E76" s="6">
        <v>89.24</v>
      </c>
      <c r="F76" s="6">
        <v>89.24</v>
      </c>
      <c r="G76" s="6">
        <v>84.64</v>
      </c>
      <c r="H76" s="6">
        <v>89.24</v>
      </c>
      <c r="I76" s="6">
        <v>89.24</v>
      </c>
      <c r="J76" s="6">
        <v>89.24</v>
      </c>
      <c r="K76" s="6">
        <v>89.24</v>
      </c>
      <c r="L76" s="6">
        <v>89.24</v>
      </c>
      <c r="M76" s="6">
        <v>89.24</v>
      </c>
      <c r="N76" s="6">
        <v>88.86</v>
      </c>
    </row>
    <row r="77" spans="1:14" x14ac:dyDescent="0.2">
      <c r="A77">
        <v>1969</v>
      </c>
      <c r="B77" s="6">
        <v>89.24</v>
      </c>
      <c r="C77" s="6">
        <v>89.24</v>
      </c>
      <c r="D77" s="6">
        <v>89.24</v>
      </c>
      <c r="E77" s="6">
        <v>89.24</v>
      </c>
      <c r="F77" s="6">
        <v>89.24</v>
      </c>
      <c r="G77" s="6">
        <v>89.24</v>
      </c>
      <c r="H77" s="6">
        <v>89.24</v>
      </c>
      <c r="I77" s="6">
        <v>89.24</v>
      </c>
      <c r="J77" s="6">
        <v>87.93</v>
      </c>
      <c r="K77" s="6">
        <v>89.24</v>
      </c>
      <c r="L77" s="6">
        <v>89.24</v>
      </c>
      <c r="M77" s="6">
        <v>89.24</v>
      </c>
      <c r="N77" s="6">
        <v>89.13</v>
      </c>
    </row>
    <row r="78" spans="1:14" x14ac:dyDescent="0.2">
      <c r="A78">
        <v>1970</v>
      </c>
      <c r="B78" s="6">
        <v>93.32</v>
      </c>
      <c r="C78" s="6">
        <v>93.32</v>
      </c>
      <c r="D78" s="6">
        <v>93.32</v>
      </c>
      <c r="E78" s="6">
        <v>93.32</v>
      </c>
      <c r="F78" s="6">
        <v>93.32</v>
      </c>
      <c r="G78" s="6">
        <v>93.32</v>
      </c>
      <c r="H78" s="6">
        <v>93.32</v>
      </c>
      <c r="I78" s="6">
        <v>93.32</v>
      </c>
      <c r="J78" s="6">
        <v>92.66</v>
      </c>
      <c r="K78" s="6">
        <v>90.89</v>
      </c>
      <c r="L78" s="6">
        <v>90.89</v>
      </c>
      <c r="M78" s="6">
        <v>90.89</v>
      </c>
      <c r="N78" s="6">
        <v>92.66</v>
      </c>
    </row>
    <row r="79" spans="1:14" x14ac:dyDescent="0.2">
      <c r="A79">
        <v>1971</v>
      </c>
      <c r="B79" s="6">
        <v>95.46</v>
      </c>
      <c r="C79" s="6">
        <v>95.46</v>
      </c>
      <c r="D79" s="6">
        <v>95.46</v>
      </c>
      <c r="E79" s="6">
        <v>95.46</v>
      </c>
      <c r="F79" s="6">
        <v>95.46</v>
      </c>
      <c r="G79" s="6">
        <v>95.46</v>
      </c>
      <c r="H79" s="6">
        <v>95.46</v>
      </c>
      <c r="I79" s="6">
        <v>95.46</v>
      </c>
      <c r="J79" s="6">
        <v>95.46</v>
      </c>
      <c r="K79" s="6">
        <v>95.46</v>
      </c>
      <c r="L79" s="6">
        <v>95.46</v>
      </c>
      <c r="M79" s="6">
        <v>95.46</v>
      </c>
      <c r="N79" s="6">
        <v>95.46</v>
      </c>
    </row>
    <row r="80" spans="1:14" x14ac:dyDescent="0.2">
      <c r="A80">
        <v>1972</v>
      </c>
      <c r="B80" s="6">
        <v>95.46</v>
      </c>
      <c r="C80" s="6">
        <v>95.46</v>
      </c>
      <c r="D80" s="6">
        <v>95.46</v>
      </c>
      <c r="E80" s="6">
        <v>95.46</v>
      </c>
      <c r="F80" s="6">
        <v>95.46</v>
      </c>
      <c r="G80" s="6">
        <v>95.46</v>
      </c>
      <c r="H80" s="6">
        <v>95.46</v>
      </c>
      <c r="I80" s="6">
        <v>95.46</v>
      </c>
      <c r="J80" s="6">
        <v>95.46</v>
      </c>
      <c r="K80" s="6">
        <v>95.46</v>
      </c>
      <c r="L80" s="6">
        <v>95.46</v>
      </c>
      <c r="M80" s="6">
        <v>95.46</v>
      </c>
      <c r="N80" s="6">
        <v>95.46</v>
      </c>
    </row>
    <row r="81" spans="1:14" x14ac:dyDescent="0.2">
      <c r="A81">
        <v>1973</v>
      </c>
      <c r="B81" s="6">
        <v>95.46</v>
      </c>
      <c r="C81" s="6">
        <v>95.46</v>
      </c>
      <c r="D81" s="6">
        <v>95.46</v>
      </c>
      <c r="E81" s="6">
        <v>95.46</v>
      </c>
      <c r="F81" s="6">
        <v>95.46</v>
      </c>
      <c r="G81" s="6">
        <v>93.49</v>
      </c>
      <c r="H81" s="6">
        <v>89.73</v>
      </c>
      <c r="I81" s="6">
        <v>92.92</v>
      </c>
      <c r="J81" s="6">
        <v>94.15</v>
      </c>
      <c r="K81" s="6">
        <v>95.46</v>
      </c>
      <c r="L81" s="6">
        <v>95.46</v>
      </c>
      <c r="M81" s="6">
        <v>95.46</v>
      </c>
      <c r="N81" s="6">
        <v>94.5</v>
      </c>
    </row>
    <row r="82" spans="1:14" x14ac:dyDescent="0.2">
      <c r="A82">
        <v>1974</v>
      </c>
      <c r="B82" s="6">
        <v>95.46</v>
      </c>
      <c r="C82" s="6">
        <v>95.46</v>
      </c>
      <c r="D82" s="6">
        <v>95.46</v>
      </c>
      <c r="E82" s="6">
        <v>95.46</v>
      </c>
      <c r="F82" s="6">
        <v>95.46</v>
      </c>
      <c r="G82" s="6">
        <v>95.46</v>
      </c>
      <c r="H82" s="6">
        <v>95.46</v>
      </c>
      <c r="I82" s="6">
        <v>95.46</v>
      </c>
      <c r="J82" s="6">
        <v>95.46</v>
      </c>
      <c r="K82" s="6">
        <v>96.53</v>
      </c>
      <c r="L82" s="6">
        <v>96.9</v>
      </c>
      <c r="M82" s="6">
        <v>96.9</v>
      </c>
      <c r="N82" s="6">
        <v>95.79</v>
      </c>
    </row>
    <row r="83" spans="1:14" x14ac:dyDescent="0.2">
      <c r="A83">
        <v>1975</v>
      </c>
      <c r="B83" s="6">
        <v>96.9</v>
      </c>
      <c r="C83" s="6">
        <v>96.9</v>
      </c>
      <c r="D83" s="6">
        <v>96.9</v>
      </c>
      <c r="E83" s="6">
        <v>96.9</v>
      </c>
      <c r="F83" s="6">
        <v>96.9</v>
      </c>
      <c r="G83" s="6">
        <v>96.9</v>
      </c>
      <c r="H83" s="6">
        <v>96.9</v>
      </c>
      <c r="I83" s="6">
        <v>94.99</v>
      </c>
      <c r="J83" s="6">
        <v>96.9</v>
      </c>
      <c r="K83" s="6">
        <v>96.9</v>
      </c>
      <c r="L83" s="6">
        <v>96.9</v>
      </c>
      <c r="M83" s="6">
        <v>96.9</v>
      </c>
      <c r="N83" s="6">
        <v>96.74</v>
      </c>
    </row>
    <row r="84" spans="1:14" x14ac:dyDescent="0.2">
      <c r="A84">
        <v>1976</v>
      </c>
      <c r="B84" s="6">
        <v>96.9</v>
      </c>
      <c r="C84" s="6">
        <v>96.9</v>
      </c>
      <c r="D84" s="6">
        <v>96.9</v>
      </c>
      <c r="E84" s="6">
        <v>96.9</v>
      </c>
      <c r="F84" s="6">
        <v>96.9</v>
      </c>
      <c r="G84" s="6">
        <v>96.9</v>
      </c>
      <c r="H84" s="6">
        <v>96.9</v>
      </c>
      <c r="I84" s="6">
        <v>96.9</v>
      </c>
      <c r="J84" s="6">
        <v>96.9</v>
      </c>
      <c r="K84" s="6">
        <v>96.9</v>
      </c>
      <c r="L84" s="6">
        <v>96.9</v>
      </c>
      <c r="M84" s="6">
        <v>96.9</v>
      </c>
      <c r="N84" s="6">
        <v>96.9</v>
      </c>
    </row>
    <row r="85" spans="1:14" x14ac:dyDescent="0.2">
      <c r="A85">
        <v>1977</v>
      </c>
      <c r="B85" s="6">
        <v>96.26</v>
      </c>
      <c r="C85" s="6">
        <v>96.9</v>
      </c>
      <c r="D85" s="6">
        <v>96.9</v>
      </c>
      <c r="E85" s="6">
        <v>96.9</v>
      </c>
      <c r="F85" s="6">
        <v>96.9</v>
      </c>
      <c r="G85" s="6">
        <v>96.9</v>
      </c>
      <c r="H85" s="6">
        <v>89.27</v>
      </c>
      <c r="I85" s="6">
        <v>96.26</v>
      </c>
      <c r="J85" s="6">
        <v>85.07</v>
      </c>
      <c r="K85" s="6">
        <v>95.63</v>
      </c>
      <c r="L85" s="6">
        <v>96.9</v>
      </c>
      <c r="M85" s="6">
        <v>96.9</v>
      </c>
      <c r="N85" s="6">
        <v>95.07</v>
      </c>
    </row>
    <row r="86" spans="1:14" x14ac:dyDescent="0.2">
      <c r="A86">
        <v>1978</v>
      </c>
      <c r="B86" s="6">
        <v>96.9</v>
      </c>
      <c r="C86" s="6">
        <v>96.9</v>
      </c>
      <c r="D86" s="6">
        <v>96.9</v>
      </c>
      <c r="E86" s="6">
        <v>90.73</v>
      </c>
      <c r="F86" s="6">
        <v>86.91</v>
      </c>
      <c r="G86" s="6">
        <v>85.35</v>
      </c>
      <c r="H86" s="6">
        <v>96.9</v>
      </c>
      <c r="I86" s="6">
        <v>96.9</v>
      </c>
      <c r="J86" s="6">
        <v>96.24</v>
      </c>
      <c r="K86" s="6">
        <v>93.72</v>
      </c>
      <c r="L86" s="6">
        <v>96.9</v>
      </c>
      <c r="M86" s="6">
        <v>96.9</v>
      </c>
      <c r="N86" s="6">
        <v>94.27</v>
      </c>
    </row>
    <row r="87" spans="1:14" x14ac:dyDescent="0.2">
      <c r="A87">
        <v>1979</v>
      </c>
      <c r="B87" s="6">
        <v>96.9</v>
      </c>
      <c r="C87" s="6">
        <v>96.9</v>
      </c>
      <c r="D87" s="6">
        <v>96.9</v>
      </c>
      <c r="E87" s="6">
        <v>96.9</v>
      </c>
      <c r="F87" s="6">
        <v>96.9</v>
      </c>
      <c r="G87" s="6">
        <v>98.02</v>
      </c>
      <c r="H87" s="6">
        <v>99.33</v>
      </c>
      <c r="I87" s="6">
        <v>99.33</v>
      </c>
      <c r="J87" s="6">
        <v>99.33</v>
      </c>
      <c r="K87" s="6">
        <v>99.33</v>
      </c>
      <c r="L87" s="6">
        <v>99.33</v>
      </c>
      <c r="M87" s="6">
        <v>98.69</v>
      </c>
      <c r="N87" s="6">
        <v>98.15</v>
      </c>
    </row>
    <row r="88" spans="1:14" x14ac:dyDescent="0.2">
      <c r="A88">
        <v>1980</v>
      </c>
      <c r="B88" s="6">
        <v>99.33</v>
      </c>
      <c r="C88" s="6">
        <v>99.33</v>
      </c>
      <c r="D88" s="6">
        <v>99.33</v>
      </c>
      <c r="E88" s="6">
        <v>99.33</v>
      </c>
      <c r="F88" s="6">
        <v>99.33</v>
      </c>
      <c r="G88" s="6">
        <v>99.33</v>
      </c>
      <c r="H88" s="6">
        <v>99.33</v>
      </c>
      <c r="I88" s="6">
        <v>99.33</v>
      </c>
      <c r="J88" s="6">
        <v>99.33</v>
      </c>
      <c r="K88" s="6">
        <v>99.33</v>
      </c>
      <c r="L88" s="6">
        <v>99.33</v>
      </c>
      <c r="M88" s="6">
        <v>99.33</v>
      </c>
      <c r="N88" s="6">
        <v>99.33</v>
      </c>
    </row>
    <row r="89" spans="1:14" x14ac:dyDescent="0.2">
      <c r="A89">
        <v>1981</v>
      </c>
      <c r="B89" s="6">
        <v>99.33</v>
      </c>
      <c r="C89" s="6">
        <v>99.33</v>
      </c>
      <c r="D89" s="6">
        <v>99.33</v>
      </c>
      <c r="E89" s="6">
        <v>99.33</v>
      </c>
      <c r="F89" s="6">
        <v>99.33</v>
      </c>
      <c r="G89" s="6">
        <v>99.33</v>
      </c>
      <c r="H89" s="6">
        <v>98.06</v>
      </c>
      <c r="I89" s="6">
        <v>99.33</v>
      </c>
      <c r="J89" s="6">
        <v>99.33</v>
      </c>
      <c r="K89" s="6">
        <v>96.9</v>
      </c>
      <c r="L89" s="6">
        <v>96.9</v>
      </c>
      <c r="M89" s="6">
        <v>96.9</v>
      </c>
      <c r="N89" s="6">
        <v>98.62</v>
      </c>
    </row>
    <row r="90" spans="1:14" x14ac:dyDescent="0.2">
      <c r="A90">
        <v>1982</v>
      </c>
      <c r="B90" s="6">
        <v>96.9</v>
      </c>
      <c r="C90" s="6">
        <v>96.9</v>
      </c>
      <c r="D90" s="6">
        <v>96.9</v>
      </c>
      <c r="E90" s="6">
        <v>96.9</v>
      </c>
      <c r="F90" s="6">
        <v>96.9</v>
      </c>
      <c r="G90" s="6">
        <v>96.24</v>
      </c>
      <c r="H90" s="6">
        <v>96.9</v>
      </c>
      <c r="I90" s="6">
        <v>96.9</v>
      </c>
      <c r="J90" s="6">
        <v>96.9</v>
      </c>
      <c r="K90" s="6">
        <v>94.83</v>
      </c>
      <c r="L90" s="6">
        <v>94.83</v>
      </c>
      <c r="M90" s="6">
        <v>94.83</v>
      </c>
      <c r="N90" s="6">
        <v>96.33</v>
      </c>
    </row>
    <row r="91" spans="1:14" x14ac:dyDescent="0.2">
      <c r="A91">
        <v>1983</v>
      </c>
      <c r="B91" s="6">
        <v>94.83</v>
      </c>
      <c r="C91" s="6">
        <v>94.83</v>
      </c>
      <c r="D91" s="6">
        <v>94.83</v>
      </c>
      <c r="E91" s="6">
        <v>94.83</v>
      </c>
      <c r="F91" s="6">
        <v>94.83</v>
      </c>
      <c r="G91" s="6">
        <v>94.83</v>
      </c>
      <c r="H91" s="6">
        <v>85.29</v>
      </c>
      <c r="I91" s="6">
        <v>76.38</v>
      </c>
      <c r="J91" s="6">
        <v>94.83</v>
      </c>
      <c r="K91" s="6">
        <v>94.83</v>
      </c>
      <c r="L91" s="6">
        <v>94.83</v>
      </c>
      <c r="M91" s="6">
        <v>94.83</v>
      </c>
      <c r="N91" s="6">
        <v>92.5</v>
      </c>
    </row>
    <row r="92" spans="1:14" x14ac:dyDescent="0.2">
      <c r="A92">
        <v>1984</v>
      </c>
      <c r="B92" s="6">
        <v>94.83</v>
      </c>
      <c r="C92" s="6">
        <v>94.83</v>
      </c>
      <c r="D92" s="6">
        <v>94.83</v>
      </c>
      <c r="E92" s="6">
        <v>94.83</v>
      </c>
      <c r="F92" s="6">
        <v>94.83</v>
      </c>
      <c r="G92" s="6">
        <v>94.83</v>
      </c>
      <c r="H92" s="6">
        <v>94.83</v>
      </c>
      <c r="I92" s="6">
        <v>94.83</v>
      </c>
      <c r="J92" s="6">
        <v>94.83</v>
      </c>
      <c r="K92" s="6">
        <v>94.83</v>
      </c>
      <c r="L92" s="6">
        <v>94.83</v>
      </c>
      <c r="M92" s="6">
        <v>94.83</v>
      </c>
      <c r="N92" s="6">
        <v>94.83</v>
      </c>
    </row>
    <row r="93" spans="1:14" x14ac:dyDescent="0.2">
      <c r="A93">
        <v>1985</v>
      </c>
      <c r="B93" s="6">
        <v>94.83</v>
      </c>
      <c r="C93" s="6">
        <v>94.83</v>
      </c>
      <c r="D93" s="6">
        <v>94.83</v>
      </c>
      <c r="E93" s="6">
        <v>94.83</v>
      </c>
      <c r="F93" s="6">
        <v>88.47</v>
      </c>
      <c r="G93" s="6">
        <v>90.89</v>
      </c>
      <c r="H93" s="6">
        <v>93.56</v>
      </c>
      <c r="I93" s="6">
        <v>94.83</v>
      </c>
      <c r="J93" s="6">
        <v>94.83</v>
      </c>
      <c r="K93" s="6">
        <v>94.83</v>
      </c>
      <c r="L93" s="6">
        <v>94.83</v>
      </c>
      <c r="M93" s="6">
        <v>94.83</v>
      </c>
      <c r="N93" s="6">
        <v>93.87</v>
      </c>
    </row>
    <row r="94" spans="1:14" x14ac:dyDescent="0.2">
      <c r="A94">
        <v>1986</v>
      </c>
      <c r="B94" s="6">
        <v>94.83</v>
      </c>
      <c r="C94" s="6">
        <v>94.83</v>
      </c>
      <c r="D94" s="6">
        <v>94.83</v>
      </c>
      <c r="E94" s="6">
        <v>94.83</v>
      </c>
      <c r="F94" s="6">
        <v>94.83</v>
      </c>
      <c r="G94" s="6">
        <v>94.83</v>
      </c>
      <c r="H94" s="6">
        <v>94.83</v>
      </c>
      <c r="I94" s="6">
        <v>92.92</v>
      </c>
      <c r="J94" s="6">
        <v>94.83</v>
      </c>
      <c r="K94" s="6">
        <v>94.83</v>
      </c>
      <c r="L94" s="6">
        <v>94.83</v>
      </c>
      <c r="M94" s="6">
        <v>92.92</v>
      </c>
      <c r="N94" s="6">
        <v>94.51</v>
      </c>
    </row>
    <row r="95" spans="1:14" x14ac:dyDescent="0.2">
      <c r="A95">
        <v>1987</v>
      </c>
      <c r="B95" s="6">
        <v>92.92</v>
      </c>
      <c r="C95" s="6">
        <v>92.92</v>
      </c>
      <c r="D95" s="6">
        <v>92.92</v>
      </c>
      <c r="E95" s="6">
        <v>92.92</v>
      </c>
      <c r="F95" s="6">
        <v>92.92</v>
      </c>
      <c r="G95" s="6">
        <v>92.92</v>
      </c>
      <c r="H95" s="6">
        <v>92.92</v>
      </c>
      <c r="I95" s="6">
        <v>92.92</v>
      </c>
      <c r="J95" s="6">
        <v>92.92</v>
      </c>
      <c r="K95" s="6">
        <v>92.92</v>
      </c>
      <c r="L95" s="6">
        <v>92.92</v>
      </c>
      <c r="M95" s="6">
        <v>92.92</v>
      </c>
      <c r="N95" s="6">
        <v>92.92</v>
      </c>
    </row>
    <row r="96" spans="1:14" x14ac:dyDescent="0.2">
      <c r="A96">
        <v>1988</v>
      </c>
      <c r="B96" s="6">
        <v>92.92</v>
      </c>
      <c r="C96" s="6">
        <v>92.92</v>
      </c>
      <c r="D96" s="6">
        <v>92.92</v>
      </c>
      <c r="E96" s="6">
        <v>92.92</v>
      </c>
      <c r="F96" s="6">
        <v>92.92</v>
      </c>
      <c r="G96" s="6">
        <v>88.98</v>
      </c>
      <c r="H96" s="6">
        <v>75.11</v>
      </c>
      <c r="I96" s="6">
        <v>89.1</v>
      </c>
      <c r="J96" s="6">
        <v>92.92</v>
      </c>
      <c r="K96" s="6">
        <v>92.92</v>
      </c>
      <c r="L96" s="6">
        <v>92.92</v>
      </c>
      <c r="M96" s="6">
        <v>92.92</v>
      </c>
      <c r="N96" s="6">
        <v>90.79</v>
      </c>
    </row>
    <row r="97" spans="1:14" x14ac:dyDescent="0.2">
      <c r="A97">
        <v>1989</v>
      </c>
      <c r="B97" s="6">
        <v>92.92</v>
      </c>
      <c r="C97" s="6">
        <v>92.92</v>
      </c>
      <c r="D97" s="6">
        <v>92.92</v>
      </c>
      <c r="E97" s="6">
        <v>92.92</v>
      </c>
      <c r="F97" s="6">
        <v>92.92</v>
      </c>
      <c r="G97" s="6">
        <v>92.92</v>
      </c>
      <c r="H97" s="6">
        <v>92.92</v>
      </c>
      <c r="I97" s="6">
        <v>92.92</v>
      </c>
      <c r="J97" s="6">
        <v>92.92</v>
      </c>
      <c r="K97" s="6">
        <v>92.92</v>
      </c>
      <c r="L97" s="6">
        <v>92.92</v>
      </c>
      <c r="M97" s="6">
        <v>92.92</v>
      </c>
      <c r="N97" s="6">
        <v>92.92</v>
      </c>
    </row>
    <row r="98" spans="1:14" x14ac:dyDescent="0.2">
      <c r="A98">
        <v>1990</v>
      </c>
      <c r="B98" s="6">
        <v>92.92</v>
      </c>
      <c r="C98" s="6">
        <v>92.92</v>
      </c>
      <c r="D98" s="6">
        <v>92.92</v>
      </c>
      <c r="E98" s="6">
        <v>92.92</v>
      </c>
      <c r="F98" s="6">
        <v>89.1</v>
      </c>
      <c r="G98" s="6">
        <v>90.29</v>
      </c>
      <c r="H98" s="6">
        <v>92.92</v>
      </c>
      <c r="I98" s="6">
        <v>92.92</v>
      </c>
      <c r="J98" s="6">
        <v>92.92</v>
      </c>
      <c r="K98" s="6">
        <v>92.92</v>
      </c>
      <c r="L98" s="6">
        <v>92.92</v>
      </c>
      <c r="M98" s="6">
        <v>92.92</v>
      </c>
      <c r="N98" s="6">
        <v>92.38</v>
      </c>
    </row>
    <row r="99" spans="1:14" x14ac:dyDescent="0.2">
      <c r="A99">
        <v>1991</v>
      </c>
      <c r="B99" s="6">
        <v>92.92</v>
      </c>
      <c r="C99" s="6">
        <v>92.92</v>
      </c>
      <c r="D99" s="6">
        <v>92.92</v>
      </c>
      <c r="E99" s="6">
        <v>92.92</v>
      </c>
      <c r="F99" s="6">
        <v>92.92</v>
      </c>
      <c r="G99" s="6">
        <v>92.92</v>
      </c>
      <c r="H99" s="6">
        <v>92.28</v>
      </c>
      <c r="I99" s="6">
        <v>92.92</v>
      </c>
      <c r="J99" s="6">
        <v>92.92</v>
      </c>
      <c r="K99" s="6">
        <v>92.92</v>
      </c>
      <c r="L99" s="6">
        <v>92.92</v>
      </c>
      <c r="M99" s="6">
        <v>92.92</v>
      </c>
      <c r="N99" s="6">
        <v>92.87</v>
      </c>
    </row>
    <row r="100" spans="1:14" x14ac:dyDescent="0.2">
      <c r="A100">
        <v>1992</v>
      </c>
      <c r="B100" s="6">
        <v>92.92</v>
      </c>
      <c r="C100" s="6">
        <v>92.92</v>
      </c>
      <c r="D100" s="6">
        <v>92.92</v>
      </c>
      <c r="E100" s="6">
        <v>92.92</v>
      </c>
      <c r="F100" s="6">
        <v>92.92</v>
      </c>
      <c r="G100" s="6">
        <v>92.92</v>
      </c>
      <c r="H100" s="6">
        <v>89.1</v>
      </c>
      <c r="I100" s="6">
        <v>91.01</v>
      </c>
      <c r="J100" s="6">
        <v>92.92</v>
      </c>
      <c r="K100" s="6">
        <v>92.92</v>
      </c>
      <c r="L100" s="6">
        <v>92.92</v>
      </c>
      <c r="M100" s="6">
        <v>92.92</v>
      </c>
      <c r="N100" s="6">
        <v>92.44</v>
      </c>
    </row>
    <row r="101" spans="1:14" x14ac:dyDescent="0.2">
      <c r="A101">
        <v>1993</v>
      </c>
      <c r="B101" s="6">
        <v>92.92</v>
      </c>
      <c r="C101" s="6">
        <v>92.92</v>
      </c>
      <c r="D101" s="6">
        <v>92.92</v>
      </c>
      <c r="E101" s="6">
        <v>92.92</v>
      </c>
      <c r="F101" s="6">
        <v>92.92</v>
      </c>
      <c r="G101" s="6">
        <v>92.92</v>
      </c>
      <c r="H101" s="6">
        <v>92.92</v>
      </c>
      <c r="I101" s="6">
        <v>92.92</v>
      </c>
      <c r="J101" s="6">
        <v>91.61</v>
      </c>
      <c r="K101" s="6">
        <v>95.35</v>
      </c>
      <c r="L101" s="6">
        <v>95.35</v>
      </c>
      <c r="M101" s="6">
        <v>95.35</v>
      </c>
      <c r="N101" s="6">
        <v>93.42</v>
      </c>
    </row>
    <row r="102" spans="1:14" x14ac:dyDescent="0.2">
      <c r="A102">
        <v>1994</v>
      </c>
      <c r="B102" s="6">
        <v>95.35</v>
      </c>
      <c r="C102" s="6">
        <v>95.35</v>
      </c>
      <c r="D102" s="6">
        <v>95.35</v>
      </c>
      <c r="E102" s="6">
        <v>95.35</v>
      </c>
      <c r="F102" s="6">
        <v>95.35</v>
      </c>
      <c r="G102" s="6">
        <v>95.35</v>
      </c>
      <c r="H102" s="6">
        <v>95.35</v>
      </c>
      <c r="I102" s="6">
        <v>95.35</v>
      </c>
      <c r="J102" s="6">
        <v>95.35</v>
      </c>
      <c r="K102" s="6">
        <v>94.47</v>
      </c>
      <c r="L102" s="6">
        <v>93.91</v>
      </c>
      <c r="M102" s="6">
        <v>93.91</v>
      </c>
      <c r="N102" s="6">
        <v>95.04</v>
      </c>
    </row>
    <row r="103" spans="1:14" x14ac:dyDescent="0.2">
      <c r="A103">
        <v>1995</v>
      </c>
      <c r="B103" s="6">
        <v>74.19</v>
      </c>
      <c r="C103" s="6">
        <v>74.19</v>
      </c>
      <c r="D103" s="6">
        <v>74.19</v>
      </c>
      <c r="E103" s="6">
        <v>74.19</v>
      </c>
      <c r="F103" s="6">
        <v>74.19</v>
      </c>
      <c r="G103" s="6">
        <v>74.19</v>
      </c>
      <c r="H103" s="6">
        <v>74.19</v>
      </c>
      <c r="I103" s="6">
        <v>74.19</v>
      </c>
      <c r="J103" s="6">
        <v>74.19</v>
      </c>
      <c r="K103" s="6">
        <v>74.19</v>
      </c>
      <c r="L103" s="6">
        <v>74.19</v>
      </c>
      <c r="M103" s="6">
        <v>74.19</v>
      </c>
      <c r="N103" s="6">
        <v>74.19</v>
      </c>
    </row>
    <row r="104" spans="1:14" x14ac:dyDescent="0.2">
      <c r="A104">
        <v>1996</v>
      </c>
      <c r="B104" s="6">
        <v>74.19</v>
      </c>
      <c r="C104" s="6">
        <v>74.19</v>
      </c>
      <c r="D104" s="6">
        <v>74.19</v>
      </c>
      <c r="E104" s="6">
        <v>74.19</v>
      </c>
      <c r="F104" s="6">
        <v>74.19</v>
      </c>
      <c r="G104" s="6">
        <v>74.19</v>
      </c>
      <c r="H104" s="6">
        <v>74.19</v>
      </c>
      <c r="I104" s="6">
        <v>74.19</v>
      </c>
      <c r="J104" s="6">
        <v>74.19</v>
      </c>
      <c r="K104" s="6">
        <v>74.19</v>
      </c>
      <c r="L104" s="6">
        <v>74.19</v>
      </c>
      <c r="M104" s="6">
        <v>74.19</v>
      </c>
      <c r="N104" s="6">
        <v>74.19</v>
      </c>
    </row>
    <row r="105" spans="1:14" x14ac:dyDescent="0.2">
      <c r="A105">
        <v>1997</v>
      </c>
      <c r="B105" s="6">
        <v>74.19</v>
      </c>
      <c r="C105" s="6">
        <v>74.19</v>
      </c>
      <c r="D105" s="6">
        <v>74.19</v>
      </c>
      <c r="E105" s="6">
        <v>74.19</v>
      </c>
      <c r="F105" s="6">
        <v>74.19</v>
      </c>
      <c r="G105" s="6">
        <v>74.19</v>
      </c>
      <c r="H105" s="6">
        <v>74.19</v>
      </c>
      <c r="I105" s="6">
        <v>74.19</v>
      </c>
      <c r="J105" s="6">
        <v>74.19</v>
      </c>
      <c r="K105" s="6">
        <v>74.19</v>
      </c>
      <c r="L105" s="6">
        <v>74.19</v>
      </c>
      <c r="M105" s="6">
        <v>74.19</v>
      </c>
      <c r="N105" s="6">
        <v>74.19</v>
      </c>
    </row>
    <row r="106" spans="1:14" x14ac:dyDescent="0.2">
      <c r="A106">
        <v>1998</v>
      </c>
      <c r="B106" s="6">
        <v>74.19</v>
      </c>
      <c r="C106" s="6">
        <v>74.19</v>
      </c>
      <c r="D106" s="6">
        <v>74.19</v>
      </c>
      <c r="E106" s="6">
        <v>74.19</v>
      </c>
      <c r="F106" s="6">
        <v>74.19</v>
      </c>
      <c r="G106" s="6">
        <v>74.19</v>
      </c>
      <c r="H106" s="6">
        <v>74.19</v>
      </c>
      <c r="I106" s="6">
        <v>74.19</v>
      </c>
      <c r="J106" s="6">
        <v>74.19</v>
      </c>
      <c r="K106" s="6">
        <v>74.19</v>
      </c>
      <c r="L106" s="6">
        <v>74.19</v>
      </c>
      <c r="M106" s="6">
        <v>74.19</v>
      </c>
      <c r="N106" s="6">
        <v>74.19</v>
      </c>
    </row>
    <row r="107" spans="1:14" x14ac:dyDescent="0.2">
      <c r="A107">
        <v>1999</v>
      </c>
      <c r="B107" s="6">
        <v>74.19</v>
      </c>
      <c r="C107" s="6">
        <v>74.19</v>
      </c>
      <c r="D107" s="6">
        <v>74.19</v>
      </c>
      <c r="E107" s="6">
        <v>74.19</v>
      </c>
      <c r="F107" s="6">
        <v>74.19</v>
      </c>
      <c r="G107" s="6">
        <v>74.19</v>
      </c>
      <c r="H107" s="6">
        <v>74.19</v>
      </c>
      <c r="I107" s="6">
        <v>74.19</v>
      </c>
      <c r="J107" s="6">
        <v>74.19</v>
      </c>
      <c r="K107" s="6">
        <v>74.19</v>
      </c>
      <c r="L107" s="6">
        <v>74.19</v>
      </c>
      <c r="M107" s="6">
        <v>74.19</v>
      </c>
      <c r="N107" s="6">
        <v>74.19</v>
      </c>
    </row>
    <row r="108" spans="1:14" x14ac:dyDescent="0.2">
      <c r="A108">
        <v>2000</v>
      </c>
      <c r="B108" s="6">
        <v>74.19</v>
      </c>
      <c r="C108" s="6">
        <v>74.19</v>
      </c>
      <c r="D108" s="6">
        <v>74.19</v>
      </c>
      <c r="E108" s="6">
        <v>74.19</v>
      </c>
      <c r="F108" s="6">
        <v>74.19</v>
      </c>
      <c r="G108" s="6">
        <v>74.19</v>
      </c>
      <c r="H108" s="6">
        <v>74.19</v>
      </c>
      <c r="I108" s="6">
        <v>74.19</v>
      </c>
      <c r="J108" s="6">
        <v>74.19</v>
      </c>
      <c r="K108" s="6">
        <v>76.27</v>
      </c>
      <c r="L108" s="6">
        <v>76.27</v>
      </c>
      <c r="M108" s="6">
        <v>76.27</v>
      </c>
      <c r="N108" s="6">
        <v>74.709999999999994</v>
      </c>
    </row>
    <row r="109" spans="1:14" x14ac:dyDescent="0.2">
      <c r="A109">
        <v>2001</v>
      </c>
      <c r="B109" s="6">
        <v>76.27</v>
      </c>
      <c r="C109" s="6">
        <v>76.27</v>
      </c>
      <c r="D109" s="6">
        <v>76.27</v>
      </c>
      <c r="E109" s="6">
        <v>76.27</v>
      </c>
      <c r="F109" s="6">
        <v>76.27</v>
      </c>
      <c r="G109" s="6">
        <v>76.27</v>
      </c>
      <c r="H109" s="6">
        <v>76.27</v>
      </c>
      <c r="I109" s="6">
        <v>76.27</v>
      </c>
      <c r="J109" s="6">
        <v>76.27</v>
      </c>
      <c r="K109" s="6">
        <v>78.17</v>
      </c>
      <c r="L109" s="6">
        <v>78.17</v>
      </c>
      <c r="M109" s="6">
        <v>78.17</v>
      </c>
      <c r="N109" s="6">
        <v>76.739999999999995</v>
      </c>
    </row>
    <row r="110" spans="1:14" x14ac:dyDescent="0.2">
      <c r="A110">
        <v>2002</v>
      </c>
      <c r="B110" s="6">
        <v>78.17</v>
      </c>
      <c r="C110" s="6">
        <v>78.17</v>
      </c>
      <c r="D110" s="6">
        <v>78.17</v>
      </c>
      <c r="E110" s="6">
        <v>78.17</v>
      </c>
      <c r="F110" s="6">
        <v>78.17</v>
      </c>
      <c r="G110" s="6">
        <v>78.17</v>
      </c>
      <c r="H110" s="6">
        <v>78.17</v>
      </c>
      <c r="I110" s="6">
        <v>78.17</v>
      </c>
      <c r="J110" s="6">
        <v>78.17</v>
      </c>
      <c r="K110" s="6">
        <v>78.17</v>
      </c>
      <c r="L110" s="6">
        <v>78.17</v>
      </c>
      <c r="M110" s="6">
        <v>78.17</v>
      </c>
      <c r="N110" s="6">
        <v>78.17</v>
      </c>
    </row>
    <row r="111" spans="1:14" x14ac:dyDescent="0.2">
      <c r="A111">
        <v>2003</v>
      </c>
      <c r="B111" s="6">
        <v>78.17</v>
      </c>
      <c r="C111" s="6">
        <v>78.17</v>
      </c>
      <c r="D111" s="6">
        <v>75.81</v>
      </c>
      <c r="E111" s="6">
        <v>74.819999999999993</v>
      </c>
      <c r="F111" s="6">
        <v>78.17</v>
      </c>
      <c r="G111" s="6">
        <v>78.17</v>
      </c>
      <c r="H111" s="6">
        <v>78.17</v>
      </c>
      <c r="I111" s="6">
        <v>78.17</v>
      </c>
      <c r="J111" s="6">
        <v>78.17</v>
      </c>
      <c r="K111" s="6">
        <v>78.17</v>
      </c>
      <c r="L111" s="6">
        <v>78.17</v>
      </c>
      <c r="M111" s="6">
        <v>78.17</v>
      </c>
      <c r="N111" s="6">
        <v>77.69</v>
      </c>
    </row>
    <row r="112" spans="1:14" x14ac:dyDescent="0.2">
      <c r="A112">
        <v>2004</v>
      </c>
      <c r="B112" s="6">
        <v>78.17</v>
      </c>
      <c r="C112" s="6">
        <v>78.17</v>
      </c>
      <c r="D112" s="6">
        <v>78.17</v>
      </c>
      <c r="E112" s="6">
        <v>78.17</v>
      </c>
      <c r="F112" s="6">
        <v>78.17</v>
      </c>
      <c r="G112" s="6">
        <v>78.17</v>
      </c>
      <c r="H112" s="6">
        <v>78.17</v>
      </c>
      <c r="I112" s="6">
        <v>78.17</v>
      </c>
      <c r="J112" s="6">
        <v>78.17</v>
      </c>
      <c r="K112" s="6">
        <v>78.17</v>
      </c>
      <c r="L112" s="6">
        <v>78.17</v>
      </c>
      <c r="M112" s="6">
        <v>78.17</v>
      </c>
      <c r="N112" s="6">
        <v>78.17</v>
      </c>
    </row>
    <row r="113" spans="1:14" x14ac:dyDescent="0.2">
      <c r="A113">
        <v>2005</v>
      </c>
      <c r="B113" s="6">
        <v>78.17</v>
      </c>
      <c r="C113" s="6">
        <v>78.17</v>
      </c>
      <c r="D113" s="6">
        <v>78.17</v>
      </c>
      <c r="E113" s="6">
        <v>78.17</v>
      </c>
      <c r="F113" s="6">
        <v>78.17</v>
      </c>
      <c r="G113" s="6">
        <v>78.17</v>
      </c>
      <c r="H113" s="6">
        <v>78.17</v>
      </c>
      <c r="I113" s="6">
        <v>78.17</v>
      </c>
      <c r="J113" s="6">
        <v>78.17</v>
      </c>
      <c r="K113" s="6">
        <v>78.17</v>
      </c>
      <c r="L113" s="6">
        <v>78.17</v>
      </c>
      <c r="M113" s="6">
        <v>78.17</v>
      </c>
      <c r="N113" s="6">
        <v>78.17</v>
      </c>
    </row>
    <row r="114" spans="1:14" x14ac:dyDescent="0.2">
      <c r="A114">
        <v>2006</v>
      </c>
      <c r="B114" s="6">
        <v>79.47</v>
      </c>
      <c r="C114" s="6">
        <v>79.61</v>
      </c>
      <c r="D114" s="6">
        <v>79.61</v>
      </c>
      <c r="E114" s="6">
        <v>79.61</v>
      </c>
      <c r="F114" s="6">
        <v>79.61</v>
      </c>
      <c r="G114" s="6">
        <v>79.61</v>
      </c>
      <c r="H114" s="6">
        <v>79.61</v>
      </c>
      <c r="I114" s="6">
        <v>79.61</v>
      </c>
      <c r="J114" s="6">
        <v>79.61</v>
      </c>
      <c r="K114" s="6">
        <v>79.61</v>
      </c>
      <c r="L114" s="6">
        <v>79.61</v>
      </c>
      <c r="M114" s="6">
        <v>79.61</v>
      </c>
      <c r="N114" s="6">
        <v>79.599999999999994</v>
      </c>
    </row>
    <row r="115" spans="1:14" x14ac:dyDescent="0.2">
      <c r="A115">
        <v>2007</v>
      </c>
      <c r="B115" s="6">
        <v>79.61</v>
      </c>
      <c r="C115" s="6">
        <v>79.61</v>
      </c>
      <c r="D115" s="6">
        <v>79.61</v>
      </c>
      <c r="E115" s="6">
        <v>79.61</v>
      </c>
      <c r="F115" s="6">
        <v>79.61</v>
      </c>
      <c r="G115" s="6">
        <v>79.61</v>
      </c>
      <c r="H115" s="6">
        <v>79.61</v>
      </c>
      <c r="I115" s="6">
        <v>79.61</v>
      </c>
      <c r="J115" s="6">
        <v>79.61</v>
      </c>
      <c r="K115" s="6">
        <v>79.61</v>
      </c>
      <c r="L115" s="6">
        <v>79.61</v>
      </c>
      <c r="M115" s="6">
        <v>79.61</v>
      </c>
      <c r="N115" s="6">
        <v>79.61</v>
      </c>
    </row>
    <row r="116" spans="1:14" x14ac:dyDescent="0.2">
      <c r="A116">
        <v>2008</v>
      </c>
      <c r="B116" s="6">
        <v>99.33</v>
      </c>
      <c r="C116" s="6">
        <v>99.33</v>
      </c>
      <c r="D116" s="6">
        <v>99.33</v>
      </c>
      <c r="E116" s="6">
        <v>99.33</v>
      </c>
      <c r="F116" s="6">
        <v>99.33</v>
      </c>
      <c r="G116" s="6">
        <v>99.33</v>
      </c>
      <c r="H116" s="6">
        <v>99.33</v>
      </c>
      <c r="I116" s="6">
        <v>99.33</v>
      </c>
      <c r="J116" s="6">
        <v>99.33</v>
      </c>
      <c r="K116" s="6">
        <v>99.33</v>
      </c>
      <c r="L116" s="6">
        <v>99.33</v>
      </c>
      <c r="M116" s="6">
        <v>99.33</v>
      </c>
      <c r="N116" s="6">
        <v>99.33</v>
      </c>
    </row>
    <row r="117" spans="1:14" x14ac:dyDescent="0.2">
      <c r="A117">
        <v>2009</v>
      </c>
      <c r="B117" s="6">
        <v>99.33</v>
      </c>
      <c r="C117" s="6">
        <v>99.33</v>
      </c>
      <c r="D117" s="6">
        <v>99.33</v>
      </c>
      <c r="E117" s="6">
        <v>99.33</v>
      </c>
      <c r="F117" s="6">
        <v>99.33</v>
      </c>
      <c r="G117" s="6">
        <v>99.33</v>
      </c>
      <c r="H117" s="6">
        <v>99.33</v>
      </c>
      <c r="I117" s="6">
        <v>98.06</v>
      </c>
      <c r="J117" s="6">
        <v>99.33</v>
      </c>
      <c r="K117" s="6">
        <v>99.33</v>
      </c>
      <c r="L117" s="6">
        <v>99.33</v>
      </c>
      <c r="M117" s="6">
        <v>99.33</v>
      </c>
      <c r="N117" s="6">
        <v>99.22</v>
      </c>
    </row>
    <row r="118" spans="1:14" x14ac:dyDescent="0.2">
      <c r="A118">
        <v>2010</v>
      </c>
      <c r="B118" s="6">
        <v>99.33</v>
      </c>
      <c r="C118" s="6">
        <v>99.33</v>
      </c>
      <c r="D118" s="6">
        <v>99.33</v>
      </c>
      <c r="E118" s="6">
        <v>99.33</v>
      </c>
      <c r="F118" s="6">
        <v>99.33</v>
      </c>
      <c r="G118" s="6">
        <v>99.33</v>
      </c>
      <c r="H118" s="6">
        <v>99.33</v>
      </c>
      <c r="I118" s="6">
        <v>99.33</v>
      </c>
      <c r="J118" s="6">
        <v>99.33</v>
      </c>
      <c r="K118" s="6">
        <v>99.33</v>
      </c>
      <c r="L118" s="6">
        <v>99.33</v>
      </c>
      <c r="M118" s="6">
        <v>99.33</v>
      </c>
      <c r="N118" s="6">
        <v>99.33</v>
      </c>
    </row>
    <row r="119" spans="1:14" x14ac:dyDescent="0.2">
      <c r="A119">
        <v>2011</v>
      </c>
      <c r="B119" s="6">
        <v>98.9</v>
      </c>
      <c r="C119" s="6">
        <v>98.69</v>
      </c>
      <c r="D119" s="6">
        <v>97.75</v>
      </c>
      <c r="E119" s="6">
        <v>98.74</v>
      </c>
      <c r="F119" s="6">
        <v>99.33</v>
      </c>
      <c r="G119" s="6">
        <v>98.74</v>
      </c>
      <c r="H119" s="6">
        <v>97.42</v>
      </c>
      <c r="I119" s="6">
        <v>98.08</v>
      </c>
      <c r="J119" s="6">
        <v>95.27</v>
      </c>
      <c r="K119" s="6">
        <v>96.89</v>
      </c>
      <c r="L119" s="6">
        <v>97.1</v>
      </c>
      <c r="M119" s="6">
        <v>99.33</v>
      </c>
      <c r="N119" s="6">
        <v>98.02</v>
      </c>
    </row>
    <row r="120" spans="1:14" x14ac:dyDescent="0.2">
      <c r="A120">
        <v>2012</v>
      </c>
      <c r="B120" s="6">
        <v>99.33</v>
      </c>
      <c r="C120" s="6">
        <v>99.33</v>
      </c>
      <c r="D120" s="6">
        <v>99.33</v>
      </c>
      <c r="E120" s="6">
        <v>99.33</v>
      </c>
      <c r="F120" s="6">
        <v>99.33</v>
      </c>
      <c r="G120" s="6">
        <v>99.33</v>
      </c>
      <c r="H120" s="6">
        <v>99.33</v>
      </c>
      <c r="I120" s="6">
        <v>99.33</v>
      </c>
      <c r="J120" s="6">
        <v>99.33</v>
      </c>
      <c r="K120" s="6">
        <v>99.33</v>
      </c>
      <c r="L120" s="6">
        <v>99.33</v>
      </c>
      <c r="M120" s="6">
        <v>99.15</v>
      </c>
      <c r="N120" s="6">
        <v>99.32</v>
      </c>
    </row>
    <row r="121" spans="1:14" x14ac:dyDescent="0.2">
      <c r="A121">
        <v>2013</v>
      </c>
      <c r="B121" s="6">
        <v>99.33</v>
      </c>
      <c r="C121" s="6">
        <v>99.33</v>
      </c>
      <c r="D121" s="6">
        <v>99.33</v>
      </c>
      <c r="E121" s="6">
        <v>99.33</v>
      </c>
      <c r="F121" s="6">
        <v>99.33</v>
      </c>
      <c r="G121" s="6">
        <v>99.33</v>
      </c>
      <c r="H121" s="6">
        <v>99.33</v>
      </c>
      <c r="I121" s="6">
        <v>99.33</v>
      </c>
      <c r="J121" s="6">
        <v>99.33</v>
      </c>
      <c r="K121" s="6">
        <v>99.33</v>
      </c>
      <c r="L121" s="6">
        <v>99.33</v>
      </c>
      <c r="M121" s="6">
        <v>99.33</v>
      </c>
      <c r="N121" s="6">
        <v>99.33</v>
      </c>
    </row>
    <row r="122" spans="1:14" x14ac:dyDescent="0.2">
      <c r="A122">
        <v>2014</v>
      </c>
      <c r="B122" s="6">
        <v>99.33</v>
      </c>
      <c r="C122" s="6">
        <v>99.33</v>
      </c>
      <c r="D122" s="6">
        <v>99.33</v>
      </c>
      <c r="E122" s="6">
        <v>99.33</v>
      </c>
      <c r="F122" s="6">
        <v>99.33</v>
      </c>
      <c r="G122" s="6">
        <v>99.33</v>
      </c>
      <c r="H122" s="6">
        <v>99.33</v>
      </c>
      <c r="I122" s="6">
        <v>99.33</v>
      </c>
      <c r="J122" s="6">
        <v>99.33</v>
      </c>
      <c r="K122" s="6">
        <v>99.33</v>
      </c>
      <c r="L122" s="6">
        <v>99.33</v>
      </c>
      <c r="M122" s="6">
        <v>99.33</v>
      </c>
      <c r="N122" s="6">
        <v>99.33</v>
      </c>
    </row>
    <row r="123" spans="1:14" x14ac:dyDescent="0.2">
      <c r="A123">
        <v>2015</v>
      </c>
      <c r="B123" s="6">
        <v>87.2</v>
      </c>
      <c r="C123" s="6">
        <v>87.2</v>
      </c>
      <c r="D123" s="6">
        <v>87.2</v>
      </c>
      <c r="E123" s="6">
        <v>87.2</v>
      </c>
      <c r="F123" s="6">
        <v>87.2</v>
      </c>
      <c r="G123" s="6">
        <v>87.2</v>
      </c>
      <c r="H123" s="6">
        <v>87.2</v>
      </c>
      <c r="I123" s="6">
        <v>87.2</v>
      </c>
      <c r="J123" s="6">
        <v>87.2</v>
      </c>
      <c r="K123" s="6">
        <v>87.2</v>
      </c>
      <c r="L123" s="6">
        <v>87.2</v>
      </c>
      <c r="M123" s="6">
        <v>87.2</v>
      </c>
      <c r="N123" s="6">
        <v>87.2</v>
      </c>
    </row>
    <row r="124" spans="1:14" x14ac:dyDescent="0.2">
      <c r="A124">
        <v>2016</v>
      </c>
      <c r="B124" s="6">
        <v>34.92</v>
      </c>
      <c r="C124" s="6">
        <v>35.01</v>
      </c>
      <c r="D124" s="6">
        <v>35.01</v>
      </c>
      <c r="E124" s="6">
        <v>35.01</v>
      </c>
      <c r="F124" s="6">
        <v>35.01</v>
      </c>
      <c r="G124" s="6">
        <v>35.01</v>
      </c>
      <c r="H124" s="6">
        <v>35.01</v>
      </c>
      <c r="I124" s="6">
        <v>35.01</v>
      </c>
      <c r="J124" s="6">
        <v>35.01</v>
      </c>
      <c r="K124" s="6">
        <v>34.72</v>
      </c>
      <c r="L124" s="6">
        <v>30.86</v>
      </c>
      <c r="M124" s="6">
        <v>17.899999999999999</v>
      </c>
      <c r="N124" s="6">
        <v>33.21</v>
      </c>
    </row>
    <row r="125" spans="1:14" x14ac:dyDescent="0.2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workbookViewId="0">
      <selection activeCell="A10" sqref="A10:A124"/>
    </sheetView>
  </sheetViews>
  <sheetFormatPr defaultRowHeight="12.75" x14ac:dyDescent="0.2"/>
  <sheetData>
    <row r="1" spans="1:14" x14ac:dyDescent="0.2">
      <c r="A1" s="16" t="s">
        <v>103</v>
      </c>
      <c r="L1" s="3"/>
    </row>
    <row r="2" spans="1:14" x14ac:dyDescent="0.2">
      <c r="L2" s="3"/>
    </row>
    <row r="4" spans="1:14" x14ac:dyDescent="0.2">
      <c r="N4" s="2" t="s">
        <v>73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 s="1">
        <v>1898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2">
      <c r="A7" s="1">
        <v>1899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x14ac:dyDescent="0.2">
      <c r="A8" s="1">
        <v>1900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">
      <c r="A9">
        <v>1901</v>
      </c>
      <c r="B9" s="6"/>
      <c r="C9" s="6"/>
      <c r="D9" s="6">
        <v>10.96</v>
      </c>
      <c r="E9" s="6">
        <v>10.96</v>
      </c>
      <c r="F9" s="6">
        <v>10.96</v>
      </c>
      <c r="G9" s="6">
        <v>10.96</v>
      </c>
      <c r="H9" s="6">
        <v>10.96</v>
      </c>
      <c r="I9" s="6">
        <v>10.96</v>
      </c>
      <c r="J9" s="6">
        <v>10.96</v>
      </c>
      <c r="K9" s="6">
        <v>10.96</v>
      </c>
      <c r="L9" s="6">
        <v>10.96</v>
      </c>
      <c r="M9" s="6">
        <v>10.96</v>
      </c>
      <c r="N9" s="6"/>
    </row>
    <row r="10" spans="1:14" x14ac:dyDescent="0.2">
      <c r="A10">
        <v>1902</v>
      </c>
      <c r="B10" s="6">
        <v>12.28</v>
      </c>
      <c r="C10" s="6">
        <v>12.28</v>
      </c>
      <c r="D10" s="6">
        <v>12.28</v>
      </c>
      <c r="E10" s="6">
        <v>12.28</v>
      </c>
      <c r="F10" s="6">
        <v>12.28</v>
      </c>
      <c r="G10" s="6">
        <v>12.28</v>
      </c>
      <c r="H10" s="6">
        <v>12.28</v>
      </c>
      <c r="I10" s="6">
        <v>12.28</v>
      </c>
      <c r="J10" s="6">
        <v>12.28</v>
      </c>
      <c r="K10" s="6">
        <v>12.28</v>
      </c>
      <c r="L10" s="6">
        <v>12.28</v>
      </c>
      <c r="M10" s="6">
        <v>12.28</v>
      </c>
      <c r="N10" s="6">
        <v>12.28</v>
      </c>
    </row>
    <row r="11" spans="1:14" x14ac:dyDescent="0.2">
      <c r="A11">
        <v>1903</v>
      </c>
      <c r="B11" s="6">
        <v>12.28</v>
      </c>
      <c r="C11" s="6">
        <v>12.28</v>
      </c>
      <c r="D11" s="6">
        <v>12.28</v>
      </c>
      <c r="E11" s="6">
        <v>12.28</v>
      </c>
      <c r="F11" s="6">
        <v>12.28</v>
      </c>
      <c r="G11" s="6">
        <v>12.28</v>
      </c>
      <c r="H11" s="6">
        <v>16.66</v>
      </c>
      <c r="I11" s="6">
        <v>16.66</v>
      </c>
      <c r="J11" s="6">
        <v>18.739999999999998</v>
      </c>
      <c r="K11" s="6">
        <v>18.739999999999998</v>
      </c>
      <c r="L11" s="6">
        <v>18.739999999999998</v>
      </c>
      <c r="M11" s="6">
        <v>16.66</v>
      </c>
      <c r="N11" s="6">
        <v>14.99</v>
      </c>
    </row>
    <row r="12" spans="1:14" x14ac:dyDescent="0.2">
      <c r="A12">
        <v>1904</v>
      </c>
      <c r="B12" s="6">
        <v>16.66</v>
      </c>
      <c r="C12" s="6">
        <v>16.66</v>
      </c>
      <c r="D12" s="6">
        <v>16.66</v>
      </c>
      <c r="E12" s="6">
        <v>18.739999999999998</v>
      </c>
      <c r="F12" s="6">
        <v>18.739999999999998</v>
      </c>
      <c r="G12" s="6">
        <v>18.739999999999998</v>
      </c>
      <c r="H12" s="6">
        <v>18.739999999999998</v>
      </c>
      <c r="I12" s="6">
        <v>18.739999999999998</v>
      </c>
      <c r="J12" s="6">
        <v>18.739999999999998</v>
      </c>
      <c r="K12" s="6">
        <v>18.739999999999998</v>
      </c>
      <c r="L12" s="6">
        <v>18.739999999999998</v>
      </c>
      <c r="M12" s="6">
        <v>18.739999999999998</v>
      </c>
      <c r="N12" s="6">
        <v>18.22</v>
      </c>
    </row>
    <row r="13" spans="1:14" x14ac:dyDescent="0.2">
      <c r="A13">
        <v>1905</v>
      </c>
      <c r="B13" s="6">
        <v>16.66</v>
      </c>
      <c r="C13" s="6">
        <v>16.66</v>
      </c>
      <c r="D13" s="6">
        <v>16.66</v>
      </c>
      <c r="E13" s="6">
        <v>18.739999999999998</v>
      </c>
      <c r="F13" s="6">
        <v>18.739999999999998</v>
      </c>
      <c r="G13" s="6">
        <v>18.739999999999998</v>
      </c>
      <c r="H13" s="6">
        <v>18.739999999999998</v>
      </c>
      <c r="I13" s="6">
        <v>18.739999999999998</v>
      </c>
      <c r="J13" s="6">
        <v>18.739999999999998</v>
      </c>
      <c r="K13" s="6">
        <v>18.739999999999998</v>
      </c>
      <c r="L13" s="6">
        <v>18.739999999999998</v>
      </c>
      <c r="M13" s="6">
        <v>18.739999999999998</v>
      </c>
      <c r="N13" s="6">
        <v>18.22</v>
      </c>
    </row>
    <row r="14" spans="1:14" x14ac:dyDescent="0.2">
      <c r="A14">
        <v>1906</v>
      </c>
      <c r="B14" s="6">
        <v>4.38</v>
      </c>
      <c r="C14" s="6">
        <v>4.38</v>
      </c>
      <c r="D14" s="6">
        <v>4.38</v>
      </c>
      <c r="E14" s="6">
        <v>6.47</v>
      </c>
      <c r="F14" s="6">
        <v>6.47</v>
      </c>
      <c r="G14" s="6">
        <v>8.77</v>
      </c>
      <c r="H14" s="6">
        <v>8.77</v>
      </c>
      <c r="I14" s="6">
        <v>8.77</v>
      </c>
      <c r="J14" s="6">
        <v>8.77</v>
      </c>
      <c r="K14" s="6">
        <v>8.77</v>
      </c>
      <c r="L14" s="6">
        <v>8.77</v>
      </c>
      <c r="M14" s="6">
        <v>8.77</v>
      </c>
      <c r="N14" s="6">
        <v>7.29</v>
      </c>
    </row>
    <row r="15" spans="1:14" x14ac:dyDescent="0.2">
      <c r="A15">
        <v>1907</v>
      </c>
      <c r="B15" s="6">
        <v>6.69</v>
      </c>
      <c r="C15" s="6">
        <v>6.69</v>
      </c>
      <c r="D15" s="6">
        <v>6.69</v>
      </c>
      <c r="E15" s="6">
        <v>8.77</v>
      </c>
      <c r="F15" s="6">
        <v>8.77</v>
      </c>
      <c r="G15" s="6">
        <v>8.77</v>
      </c>
      <c r="H15" s="6">
        <v>8.77</v>
      </c>
      <c r="I15" s="6">
        <v>8.77</v>
      </c>
      <c r="J15" s="6">
        <v>8.77</v>
      </c>
      <c r="K15" s="6">
        <v>8.77</v>
      </c>
      <c r="L15" s="6">
        <v>8.77</v>
      </c>
      <c r="M15" s="6">
        <v>8.77</v>
      </c>
      <c r="N15" s="6">
        <v>8.25</v>
      </c>
    </row>
    <row r="16" spans="1:14" x14ac:dyDescent="0.2">
      <c r="A16">
        <v>1908</v>
      </c>
      <c r="B16" s="6">
        <v>6.69</v>
      </c>
      <c r="C16" s="6">
        <v>6.69</v>
      </c>
      <c r="D16" s="6">
        <v>6.69</v>
      </c>
      <c r="E16" s="6">
        <v>8.77</v>
      </c>
      <c r="F16" s="6">
        <v>8.77</v>
      </c>
      <c r="G16" s="6">
        <v>8.77</v>
      </c>
      <c r="H16" s="6">
        <v>14.74</v>
      </c>
      <c r="I16" s="6">
        <v>14.74</v>
      </c>
      <c r="J16" s="6">
        <v>14.74</v>
      </c>
      <c r="K16" s="6">
        <v>14.74</v>
      </c>
      <c r="L16" s="6">
        <v>14.74</v>
      </c>
      <c r="M16" s="6">
        <v>12.66</v>
      </c>
      <c r="N16" s="6">
        <v>11.06</v>
      </c>
    </row>
    <row r="17" spans="1:14" x14ac:dyDescent="0.2">
      <c r="A17">
        <v>1909</v>
      </c>
      <c r="B17" s="6">
        <v>6.69</v>
      </c>
      <c r="C17" s="6">
        <v>6.69</v>
      </c>
      <c r="D17" s="6">
        <v>6.69</v>
      </c>
      <c r="E17" s="6">
        <v>4.46</v>
      </c>
      <c r="F17" s="6">
        <v>4.38</v>
      </c>
      <c r="G17" s="6">
        <v>6.47</v>
      </c>
      <c r="H17" s="6">
        <v>12.44</v>
      </c>
      <c r="I17" s="6">
        <v>12.44</v>
      </c>
      <c r="J17" s="6">
        <v>12.44</v>
      </c>
      <c r="K17" s="6">
        <v>12.44</v>
      </c>
      <c r="L17" s="6">
        <v>12.44</v>
      </c>
      <c r="M17" s="6">
        <v>12.44</v>
      </c>
      <c r="N17" s="6">
        <v>9.17</v>
      </c>
    </row>
    <row r="18" spans="1:14" x14ac:dyDescent="0.2">
      <c r="A18">
        <v>1910</v>
      </c>
      <c r="B18" s="6">
        <v>10.35</v>
      </c>
      <c r="C18" s="6">
        <v>10.35</v>
      </c>
      <c r="D18" s="6">
        <v>10.35</v>
      </c>
      <c r="E18" s="6">
        <v>12.44</v>
      </c>
      <c r="F18" s="6">
        <v>12.44</v>
      </c>
      <c r="G18" s="6">
        <v>12.44</v>
      </c>
      <c r="H18" s="6">
        <v>12.44</v>
      </c>
      <c r="I18" s="6">
        <v>12.44</v>
      </c>
      <c r="J18" s="6">
        <v>12.44</v>
      </c>
      <c r="K18" s="6">
        <v>12.44</v>
      </c>
      <c r="L18" s="6">
        <v>12.44</v>
      </c>
      <c r="M18" s="6">
        <v>12.44</v>
      </c>
      <c r="N18" s="6">
        <v>11.92</v>
      </c>
    </row>
    <row r="19" spans="1:14" x14ac:dyDescent="0.2">
      <c r="A19">
        <v>1911</v>
      </c>
      <c r="B19" s="6">
        <v>10.35</v>
      </c>
      <c r="C19" s="6">
        <v>10.35</v>
      </c>
      <c r="D19" s="6">
        <v>10.35</v>
      </c>
      <c r="E19" s="6">
        <v>12.44</v>
      </c>
      <c r="F19" s="6">
        <v>12.44</v>
      </c>
      <c r="G19" s="6">
        <v>12.44</v>
      </c>
      <c r="H19" s="6">
        <v>12.44</v>
      </c>
      <c r="I19" s="6">
        <v>12.44</v>
      </c>
      <c r="J19" s="6">
        <v>12.44</v>
      </c>
      <c r="K19" s="6">
        <v>12.44</v>
      </c>
      <c r="L19" s="6">
        <v>12.44</v>
      </c>
      <c r="M19" s="6">
        <v>10.35</v>
      </c>
      <c r="N19" s="6">
        <v>11.74</v>
      </c>
    </row>
    <row r="20" spans="1:14" x14ac:dyDescent="0.2">
      <c r="A20">
        <v>1912</v>
      </c>
      <c r="B20" s="6">
        <v>10.35</v>
      </c>
      <c r="C20" s="6">
        <v>10.35</v>
      </c>
      <c r="D20" s="6">
        <v>10.35</v>
      </c>
      <c r="E20" s="6">
        <v>12.44</v>
      </c>
      <c r="F20" s="6">
        <v>12.44</v>
      </c>
      <c r="G20" s="6">
        <v>12.44</v>
      </c>
      <c r="H20" s="6">
        <v>12.44</v>
      </c>
      <c r="I20" s="6">
        <v>15.05</v>
      </c>
      <c r="J20" s="6">
        <v>15.05</v>
      </c>
      <c r="K20" s="6">
        <v>15.05</v>
      </c>
      <c r="L20" s="6">
        <v>15.05</v>
      </c>
      <c r="M20" s="6">
        <v>12.97</v>
      </c>
      <c r="N20" s="6">
        <v>12.83</v>
      </c>
    </row>
    <row r="21" spans="1:14" x14ac:dyDescent="0.2">
      <c r="A21">
        <v>1913</v>
      </c>
      <c r="B21" s="6">
        <v>12.97</v>
      </c>
      <c r="C21" s="6">
        <v>12.97</v>
      </c>
      <c r="D21" s="6">
        <v>12.97</v>
      </c>
      <c r="E21" s="6">
        <v>12.97</v>
      </c>
      <c r="F21" s="6">
        <v>12.97</v>
      </c>
      <c r="G21" s="6">
        <v>12.97</v>
      </c>
      <c r="H21" s="6">
        <v>22</v>
      </c>
      <c r="I21" s="6">
        <v>22</v>
      </c>
      <c r="J21" s="6">
        <v>22</v>
      </c>
      <c r="K21" s="6">
        <v>24.3</v>
      </c>
      <c r="L21" s="6">
        <v>24.3</v>
      </c>
      <c r="M21" s="6">
        <v>24.3</v>
      </c>
      <c r="N21" s="6">
        <v>18.059999999999999</v>
      </c>
    </row>
    <row r="22" spans="1:14" x14ac:dyDescent="0.2">
      <c r="A22">
        <v>1914</v>
      </c>
      <c r="B22" s="6">
        <v>24.3</v>
      </c>
      <c r="C22" s="6">
        <v>24.3</v>
      </c>
      <c r="D22" s="6">
        <v>24.3</v>
      </c>
      <c r="E22" s="6">
        <v>24.36</v>
      </c>
      <c r="F22" s="6">
        <v>26.23</v>
      </c>
      <c r="G22" s="6">
        <v>26.23</v>
      </c>
      <c r="H22" s="6">
        <v>26.23</v>
      </c>
      <c r="I22" s="6">
        <v>26.23</v>
      </c>
      <c r="J22" s="6">
        <v>26.23</v>
      </c>
      <c r="K22" s="6">
        <v>26.23</v>
      </c>
      <c r="L22" s="6">
        <v>26.23</v>
      </c>
      <c r="M22" s="6">
        <v>26.23</v>
      </c>
      <c r="N22" s="6">
        <v>25.59</v>
      </c>
    </row>
    <row r="23" spans="1:14" x14ac:dyDescent="0.2">
      <c r="A23">
        <v>1915</v>
      </c>
      <c r="B23" s="6">
        <v>26.23</v>
      </c>
      <c r="C23" s="6">
        <v>26.23</v>
      </c>
      <c r="D23" s="6">
        <v>26.23</v>
      </c>
      <c r="E23" s="6">
        <v>26.23</v>
      </c>
      <c r="F23" s="6">
        <v>26.23</v>
      </c>
      <c r="G23" s="6">
        <v>26.23</v>
      </c>
      <c r="H23" s="6">
        <v>26.23</v>
      </c>
      <c r="I23" s="6">
        <v>20.260000000000002</v>
      </c>
      <c r="J23" s="6">
        <v>20.260000000000002</v>
      </c>
      <c r="K23" s="6">
        <v>20.260000000000002</v>
      </c>
      <c r="L23" s="6">
        <v>20.260000000000002</v>
      </c>
      <c r="M23" s="6">
        <v>20.260000000000002</v>
      </c>
      <c r="N23" s="6">
        <v>23.74</v>
      </c>
    </row>
    <row r="24" spans="1:14" x14ac:dyDescent="0.2">
      <c r="A24">
        <v>1916</v>
      </c>
      <c r="B24" s="6">
        <v>26.23</v>
      </c>
      <c r="C24" s="6">
        <v>26.23</v>
      </c>
      <c r="D24" s="6">
        <v>26.23</v>
      </c>
      <c r="E24" s="6">
        <v>26.23</v>
      </c>
      <c r="F24" s="6">
        <v>26.23</v>
      </c>
      <c r="G24" s="6">
        <v>21.96</v>
      </c>
      <c r="H24" s="6">
        <v>25.53</v>
      </c>
      <c r="I24" s="6">
        <v>25.53</v>
      </c>
      <c r="J24" s="6">
        <v>25.53</v>
      </c>
      <c r="K24" s="6">
        <v>25.53</v>
      </c>
      <c r="L24" s="6">
        <v>25.53</v>
      </c>
      <c r="M24" s="6">
        <v>25.53</v>
      </c>
      <c r="N24" s="6">
        <v>25.52</v>
      </c>
    </row>
    <row r="25" spans="1:14" x14ac:dyDescent="0.2">
      <c r="A25">
        <v>1917</v>
      </c>
      <c r="B25" s="6">
        <v>25.53</v>
      </c>
      <c r="C25" s="6">
        <v>25.53</v>
      </c>
      <c r="D25" s="6">
        <v>25.53</v>
      </c>
      <c r="E25" s="6">
        <v>25.53</v>
      </c>
      <c r="F25" s="6">
        <v>25.53</v>
      </c>
      <c r="G25" s="6">
        <v>25.53</v>
      </c>
      <c r="H25" s="6">
        <v>25.53</v>
      </c>
      <c r="I25" s="6">
        <v>25.53</v>
      </c>
      <c r="J25" s="6">
        <v>25.53</v>
      </c>
      <c r="K25" s="6">
        <v>39.68</v>
      </c>
      <c r="L25" s="6">
        <v>39.68</v>
      </c>
      <c r="M25" s="6">
        <v>39.68</v>
      </c>
      <c r="N25" s="6">
        <v>29.07</v>
      </c>
    </row>
    <row r="26" spans="1:14" x14ac:dyDescent="0.2">
      <c r="A26">
        <v>1918</v>
      </c>
      <c r="B26" s="6">
        <v>39.68</v>
      </c>
      <c r="C26" s="6">
        <v>39.68</v>
      </c>
      <c r="D26" s="6">
        <v>39.68</v>
      </c>
      <c r="E26" s="6">
        <v>39.68</v>
      </c>
      <c r="F26" s="6">
        <v>39.68</v>
      </c>
      <c r="G26" s="6">
        <v>39.68</v>
      </c>
      <c r="H26" s="6">
        <v>39.68</v>
      </c>
      <c r="I26" s="6">
        <v>39.68</v>
      </c>
      <c r="J26" s="6">
        <v>39.68</v>
      </c>
      <c r="K26" s="6">
        <v>39.68</v>
      </c>
      <c r="L26" s="6">
        <v>39.68</v>
      </c>
      <c r="M26" s="6">
        <v>39.68</v>
      </c>
      <c r="N26" s="6">
        <v>39.68</v>
      </c>
    </row>
    <row r="27" spans="1:14" x14ac:dyDescent="0.2">
      <c r="A27">
        <v>1919</v>
      </c>
      <c r="B27" s="6">
        <v>39.68</v>
      </c>
      <c r="C27" s="6">
        <v>39.68</v>
      </c>
      <c r="D27" s="6">
        <v>39.68</v>
      </c>
      <c r="E27" s="6">
        <v>39.68</v>
      </c>
      <c r="F27" s="6">
        <v>39.68</v>
      </c>
      <c r="G27" s="6">
        <v>39.68</v>
      </c>
      <c r="H27" s="6">
        <v>39.68</v>
      </c>
      <c r="I27" s="6">
        <v>39.68</v>
      </c>
      <c r="J27" s="6">
        <v>39.68</v>
      </c>
      <c r="K27" s="6">
        <v>39.68</v>
      </c>
      <c r="L27" s="6">
        <v>39.68</v>
      </c>
      <c r="M27" s="6">
        <v>39.68</v>
      </c>
      <c r="N27" s="6">
        <v>39.68</v>
      </c>
    </row>
    <row r="28" spans="1:14" x14ac:dyDescent="0.2">
      <c r="A28">
        <v>1920</v>
      </c>
      <c r="B28" s="6">
        <v>33.71</v>
      </c>
      <c r="C28" s="6">
        <v>33.71</v>
      </c>
      <c r="D28" s="6">
        <v>33.71</v>
      </c>
      <c r="E28" s="6">
        <v>33.71</v>
      </c>
      <c r="F28" s="6">
        <v>33.71</v>
      </c>
      <c r="G28" s="6">
        <v>33.71</v>
      </c>
      <c r="H28" s="6">
        <v>33.71</v>
      </c>
      <c r="I28" s="6">
        <v>33.71</v>
      </c>
      <c r="J28" s="6">
        <v>33.71</v>
      </c>
      <c r="K28" s="6">
        <v>33.71</v>
      </c>
      <c r="L28" s="6">
        <v>33.71</v>
      </c>
      <c r="M28" s="6">
        <v>33.71</v>
      </c>
      <c r="N28" s="6">
        <v>33.71</v>
      </c>
    </row>
    <row r="29" spans="1:14" x14ac:dyDescent="0.2">
      <c r="A29">
        <v>1921</v>
      </c>
      <c r="B29" s="6">
        <v>33.71</v>
      </c>
      <c r="C29" s="6">
        <v>33.71</v>
      </c>
      <c r="D29" s="6">
        <v>33.71</v>
      </c>
      <c r="E29" s="6">
        <v>33.71</v>
      </c>
      <c r="F29" s="6">
        <v>33.71</v>
      </c>
      <c r="G29" s="6">
        <v>33.71</v>
      </c>
      <c r="H29" s="6">
        <v>33.71</v>
      </c>
      <c r="I29" s="6">
        <v>33.71</v>
      </c>
      <c r="J29" s="6">
        <v>33.71</v>
      </c>
      <c r="K29" s="6">
        <v>33.71</v>
      </c>
      <c r="L29" s="6">
        <v>33.71</v>
      </c>
      <c r="M29" s="6">
        <v>33.71</v>
      </c>
      <c r="N29" s="6">
        <v>33.71</v>
      </c>
    </row>
    <row r="30" spans="1:14" x14ac:dyDescent="0.2">
      <c r="A30">
        <v>1922</v>
      </c>
      <c r="B30" s="6">
        <v>33.71</v>
      </c>
      <c r="C30" s="6">
        <v>33.71</v>
      </c>
      <c r="D30" s="6">
        <v>33.71</v>
      </c>
      <c r="E30" s="6">
        <v>33.71</v>
      </c>
      <c r="F30" s="6">
        <v>33.71</v>
      </c>
      <c r="G30" s="6">
        <v>33.71</v>
      </c>
      <c r="H30" s="6">
        <v>33.71</v>
      </c>
      <c r="I30" s="6">
        <v>33.71</v>
      </c>
      <c r="J30" s="6">
        <v>33.71</v>
      </c>
      <c r="K30" s="6">
        <v>33.71</v>
      </c>
      <c r="L30" s="6">
        <v>33.71</v>
      </c>
      <c r="M30" s="6">
        <v>33.71</v>
      </c>
      <c r="N30" s="6">
        <v>33.71</v>
      </c>
    </row>
    <row r="31" spans="1:14" x14ac:dyDescent="0.2">
      <c r="A31">
        <v>1923</v>
      </c>
      <c r="B31" s="6">
        <v>33.71</v>
      </c>
      <c r="C31" s="6">
        <v>33.71</v>
      </c>
      <c r="D31" s="6">
        <v>33.71</v>
      </c>
      <c r="E31" s="6">
        <v>33.71</v>
      </c>
      <c r="F31" s="6">
        <v>33.71</v>
      </c>
      <c r="G31" s="6">
        <v>33.71</v>
      </c>
      <c r="H31" s="6">
        <v>33.71</v>
      </c>
      <c r="I31" s="6">
        <v>33.71</v>
      </c>
      <c r="J31" s="6">
        <v>33.71</v>
      </c>
      <c r="K31" s="6">
        <v>33.71</v>
      </c>
      <c r="L31" s="6">
        <v>33.71</v>
      </c>
      <c r="M31" s="6">
        <v>33.71</v>
      </c>
      <c r="N31" s="6">
        <v>33.71</v>
      </c>
    </row>
    <row r="32" spans="1:14" x14ac:dyDescent="0.2">
      <c r="A32">
        <v>1924</v>
      </c>
      <c r="B32" s="6">
        <v>33.71</v>
      </c>
      <c r="C32" s="6">
        <v>33.71</v>
      </c>
      <c r="D32" s="6">
        <v>33.71</v>
      </c>
      <c r="E32" s="6">
        <v>33.71</v>
      </c>
      <c r="F32" s="6">
        <v>33.71</v>
      </c>
      <c r="G32" s="6">
        <v>33.71</v>
      </c>
      <c r="H32" s="6">
        <v>33.71</v>
      </c>
      <c r="I32" s="6">
        <v>33.71</v>
      </c>
      <c r="J32" s="6">
        <v>33.71</v>
      </c>
      <c r="K32" s="6">
        <v>30.02</v>
      </c>
      <c r="L32" s="6">
        <v>30.02</v>
      </c>
      <c r="M32" s="6">
        <v>30.02</v>
      </c>
      <c r="N32" s="6">
        <v>32.79</v>
      </c>
    </row>
    <row r="33" spans="1:14" x14ac:dyDescent="0.2">
      <c r="A33">
        <v>1925</v>
      </c>
      <c r="B33" s="6">
        <v>30.02</v>
      </c>
      <c r="C33" s="6">
        <v>30.02</v>
      </c>
      <c r="D33" s="6">
        <v>30.02</v>
      </c>
      <c r="E33" s="6">
        <v>30.02</v>
      </c>
      <c r="F33" s="6">
        <v>30.02</v>
      </c>
      <c r="G33" s="6">
        <v>30.02</v>
      </c>
      <c r="H33" s="6">
        <v>30.02</v>
      </c>
      <c r="I33" s="6">
        <v>30.02</v>
      </c>
      <c r="J33" s="6">
        <v>30.02</v>
      </c>
      <c r="K33" s="6">
        <v>30.02</v>
      </c>
      <c r="L33" s="6">
        <v>30.02</v>
      </c>
      <c r="M33" s="6">
        <v>30.02</v>
      </c>
      <c r="N33" s="6">
        <v>30.02</v>
      </c>
    </row>
    <row r="34" spans="1:14" x14ac:dyDescent="0.2">
      <c r="A34">
        <v>1926</v>
      </c>
      <c r="B34" s="6">
        <v>30.02</v>
      </c>
      <c r="C34" s="6">
        <v>30.02</v>
      </c>
      <c r="D34" s="6">
        <v>30.02</v>
      </c>
      <c r="E34" s="6">
        <v>30.02</v>
      </c>
      <c r="F34" s="6">
        <v>30.02</v>
      </c>
      <c r="G34" s="6">
        <v>30.02</v>
      </c>
      <c r="H34" s="6">
        <v>30.02</v>
      </c>
      <c r="I34" s="6">
        <v>30.02</v>
      </c>
      <c r="J34" s="6">
        <v>30.02</v>
      </c>
      <c r="K34" s="6">
        <v>30.02</v>
      </c>
      <c r="L34" s="6">
        <v>30.02</v>
      </c>
      <c r="M34" s="6">
        <v>30.02</v>
      </c>
      <c r="N34" s="6">
        <v>30.02</v>
      </c>
    </row>
    <row r="35" spans="1:14" x14ac:dyDescent="0.2">
      <c r="A35">
        <v>1927</v>
      </c>
      <c r="B35" s="6">
        <v>30.02</v>
      </c>
      <c r="C35" s="6">
        <v>30.02</v>
      </c>
      <c r="D35" s="6">
        <v>30.02</v>
      </c>
      <c r="E35" s="6">
        <v>30.02</v>
      </c>
      <c r="F35" s="6">
        <v>30.02</v>
      </c>
      <c r="G35" s="6">
        <v>30.02</v>
      </c>
      <c r="H35" s="6">
        <v>30.02</v>
      </c>
      <c r="I35" s="6">
        <v>30.02</v>
      </c>
      <c r="J35" s="6">
        <v>30.02</v>
      </c>
      <c r="K35" s="6">
        <v>30.02</v>
      </c>
      <c r="L35" s="6">
        <v>30.02</v>
      </c>
      <c r="M35" s="6">
        <v>30.02</v>
      </c>
      <c r="N35" s="6">
        <v>30.02</v>
      </c>
    </row>
    <row r="36" spans="1:14" x14ac:dyDescent="0.2">
      <c r="A36">
        <v>1928</v>
      </c>
      <c r="B36" s="6">
        <v>30.02</v>
      </c>
      <c r="C36" s="6">
        <v>30.02</v>
      </c>
      <c r="D36" s="6">
        <v>30.02</v>
      </c>
      <c r="E36" s="6">
        <v>30.02</v>
      </c>
      <c r="F36" s="6">
        <v>30.02</v>
      </c>
      <c r="G36" s="6">
        <v>30.02</v>
      </c>
      <c r="H36" s="6">
        <v>30.02</v>
      </c>
      <c r="I36" s="6">
        <v>30.02</v>
      </c>
      <c r="J36" s="6">
        <v>30.02</v>
      </c>
      <c r="K36" s="6">
        <v>30.02</v>
      </c>
      <c r="L36" s="6">
        <v>30.02</v>
      </c>
      <c r="M36" s="6">
        <v>30.02</v>
      </c>
      <c r="N36" s="6">
        <v>30.02</v>
      </c>
    </row>
    <row r="37" spans="1:14" x14ac:dyDescent="0.2">
      <c r="A37">
        <v>1929</v>
      </c>
      <c r="B37" s="6">
        <v>30.02</v>
      </c>
      <c r="C37" s="6">
        <v>30.02</v>
      </c>
      <c r="D37" s="6">
        <v>30.02</v>
      </c>
      <c r="E37" s="6">
        <v>34.54</v>
      </c>
      <c r="F37" s="6">
        <v>34.54</v>
      </c>
      <c r="G37" s="6">
        <v>34.54</v>
      </c>
      <c r="H37" s="6">
        <v>34.54</v>
      </c>
      <c r="I37" s="6">
        <v>34.54</v>
      </c>
      <c r="J37" s="6">
        <v>34.54</v>
      </c>
      <c r="K37" s="6">
        <v>34.54</v>
      </c>
      <c r="L37" s="6">
        <v>34.54</v>
      </c>
      <c r="M37" s="6">
        <v>34.54</v>
      </c>
      <c r="N37" s="6">
        <v>33.409999999999997</v>
      </c>
    </row>
    <row r="38" spans="1:14" x14ac:dyDescent="0.2">
      <c r="A38">
        <v>1930</v>
      </c>
      <c r="B38" s="6">
        <v>34.54</v>
      </c>
      <c r="C38" s="6">
        <v>34.54</v>
      </c>
      <c r="D38" s="6">
        <v>34.54</v>
      </c>
      <c r="E38" s="6">
        <v>34.54</v>
      </c>
      <c r="F38" s="6">
        <v>34.54</v>
      </c>
      <c r="G38" s="6">
        <v>34.54</v>
      </c>
      <c r="H38" s="6">
        <v>34.54</v>
      </c>
      <c r="I38" s="6">
        <v>34.54</v>
      </c>
      <c r="J38" s="6">
        <v>34.54</v>
      </c>
      <c r="K38" s="6">
        <v>63.25</v>
      </c>
      <c r="L38" s="6">
        <v>65.88</v>
      </c>
      <c r="M38" s="6">
        <v>67.63</v>
      </c>
      <c r="N38" s="6">
        <v>42.3</v>
      </c>
    </row>
    <row r="39" spans="1:14" x14ac:dyDescent="0.2">
      <c r="A39">
        <v>1931</v>
      </c>
      <c r="B39" s="6">
        <v>67.63</v>
      </c>
      <c r="C39" s="6">
        <v>67.63</v>
      </c>
      <c r="D39" s="6">
        <v>67.63</v>
      </c>
      <c r="E39" s="6">
        <v>67.63</v>
      </c>
      <c r="F39" s="6">
        <v>67.63</v>
      </c>
      <c r="G39" s="6">
        <v>67.63</v>
      </c>
      <c r="H39" s="6">
        <v>63.25</v>
      </c>
      <c r="I39" s="6">
        <v>63.25</v>
      </c>
      <c r="J39" s="6">
        <v>63.25</v>
      </c>
      <c r="K39" s="6">
        <v>63.25</v>
      </c>
      <c r="L39" s="6">
        <v>63.25</v>
      </c>
      <c r="M39" s="6">
        <v>63.25</v>
      </c>
      <c r="N39" s="6">
        <v>65.44</v>
      </c>
    </row>
    <row r="40" spans="1:14" x14ac:dyDescent="0.2">
      <c r="A40">
        <v>1932</v>
      </c>
      <c r="B40" s="6">
        <v>63.25</v>
      </c>
      <c r="C40" s="6">
        <v>63.25</v>
      </c>
      <c r="D40" s="6">
        <v>63.25</v>
      </c>
      <c r="E40" s="6">
        <v>63.25</v>
      </c>
      <c r="F40" s="6">
        <v>63.25</v>
      </c>
      <c r="G40" s="6">
        <v>63.25</v>
      </c>
      <c r="H40" s="6">
        <v>63.25</v>
      </c>
      <c r="I40" s="6">
        <v>63.25</v>
      </c>
      <c r="J40" s="6">
        <v>63.25</v>
      </c>
      <c r="K40" s="6">
        <v>63.25</v>
      </c>
      <c r="L40" s="6">
        <v>63.25</v>
      </c>
      <c r="M40" s="6">
        <v>63.25</v>
      </c>
      <c r="N40" s="6">
        <v>63.25</v>
      </c>
    </row>
    <row r="41" spans="1:14" x14ac:dyDescent="0.2">
      <c r="A41">
        <v>1933</v>
      </c>
      <c r="B41" s="6">
        <v>63.25</v>
      </c>
      <c r="C41" s="6">
        <v>63.25</v>
      </c>
      <c r="D41" s="6">
        <v>63.25</v>
      </c>
      <c r="E41" s="6">
        <v>63.25</v>
      </c>
      <c r="F41" s="6">
        <v>63.25</v>
      </c>
      <c r="G41" s="6">
        <v>63.25</v>
      </c>
      <c r="H41" s="6">
        <v>63.25</v>
      </c>
      <c r="I41" s="6">
        <v>63.25</v>
      </c>
      <c r="J41" s="6">
        <v>63.25</v>
      </c>
      <c r="K41" s="6">
        <v>63.25</v>
      </c>
      <c r="L41" s="6">
        <v>63.25</v>
      </c>
      <c r="M41" s="6">
        <v>63.25</v>
      </c>
      <c r="N41" s="6">
        <v>63.25</v>
      </c>
    </row>
    <row r="42" spans="1:14" x14ac:dyDescent="0.2">
      <c r="A42">
        <v>1934</v>
      </c>
      <c r="B42" s="6">
        <v>65.09</v>
      </c>
      <c r="C42" s="6">
        <v>67.63</v>
      </c>
      <c r="D42" s="6">
        <v>67.63</v>
      </c>
      <c r="E42" s="6">
        <v>67.63</v>
      </c>
      <c r="F42" s="6">
        <v>67.63</v>
      </c>
      <c r="G42" s="6">
        <v>67.63</v>
      </c>
      <c r="H42" s="6">
        <v>67.63</v>
      </c>
      <c r="I42" s="6">
        <v>67.63</v>
      </c>
      <c r="J42" s="6">
        <v>67.63</v>
      </c>
      <c r="K42" s="6">
        <v>67.63</v>
      </c>
      <c r="L42" s="6">
        <v>67.63</v>
      </c>
      <c r="M42" s="6">
        <v>67.63</v>
      </c>
      <c r="N42" s="6">
        <v>67.42</v>
      </c>
    </row>
    <row r="43" spans="1:14" x14ac:dyDescent="0.2">
      <c r="A43">
        <v>1935</v>
      </c>
      <c r="B43" s="6">
        <v>67.63</v>
      </c>
      <c r="C43" s="6">
        <v>67.63</v>
      </c>
      <c r="D43" s="6">
        <v>67.63</v>
      </c>
      <c r="E43" s="6">
        <v>67.63</v>
      </c>
      <c r="F43" s="6">
        <v>67.63</v>
      </c>
      <c r="G43" s="6">
        <v>67.63</v>
      </c>
      <c r="H43" s="6">
        <v>67.63</v>
      </c>
      <c r="I43" s="6">
        <v>67.63</v>
      </c>
      <c r="J43" s="6">
        <v>67.63</v>
      </c>
      <c r="K43" s="6">
        <v>67.63</v>
      </c>
      <c r="L43" s="6">
        <v>67.63</v>
      </c>
      <c r="M43" s="6">
        <v>67.63</v>
      </c>
      <c r="N43" s="6">
        <v>67.63</v>
      </c>
    </row>
    <row r="44" spans="1:14" x14ac:dyDescent="0.2">
      <c r="A44">
        <v>1936</v>
      </c>
      <c r="B44" s="6">
        <v>67.63</v>
      </c>
      <c r="C44" s="6">
        <v>67.63</v>
      </c>
      <c r="D44" s="6">
        <v>67.63</v>
      </c>
      <c r="E44" s="6">
        <v>67.63</v>
      </c>
      <c r="F44" s="6">
        <v>67.63</v>
      </c>
      <c r="G44" s="6">
        <v>67.63</v>
      </c>
      <c r="H44" s="6">
        <v>67.63</v>
      </c>
      <c r="I44" s="6">
        <v>67.63</v>
      </c>
      <c r="J44" s="6">
        <v>67.63</v>
      </c>
      <c r="K44" s="6">
        <v>63.11</v>
      </c>
      <c r="L44" s="6">
        <v>63.11</v>
      </c>
      <c r="M44" s="6">
        <v>63.11</v>
      </c>
      <c r="N44" s="6">
        <v>66.5</v>
      </c>
    </row>
    <row r="45" spans="1:14" x14ac:dyDescent="0.2">
      <c r="A45">
        <v>1937</v>
      </c>
      <c r="B45" s="6">
        <v>63.11</v>
      </c>
      <c r="C45" s="6">
        <v>63.11</v>
      </c>
      <c r="D45" s="6">
        <v>63.11</v>
      </c>
      <c r="E45" s="6">
        <v>63.11</v>
      </c>
      <c r="F45" s="6">
        <v>63.11</v>
      </c>
      <c r="G45" s="6">
        <v>63.11</v>
      </c>
      <c r="H45" s="6">
        <v>63.11</v>
      </c>
      <c r="I45" s="6">
        <v>63.11</v>
      </c>
      <c r="J45" s="6">
        <v>63.11</v>
      </c>
      <c r="K45" s="6">
        <v>67.63</v>
      </c>
      <c r="L45" s="6">
        <v>67.63</v>
      </c>
      <c r="M45" s="6">
        <v>67.63</v>
      </c>
      <c r="N45" s="6">
        <v>64.239999999999995</v>
      </c>
    </row>
    <row r="46" spans="1:14" x14ac:dyDescent="0.2">
      <c r="A46">
        <v>1938</v>
      </c>
      <c r="B46" s="6">
        <v>67.63</v>
      </c>
      <c r="C46" s="6">
        <v>67.63</v>
      </c>
      <c r="D46" s="6">
        <v>68.27</v>
      </c>
      <c r="E46" s="6">
        <v>70.94</v>
      </c>
      <c r="F46" s="6">
        <v>70.94</v>
      </c>
      <c r="G46" s="6">
        <v>70.94</v>
      </c>
      <c r="H46" s="6">
        <v>70.94</v>
      </c>
      <c r="I46" s="6">
        <v>70.94</v>
      </c>
      <c r="J46" s="6">
        <v>70.94</v>
      </c>
      <c r="K46" s="6">
        <v>70.94</v>
      </c>
      <c r="L46" s="6">
        <v>70.94</v>
      </c>
      <c r="M46" s="6">
        <v>70.94</v>
      </c>
      <c r="N46" s="6">
        <v>70.17</v>
      </c>
    </row>
    <row r="47" spans="1:14" x14ac:dyDescent="0.2">
      <c r="A47">
        <v>1939</v>
      </c>
      <c r="B47" s="6">
        <v>70.94</v>
      </c>
      <c r="C47" s="6">
        <v>70.94</v>
      </c>
      <c r="D47" s="6">
        <v>70.94</v>
      </c>
      <c r="E47" s="6">
        <v>70.94</v>
      </c>
      <c r="F47" s="6">
        <v>70.94</v>
      </c>
      <c r="G47" s="6">
        <v>70.94</v>
      </c>
      <c r="H47" s="6">
        <v>70.94</v>
      </c>
      <c r="I47" s="6">
        <v>75.349999999999994</v>
      </c>
      <c r="J47" s="6">
        <v>75.349999999999994</v>
      </c>
      <c r="K47" s="6">
        <v>75.349999999999994</v>
      </c>
      <c r="L47" s="6">
        <v>75.349999999999994</v>
      </c>
      <c r="M47" s="6">
        <v>75.349999999999994</v>
      </c>
      <c r="N47" s="6">
        <v>72.78</v>
      </c>
    </row>
    <row r="48" spans="1:14" x14ac:dyDescent="0.2">
      <c r="A48">
        <v>1940</v>
      </c>
      <c r="B48" s="6">
        <v>75.349999999999994</v>
      </c>
      <c r="C48" s="6">
        <v>75.349999999999994</v>
      </c>
      <c r="D48" s="6">
        <v>75.349999999999994</v>
      </c>
      <c r="E48" s="6">
        <v>75.349999999999994</v>
      </c>
      <c r="F48" s="6">
        <v>75.349999999999994</v>
      </c>
      <c r="G48" s="6">
        <v>75.349999999999994</v>
      </c>
      <c r="H48" s="6">
        <v>75.349999999999994</v>
      </c>
      <c r="I48" s="6">
        <v>75.349999999999994</v>
      </c>
      <c r="J48" s="6">
        <v>75.349999999999994</v>
      </c>
      <c r="K48" s="6">
        <v>75.349999999999994</v>
      </c>
      <c r="L48" s="6">
        <v>75.349999999999994</v>
      </c>
      <c r="M48" s="6">
        <v>75.349999999999994</v>
      </c>
      <c r="N48" s="6">
        <v>75.349999999999994</v>
      </c>
    </row>
    <row r="49" spans="1:14" x14ac:dyDescent="0.2">
      <c r="A49">
        <v>1941</v>
      </c>
      <c r="B49" s="6">
        <v>75.349999999999994</v>
      </c>
      <c r="C49" s="6">
        <v>75.349999999999994</v>
      </c>
      <c r="D49" s="6">
        <v>75.349999999999994</v>
      </c>
      <c r="E49" s="6">
        <v>75.349999999999994</v>
      </c>
      <c r="F49" s="6">
        <v>75.349999999999994</v>
      </c>
      <c r="G49" s="6">
        <v>75.349999999999994</v>
      </c>
      <c r="H49" s="6">
        <v>75.349999999999994</v>
      </c>
      <c r="I49" s="6">
        <v>75.349999999999994</v>
      </c>
      <c r="J49" s="6">
        <v>75.349999999999994</v>
      </c>
      <c r="K49" s="6">
        <v>75.349999999999994</v>
      </c>
      <c r="L49" s="6">
        <v>75.349999999999994</v>
      </c>
      <c r="M49" s="6">
        <v>75.349999999999994</v>
      </c>
      <c r="N49" s="6">
        <v>75.349999999999994</v>
      </c>
    </row>
    <row r="50" spans="1:14" x14ac:dyDescent="0.2">
      <c r="A50">
        <v>1942</v>
      </c>
      <c r="B50" s="6">
        <v>75.349999999999994</v>
      </c>
      <c r="C50" s="6">
        <v>75.349999999999994</v>
      </c>
      <c r="D50" s="6">
        <v>75.349999999999994</v>
      </c>
      <c r="E50" s="6">
        <v>75.349999999999994</v>
      </c>
      <c r="F50" s="6">
        <v>75.349999999999994</v>
      </c>
      <c r="G50" s="6">
        <v>75.349999999999994</v>
      </c>
      <c r="H50" s="6">
        <v>75.349999999999994</v>
      </c>
      <c r="I50" s="6">
        <v>75.349999999999994</v>
      </c>
      <c r="J50" s="6">
        <v>75.349999999999994</v>
      </c>
      <c r="K50" s="6">
        <v>75.349999999999994</v>
      </c>
      <c r="L50" s="6">
        <v>75.349999999999994</v>
      </c>
      <c r="M50" s="6">
        <v>75.349999999999994</v>
      </c>
      <c r="N50" s="6">
        <v>75.349999999999994</v>
      </c>
    </row>
    <row r="51" spans="1:14" x14ac:dyDescent="0.2">
      <c r="A51">
        <v>1943</v>
      </c>
      <c r="B51" s="6">
        <v>75.349999999999994</v>
      </c>
      <c r="C51" s="6">
        <v>75.349999999999994</v>
      </c>
      <c r="D51" s="6">
        <v>75.349999999999994</v>
      </c>
      <c r="E51" s="6">
        <v>75.349999999999994</v>
      </c>
      <c r="F51" s="6">
        <v>75.349999999999994</v>
      </c>
      <c r="G51" s="6">
        <v>75.349999999999994</v>
      </c>
      <c r="H51" s="6">
        <v>75.349999999999994</v>
      </c>
      <c r="I51" s="6">
        <v>75.349999999999994</v>
      </c>
      <c r="J51" s="6">
        <v>75.349999999999994</v>
      </c>
      <c r="K51" s="6">
        <v>77.81</v>
      </c>
      <c r="L51" s="6">
        <v>77.81</v>
      </c>
      <c r="M51" s="6">
        <v>77.81</v>
      </c>
      <c r="N51" s="6">
        <v>75.959999999999994</v>
      </c>
    </row>
    <row r="52" spans="1:14" x14ac:dyDescent="0.2">
      <c r="A52">
        <v>1944</v>
      </c>
      <c r="B52" s="6">
        <v>77.81</v>
      </c>
      <c r="C52" s="6">
        <v>77.81</v>
      </c>
      <c r="D52" s="6">
        <v>77.81</v>
      </c>
      <c r="E52" s="6">
        <v>77.81</v>
      </c>
      <c r="F52" s="6">
        <v>77.81</v>
      </c>
      <c r="G52" s="6">
        <v>77.81</v>
      </c>
      <c r="H52" s="6">
        <v>77.81</v>
      </c>
      <c r="I52" s="6">
        <v>77.81</v>
      </c>
      <c r="J52" s="6">
        <v>77.81</v>
      </c>
      <c r="K52" s="6">
        <v>77.81</v>
      </c>
      <c r="L52" s="6">
        <v>77.81</v>
      </c>
      <c r="M52" s="6">
        <v>77.81</v>
      </c>
      <c r="N52" s="6">
        <v>77.81</v>
      </c>
    </row>
    <row r="53" spans="1:14" x14ac:dyDescent="0.2">
      <c r="A53">
        <v>1945</v>
      </c>
      <c r="B53" s="6">
        <v>77.81</v>
      </c>
      <c r="C53" s="6">
        <v>77.81</v>
      </c>
      <c r="D53" s="6">
        <v>77.81</v>
      </c>
      <c r="E53" s="6">
        <v>77.81</v>
      </c>
      <c r="F53" s="6">
        <v>77.81</v>
      </c>
      <c r="G53" s="6">
        <v>77.81</v>
      </c>
      <c r="H53" s="6">
        <v>77.81</v>
      </c>
      <c r="I53" s="6">
        <v>77.81</v>
      </c>
      <c r="J53" s="6">
        <v>77.81</v>
      </c>
      <c r="K53" s="6">
        <v>77.81</v>
      </c>
      <c r="L53" s="6">
        <v>77.81</v>
      </c>
      <c r="M53" s="6">
        <v>77.81</v>
      </c>
      <c r="N53" s="6">
        <v>77.81</v>
      </c>
    </row>
    <row r="54" spans="1:14" x14ac:dyDescent="0.2">
      <c r="A54">
        <v>1946</v>
      </c>
      <c r="B54" s="6">
        <v>77.81</v>
      </c>
      <c r="C54" s="6">
        <v>77.81</v>
      </c>
      <c r="D54" s="6">
        <v>77.81</v>
      </c>
      <c r="E54" s="6">
        <v>77.81</v>
      </c>
      <c r="F54" s="6">
        <v>77.81</v>
      </c>
      <c r="G54" s="6">
        <v>77.81</v>
      </c>
      <c r="H54" s="6">
        <v>77.81</v>
      </c>
      <c r="I54" s="6">
        <v>77.81</v>
      </c>
      <c r="J54" s="6">
        <v>77.81</v>
      </c>
      <c r="K54" s="6">
        <v>77.81</v>
      </c>
      <c r="L54" s="6">
        <v>77.81</v>
      </c>
      <c r="M54" s="6">
        <v>77.81</v>
      </c>
      <c r="N54" s="6">
        <v>77.81</v>
      </c>
    </row>
    <row r="55" spans="1:14" x14ac:dyDescent="0.2">
      <c r="A55">
        <v>1947</v>
      </c>
      <c r="B55" s="6">
        <v>77.81</v>
      </c>
      <c r="C55" s="6">
        <v>77.81</v>
      </c>
      <c r="D55" s="6">
        <v>77.81</v>
      </c>
      <c r="E55" s="6">
        <v>77.81</v>
      </c>
      <c r="F55" s="6">
        <v>77.81</v>
      </c>
      <c r="G55" s="6">
        <v>77.81</v>
      </c>
      <c r="H55" s="6">
        <v>77.81</v>
      </c>
      <c r="I55" s="6">
        <v>77.81</v>
      </c>
      <c r="J55" s="6">
        <v>77.81</v>
      </c>
      <c r="K55" s="6">
        <v>77.81</v>
      </c>
      <c r="L55" s="6">
        <v>77.81</v>
      </c>
      <c r="M55" s="6">
        <v>77.81</v>
      </c>
      <c r="N55" s="6">
        <v>77.81</v>
      </c>
    </row>
    <row r="56" spans="1:14" x14ac:dyDescent="0.2">
      <c r="A56">
        <v>1948</v>
      </c>
      <c r="B56" s="6">
        <v>77.81</v>
      </c>
      <c r="C56" s="6">
        <v>77.81</v>
      </c>
      <c r="D56" s="6">
        <v>77.81</v>
      </c>
      <c r="E56" s="6">
        <v>77.81</v>
      </c>
      <c r="F56" s="6">
        <v>77.81</v>
      </c>
      <c r="G56" s="6">
        <v>77.81</v>
      </c>
      <c r="H56" s="6">
        <v>77.81</v>
      </c>
      <c r="I56" s="6">
        <v>77.81</v>
      </c>
      <c r="J56" s="6">
        <v>77.81</v>
      </c>
      <c r="K56" s="6">
        <v>77.81</v>
      </c>
      <c r="L56" s="6">
        <v>77.81</v>
      </c>
      <c r="M56" s="6">
        <v>77.81</v>
      </c>
      <c r="N56" s="6">
        <v>77.81</v>
      </c>
    </row>
    <row r="57" spans="1:14" x14ac:dyDescent="0.2">
      <c r="A57">
        <v>1949</v>
      </c>
      <c r="B57" s="6">
        <v>77.81</v>
      </c>
      <c r="C57" s="6">
        <v>77.81</v>
      </c>
      <c r="D57" s="6">
        <v>77.81</v>
      </c>
      <c r="E57" s="6">
        <v>77.81</v>
      </c>
      <c r="F57" s="6">
        <v>77.81</v>
      </c>
      <c r="G57" s="6">
        <v>77.81</v>
      </c>
      <c r="H57" s="6">
        <v>77.81</v>
      </c>
      <c r="I57" s="6">
        <v>77.81</v>
      </c>
      <c r="J57" s="6">
        <v>77.81</v>
      </c>
      <c r="K57" s="6">
        <v>77.81</v>
      </c>
      <c r="L57" s="6">
        <v>77.81</v>
      </c>
      <c r="M57" s="6">
        <v>77.81</v>
      </c>
      <c r="N57" s="6">
        <v>77.81</v>
      </c>
    </row>
    <row r="58" spans="1:14" x14ac:dyDescent="0.2">
      <c r="A58">
        <v>1950</v>
      </c>
      <c r="B58" s="6">
        <v>77.81</v>
      </c>
      <c r="C58" s="6">
        <v>77.81</v>
      </c>
      <c r="D58" s="6">
        <v>77.81</v>
      </c>
      <c r="E58" s="6">
        <v>77.81</v>
      </c>
      <c r="F58" s="6">
        <v>77.81</v>
      </c>
      <c r="G58" s="6">
        <v>77.81</v>
      </c>
      <c r="H58" s="6">
        <v>77.81</v>
      </c>
      <c r="I58" s="6">
        <v>77.81</v>
      </c>
      <c r="J58" s="6">
        <v>77.81</v>
      </c>
      <c r="K58" s="6">
        <v>83.59</v>
      </c>
      <c r="L58" s="6">
        <v>83.59</v>
      </c>
      <c r="M58" s="6">
        <v>83.59</v>
      </c>
      <c r="N58" s="6">
        <v>79.25</v>
      </c>
    </row>
    <row r="59" spans="1:14" x14ac:dyDescent="0.2">
      <c r="A59">
        <v>1951</v>
      </c>
      <c r="B59" s="6">
        <v>83.59</v>
      </c>
      <c r="C59" s="6">
        <v>83.59</v>
      </c>
      <c r="D59" s="6">
        <v>83.59</v>
      </c>
      <c r="E59" s="6">
        <v>83.59</v>
      </c>
      <c r="F59" s="6">
        <v>83.59</v>
      </c>
      <c r="G59" s="6">
        <v>83.63</v>
      </c>
      <c r="H59" s="6">
        <v>84.65</v>
      </c>
      <c r="I59" s="6">
        <v>84.65</v>
      </c>
      <c r="J59" s="6">
        <v>84.65</v>
      </c>
      <c r="K59" s="6">
        <v>85.93</v>
      </c>
      <c r="L59" s="6">
        <v>85.93</v>
      </c>
      <c r="M59" s="6">
        <v>85.93</v>
      </c>
      <c r="N59" s="6">
        <v>84.44</v>
      </c>
    </row>
    <row r="60" spans="1:14" x14ac:dyDescent="0.2">
      <c r="A60">
        <v>1952</v>
      </c>
      <c r="B60" s="6">
        <v>85.93</v>
      </c>
      <c r="C60" s="6">
        <v>85.93</v>
      </c>
      <c r="D60" s="6">
        <v>85.93</v>
      </c>
      <c r="E60" s="6">
        <v>85.93</v>
      </c>
      <c r="F60" s="6">
        <v>85.93</v>
      </c>
      <c r="G60" s="6">
        <v>85.93</v>
      </c>
      <c r="H60" s="6">
        <v>85.93</v>
      </c>
      <c r="I60" s="6">
        <v>84.86</v>
      </c>
      <c r="J60" s="6">
        <v>84.86</v>
      </c>
      <c r="K60" s="6">
        <v>88.11</v>
      </c>
      <c r="L60" s="6">
        <v>88.11</v>
      </c>
      <c r="M60" s="6">
        <v>88.11</v>
      </c>
      <c r="N60" s="6">
        <v>86.3</v>
      </c>
    </row>
    <row r="61" spans="1:14" x14ac:dyDescent="0.2">
      <c r="A61">
        <v>1953</v>
      </c>
      <c r="B61" s="6">
        <v>88.11</v>
      </c>
      <c r="C61" s="6">
        <v>88.11</v>
      </c>
      <c r="D61" s="6">
        <v>88.11</v>
      </c>
      <c r="E61" s="6">
        <v>88.11</v>
      </c>
      <c r="F61" s="6">
        <v>88.11</v>
      </c>
      <c r="G61" s="6">
        <v>88.11</v>
      </c>
      <c r="H61" s="6">
        <v>88.11</v>
      </c>
      <c r="I61" s="6">
        <v>88.11</v>
      </c>
      <c r="J61" s="6">
        <v>88.11</v>
      </c>
      <c r="K61" s="6">
        <v>88.11</v>
      </c>
      <c r="L61" s="6">
        <v>88.11</v>
      </c>
      <c r="M61" s="6">
        <v>88.11</v>
      </c>
      <c r="N61" s="6">
        <v>88.11</v>
      </c>
    </row>
    <row r="62" spans="1:14" x14ac:dyDescent="0.2">
      <c r="A62">
        <v>1954</v>
      </c>
      <c r="B62" s="6">
        <v>88.11</v>
      </c>
      <c r="C62" s="6">
        <v>88.11</v>
      </c>
      <c r="D62" s="6">
        <v>88.11</v>
      </c>
      <c r="E62" s="6">
        <v>88.11</v>
      </c>
      <c r="F62" s="6">
        <v>88.11</v>
      </c>
      <c r="G62" s="6">
        <v>88.11</v>
      </c>
      <c r="H62" s="6">
        <v>88.11</v>
      </c>
      <c r="I62" s="6">
        <v>88.11</v>
      </c>
      <c r="J62" s="6">
        <v>88.11</v>
      </c>
      <c r="K62" s="6">
        <v>90.48</v>
      </c>
      <c r="L62" s="6">
        <v>90.48</v>
      </c>
      <c r="M62" s="6">
        <v>90.48</v>
      </c>
      <c r="N62" s="6">
        <v>88.7</v>
      </c>
    </row>
    <row r="63" spans="1:14" x14ac:dyDescent="0.2">
      <c r="A63">
        <v>1955</v>
      </c>
      <c r="B63" s="6">
        <v>90.48</v>
      </c>
      <c r="C63" s="6">
        <v>90.48</v>
      </c>
      <c r="D63" s="6">
        <v>90.48</v>
      </c>
      <c r="E63" s="6">
        <v>90.48</v>
      </c>
      <c r="F63" s="6">
        <v>90.48</v>
      </c>
      <c r="G63" s="6">
        <v>90.48</v>
      </c>
      <c r="H63" s="6">
        <v>90.48</v>
      </c>
      <c r="I63" s="6">
        <v>90.48</v>
      </c>
      <c r="J63" s="6">
        <v>90.48</v>
      </c>
      <c r="K63" s="6">
        <v>90.48</v>
      </c>
      <c r="L63" s="6">
        <v>90.48</v>
      </c>
      <c r="M63" s="6">
        <v>90.48</v>
      </c>
      <c r="N63" s="6">
        <v>90.48</v>
      </c>
    </row>
    <row r="64" spans="1:14" x14ac:dyDescent="0.2">
      <c r="A64">
        <v>1956</v>
      </c>
      <c r="B64" s="6">
        <v>90.48</v>
      </c>
      <c r="C64" s="6">
        <v>90.48</v>
      </c>
      <c r="D64" s="6">
        <v>90.48</v>
      </c>
      <c r="E64" s="6">
        <v>90.48</v>
      </c>
      <c r="F64" s="6">
        <v>90.48</v>
      </c>
      <c r="G64" s="6">
        <v>90.48</v>
      </c>
      <c r="H64" s="6">
        <v>90.48</v>
      </c>
      <c r="I64" s="6">
        <v>90.48</v>
      </c>
      <c r="J64" s="6">
        <v>90.48</v>
      </c>
      <c r="K64" s="6">
        <v>90.48</v>
      </c>
      <c r="L64" s="6">
        <v>90.48</v>
      </c>
      <c r="M64" s="6">
        <v>90.48</v>
      </c>
      <c r="N64" s="6">
        <v>90.48</v>
      </c>
    </row>
    <row r="65" spans="1:14" x14ac:dyDescent="0.2">
      <c r="A65">
        <v>1957</v>
      </c>
      <c r="B65" s="6">
        <v>90.48</v>
      </c>
      <c r="C65" s="6">
        <v>90.48</v>
      </c>
      <c r="D65" s="6">
        <v>90.48</v>
      </c>
      <c r="E65" s="6">
        <v>90.48</v>
      </c>
      <c r="F65" s="6">
        <v>90.48</v>
      </c>
      <c r="G65" s="6">
        <v>90.48</v>
      </c>
      <c r="H65" s="6">
        <v>90.48</v>
      </c>
      <c r="I65" s="6">
        <v>90.48</v>
      </c>
      <c r="J65" s="6">
        <v>90.48</v>
      </c>
      <c r="K65" s="6">
        <v>90.48</v>
      </c>
      <c r="L65" s="6">
        <v>90.48</v>
      </c>
      <c r="M65" s="6">
        <v>90.48</v>
      </c>
      <c r="N65" s="6">
        <v>90.48</v>
      </c>
    </row>
    <row r="66" spans="1:14" x14ac:dyDescent="0.2">
      <c r="A66">
        <v>1958</v>
      </c>
      <c r="B66" s="6">
        <v>90.48</v>
      </c>
      <c r="C66" s="6">
        <v>90.48</v>
      </c>
      <c r="D66" s="6">
        <v>90.48</v>
      </c>
      <c r="E66" s="6">
        <v>90.48</v>
      </c>
      <c r="F66" s="6">
        <v>90.48</v>
      </c>
      <c r="G66" s="6">
        <v>90.48</v>
      </c>
      <c r="H66" s="6">
        <v>90.48</v>
      </c>
      <c r="I66" s="6">
        <v>90.48</v>
      </c>
      <c r="J66" s="6">
        <v>90.48</v>
      </c>
      <c r="K66" s="6">
        <v>90.48</v>
      </c>
      <c r="L66" s="6">
        <v>90.48</v>
      </c>
      <c r="M66" s="6">
        <v>90.48</v>
      </c>
      <c r="N66" s="6">
        <v>90.48</v>
      </c>
    </row>
    <row r="67" spans="1:14" x14ac:dyDescent="0.2">
      <c r="A67">
        <v>1959</v>
      </c>
      <c r="B67" s="6">
        <v>90.48</v>
      </c>
      <c r="C67" s="6">
        <v>90.48</v>
      </c>
      <c r="D67" s="6">
        <v>90.48</v>
      </c>
      <c r="E67" s="6">
        <v>90.48</v>
      </c>
      <c r="F67" s="6">
        <v>90.48</v>
      </c>
      <c r="G67" s="6">
        <v>90.48</v>
      </c>
      <c r="H67" s="6">
        <v>90.48</v>
      </c>
      <c r="I67" s="6">
        <v>90.48</v>
      </c>
      <c r="J67" s="6">
        <v>90.48</v>
      </c>
      <c r="K67" s="6">
        <v>90.48</v>
      </c>
      <c r="L67" s="6">
        <v>90.48</v>
      </c>
      <c r="M67" s="6">
        <v>90.48</v>
      </c>
      <c r="N67" s="6">
        <v>90.48</v>
      </c>
    </row>
    <row r="68" spans="1:14" x14ac:dyDescent="0.2">
      <c r="A68">
        <v>1960</v>
      </c>
      <c r="B68" s="6">
        <v>90.48</v>
      </c>
      <c r="C68" s="6">
        <v>90.48</v>
      </c>
      <c r="D68" s="6">
        <v>90.48</v>
      </c>
      <c r="E68" s="6">
        <v>90.48</v>
      </c>
      <c r="F68" s="6">
        <v>90.48</v>
      </c>
      <c r="G68" s="6">
        <v>90.48</v>
      </c>
      <c r="H68" s="6">
        <v>90.48</v>
      </c>
      <c r="I68" s="6">
        <v>90.48</v>
      </c>
      <c r="J68" s="6">
        <v>90.48</v>
      </c>
      <c r="K68" s="6">
        <v>91.04</v>
      </c>
      <c r="L68" s="6">
        <v>91.04</v>
      </c>
      <c r="M68" s="6">
        <v>91.04</v>
      </c>
      <c r="N68" s="6">
        <v>90.62</v>
      </c>
    </row>
    <row r="69" spans="1:14" x14ac:dyDescent="0.2">
      <c r="A69">
        <v>1961</v>
      </c>
      <c r="B69" s="6">
        <v>91.04</v>
      </c>
      <c r="C69" s="6">
        <v>91.04</v>
      </c>
      <c r="D69" s="6">
        <v>91.04</v>
      </c>
      <c r="E69" s="6">
        <v>91.04</v>
      </c>
      <c r="F69" s="6">
        <v>91.04</v>
      </c>
      <c r="G69" s="6">
        <v>91.04</v>
      </c>
      <c r="H69" s="6">
        <v>91.04</v>
      </c>
      <c r="I69" s="6">
        <v>91.04</v>
      </c>
      <c r="J69" s="6">
        <v>91.04</v>
      </c>
      <c r="K69" s="6">
        <v>91.04</v>
      </c>
      <c r="L69" s="6">
        <v>91.04</v>
      </c>
      <c r="M69" s="6">
        <v>91.04</v>
      </c>
      <c r="N69" s="6">
        <v>91.04</v>
      </c>
    </row>
    <row r="70" spans="1:14" x14ac:dyDescent="0.2">
      <c r="A70">
        <v>1962</v>
      </c>
      <c r="B70" s="6">
        <v>91.04</v>
      </c>
      <c r="C70" s="6">
        <v>91.04</v>
      </c>
      <c r="D70" s="6">
        <v>91.04</v>
      </c>
      <c r="E70" s="6">
        <v>91.04</v>
      </c>
      <c r="F70" s="6">
        <v>91.04</v>
      </c>
      <c r="G70" s="6">
        <v>91.04</v>
      </c>
      <c r="H70" s="6">
        <v>91.04</v>
      </c>
      <c r="I70" s="6">
        <v>91.04</v>
      </c>
      <c r="J70" s="6">
        <v>91.04</v>
      </c>
      <c r="K70" s="6">
        <v>91.04</v>
      </c>
      <c r="L70" s="6">
        <v>91.04</v>
      </c>
      <c r="M70" s="6">
        <v>91.04</v>
      </c>
      <c r="N70" s="6">
        <v>91.04</v>
      </c>
    </row>
    <row r="71" spans="1:14" x14ac:dyDescent="0.2">
      <c r="A71">
        <v>1963</v>
      </c>
      <c r="B71" s="6">
        <v>91.04</v>
      </c>
      <c r="C71" s="6">
        <v>91.04</v>
      </c>
      <c r="D71" s="6">
        <v>91.04</v>
      </c>
      <c r="E71" s="6">
        <v>91.04</v>
      </c>
      <c r="F71" s="6">
        <v>91.04</v>
      </c>
      <c r="G71" s="6">
        <v>91.04</v>
      </c>
      <c r="H71" s="6">
        <v>91.04</v>
      </c>
      <c r="I71" s="6">
        <v>91.04</v>
      </c>
      <c r="J71" s="6">
        <v>91.04</v>
      </c>
      <c r="K71" s="6">
        <v>91.04</v>
      </c>
      <c r="L71" s="6">
        <v>91.04</v>
      </c>
      <c r="M71" s="6">
        <v>91.04</v>
      </c>
      <c r="N71" s="6">
        <v>91.04</v>
      </c>
    </row>
    <row r="72" spans="1:14" x14ac:dyDescent="0.2">
      <c r="A72">
        <v>1964</v>
      </c>
      <c r="B72" s="6">
        <v>91.04</v>
      </c>
      <c r="C72" s="6">
        <v>91.04</v>
      </c>
      <c r="D72" s="6">
        <v>91.04</v>
      </c>
      <c r="E72" s="6">
        <v>91.04</v>
      </c>
      <c r="F72" s="6">
        <v>91.04</v>
      </c>
      <c r="G72" s="6">
        <v>91.04</v>
      </c>
      <c r="H72" s="6">
        <v>91.04</v>
      </c>
      <c r="I72" s="6">
        <v>91.04</v>
      </c>
      <c r="J72" s="6">
        <v>92.8</v>
      </c>
      <c r="K72" s="6">
        <v>92.8</v>
      </c>
      <c r="L72" s="6">
        <v>92.8</v>
      </c>
      <c r="M72" s="6">
        <v>91.04</v>
      </c>
      <c r="N72" s="6">
        <v>91.48</v>
      </c>
    </row>
    <row r="73" spans="1:14" x14ac:dyDescent="0.2">
      <c r="A73">
        <v>1965</v>
      </c>
      <c r="B73" s="6">
        <v>91.04</v>
      </c>
      <c r="C73" s="6">
        <v>91.04</v>
      </c>
      <c r="D73" s="6">
        <v>91.04</v>
      </c>
      <c r="E73" s="6">
        <v>92.8</v>
      </c>
      <c r="F73" s="6">
        <v>92.8</v>
      </c>
      <c r="G73" s="6">
        <v>92.8</v>
      </c>
      <c r="H73" s="6">
        <v>92.8</v>
      </c>
      <c r="I73" s="6">
        <v>92.8</v>
      </c>
      <c r="J73" s="6">
        <v>92.8</v>
      </c>
      <c r="K73" s="6">
        <v>92.8</v>
      </c>
      <c r="L73" s="6">
        <v>91.57</v>
      </c>
      <c r="M73" s="6">
        <v>91.04</v>
      </c>
      <c r="N73" s="6">
        <v>92.11</v>
      </c>
    </row>
    <row r="74" spans="1:14" x14ac:dyDescent="0.2">
      <c r="A74">
        <v>1966</v>
      </c>
      <c r="B74" s="6">
        <v>91.04</v>
      </c>
      <c r="C74" s="6">
        <v>91.04</v>
      </c>
      <c r="D74" s="6">
        <v>91.1</v>
      </c>
      <c r="E74" s="6">
        <v>92.8</v>
      </c>
      <c r="F74" s="6">
        <v>92.8</v>
      </c>
      <c r="G74" s="6">
        <v>93.6</v>
      </c>
      <c r="H74" s="6">
        <v>93.6</v>
      </c>
      <c r="I74" s="6">
        <v>93.6</v>
      </c>
      <c r="J74" s="6">
        <v>93.6</v>
      </c>
      <c r="K74" s="6">
        <v>94.84</v>
      </c>
      <c r="L74" s="6">
        <v>94.84</v>
      </c>
      <c r="M74" s="6">
        <v>94.84</v>
      </c>
      <c r="N74" s="6">
        <v>93.14</v>
      </c>
    </row>
    <row r="75" spans="1:14" x14ac:dyDescent="0.2">
      <c r="A75">
        <v>1967</v>
      </c>
      <c r="B75" s="6">
        <v>94.84</v>
      </c>
      <c r="C75" s="6">
        <v>94.84</v>
      </c>
      <c r="D75" s="6">
        <v>94.84</v>
      </c>
      <c r="E75" s="6">
        <v>94.84</v>
      </c>
      <c r="F75" s="6">
        <v>94.84</v>
      </c>
      <c r="G75" s="6">
        <v>94.84</v>
      </c>
      <c r="H75" s="6">
        <v>94.84</v>
      </c>
      <c r="I75" s="6">
        <v>94.84</v>
      </c>
      <c r="J75" s="6">
        <v>94.84</v>
      </c>
      <c r="K75" s="6">
        <v>94.84</v>
      </c>
      <c r="L75" s="6">
        <v>94.84</v>
      </c>
      <c r="M75" s="6">
        <v>94.84</v>
      </c>
      <c r="N75" s="6">
        <v>94.84</v>
      </c>
    </row>
    <row r="76" spans="1:14" x14ac:dyDescent="0.2">
      <c r="A76">
        <v>1968</v>
      </c>
      <c r="B76" s="6">
        <v>94.84</v>
      </c>
      <c r="C76" s="6">
        <v>94.84</v>
      </c>
      <c r="D76" s="6">
        <v>94.84</v>
      </c>
      <c r="E76" s="6">
        <v>94.84</v>
      </c>
      <c r="F76" s="6">
        <v>94.84</v>
      </c>
      <c r="G76" s="6">
        <v>94.84</v>
      </c>
      <c r="H76" s="6">
        <v>94.84</v>
      </c>
      <c r="I76" s="6">
        <v>94.84</v>
      </c>
      <c r="J76" s="6">
        <v>94.84</v>
      </c>
      <c r="K76" s="6">
        <v>94.84</v>
      </c>
      <c r="L76" s="6">
        <v>94.84</v>
      </c>
      <c r="M76" s="6">
        <v>94.84</v>
      </c>
      <c r="N76" s="6">
        <v>94.84</v>
      </c>
    </row>
    <row r="77" spans="1:14" x14ac:dyDescent="0.2">
      <c r="A77">
        <v>1969</v>
      </c>
      <c r="B77" s="6">
        <v>94.84</v>
      </c>
      <c r="C77" s="6">
        <v>94.84</v>
      </c>
      <c r="D77" s="6">
        <v>94.84</v>
      </c>
      <c r="E77" s="6">
        <v>94.84</v>
      </c>
      <c r="F77" s="6">
        <v>94.84</v>
      </c>
      <c r="G77" s="6">
        <v>94.84</v>
      </c>
      <c r="H77" s="6">
        <v>94.84</v>
      </c>
      <c r="I77" s="6">
        <v>94.84</v>
      </c>
      <c r="J77" s="6">
        <v>94.84</v>
      </c>
      <c r="K77" s="6">
        <v>94.84</v>
      </c>
      <c r="L77" s="6">
        <v>94.84</v>
      </c>
      <c r="M77" s="6">
        <v>94.84</v>
      </c>
      <c r="N77" s="6">
        <v>94.84</v>
      </c>
    </row>
    <row r="78" spans="1:14" x14ac:dyDescent="0.2">
      <c r="A78">
        <v>1970</v>
      </c>
      <c r="B78" s="6">
        <v>94.84</v>
      </c>
      <c r="C78" s="6">
        <v>94.84</v>
      </c>
      <c r="D78" s="6">
        <v>94.84</v>
      </c>
      <c r="E78" s="6">
        <v>94.84</v>
      </c>
      <c r="F78" s="6">
        <v>94.84</v>
      </c>
      <c r="G78" s="6">
        <v>94.84</v>
      </c>
      <c r="H78" s="6">
        <v>94.84</v>
      </c>
      <c r="I78" s="6">
        <v>94.84</v>
      </c>
      <c r="J78" s="6">
        <v>94.84</v>
      </c>
      <c r="K78" s="6">
        <v>94.84</v>
      </c>
      <c r="L78" s="6">
        <v>94.84</v>
      </c>
      <c r="M78" s="6">
        <v>94.84</v>
      </c>
      <c r="N78" s="6">
        <v>94.84</v>
      </c>
    </row>
    <row r="79" spans="1:14" x14ac:dyDescent="0.2">
      <c r="A79">
        <v>1971</v>
      </c>
      <c r="B79" s="6">
        <v>94.84</v>
      </c>
      <c r="C79" s="6">
        <v>94.84</v>
      </c>
      <c r="D79" s="6">
        <v>94.84</v>
      </c>
      <c r="E79" s="6">
        <v>94.84</v>
      </c>
      <c r="F79" s="6">
        <v>94.84</v>
      </c>
      <c r="G79" s="6">
        <v>94.84</v>
      </c>
      <c r="H79" s="6">
        <v>94.84</v>
      </c>
      <c r="I79" s="6">
        <v>94.84</v>
      </c>
      <c r="J79" s="6">
        <v>94.84</v>
      </c>
      <c r="K79" s="6">
        <v>94.84</v>
      </c>
      <c r="L79" s="6">
        <v>94.84</v>
      </c>
      <c r="M79" s="6">
        <v>94.84</v>
      </c>
      <c r="N79" s="6">
        <v>94.84</v>
      </c>
    </row>
    <row r="80" spans="1:14" x14ac:dyDescent="0.2">
      <c r="A80">
        <v>1972</v>
      </c>
      <c r="B80" s="6">
        <v>94.84</v>
      </c>
      <c r="C80" s="6">
        <v>94.84</v>
      </c>
      <c r="D80" s="6">
        <v>94.84</v>
      </c>
      <c r="E80" s="6">
        <v>94.84</v>
      </c>
      <c r="F80" s="6">
        <v>94.84</v>
      </c>
      <c r="G80" s="6">
        <v>94.84</v>
      </c>
      <c r="H80" s="6">
        <v>94.84</v>
      </c>
      <c r="I80" s="6">
        <v>94.84</v>
      </c>
      <c r="J80" s="6">
        <v>94.84</v>
      </c>
      <c r="K80" s="6">
        <v>95.9</v>
      </c>
      <c r="L80" s="6">
        <v>95.9</v>
      </c>
      <c r="M80" s="6">
        <v>95.9</v>
      </c>
      <c r="N80" s="6">
        <v>95.1</v>
      </c>
    </row>
    <row r="81" spans="1:14" x14ac:dyDescent="0.2">
      <c r="A81">
        <v>1973</v>
      </c>
      <c r="B81" s="6">
        <v>95.9</v>
      </c>
      <c r="C81" s="6">
        <v>95.9</v>
      </c>
      <c r="D81" s="6">
        <v>95.9</v>
      </c>
      <c r="E81" s="6">
        <v>95.9</v>
      </c>
      <c r="F81" s="6">
        <v>95.9</v>
      </c>
      <c r="G81" s="6">
        <v>95.9</v>
      </c>
      <c r="H81" s="6">
        <v>95.9</v>
      </c>
      <c r="I81" s="6">
        <v>95.9</v>
      </c>
      <c r="J81" s="6">
        <v>95.9</v>
      </c>
      <c r="K81" s="6">
        <v>95.9</v>
      </c>
      <c r="L81" s="6">
        <v>95.9</v>
      </c>
      <c r="M81" s="6">
        <v>95.9</v>
      </c>
      <c r="N81" s="6">
        <v>95.9</v>
      </c>
    </row>
    <row r="82" spans="1:14" x14ac:dyDescent="0.2">
      <c r="A82">
        <v>1974</v>
      </c>
      <c r="B82" s="6">
        <v>95.9</v>
      </c>
      <c r="C82" s="6">
        <v>95.9</v>
      </c>
      <c r="D82" s="6">
        <v>95.9</v>
      </c>
      <c r="E82" s="6">
        <v>95.9</v>
      </c>
      <c r="F82" s="6">
        <v>96.02</v>
      </c>
      <c r="G82" s="6">
        <v>96.13</v>
      </c>
      <c r="H82" s="6">
        <v>96.13</v>
      </c>
      <c r="I82" s="6">
        <v>96.13</v>
      </c>
      <c r="J82" s="6">
        <v>96.13</v>
      </c>
      <c r="K82" s="6">
        <v>96.13</v>
      </c>
      <c r="L82" s="6">
        <v>96.13</v>
      </c>
      <c r="M82" s="6">
        <v>96.13</v>
      </c>
      <c r="N82" s="6">
        <v>96.04</v>
      </c>
    </row>
    <row r="83" spans="1:14" x14ac:dyDescent="0.2">
      <c r="A83">
        <v>1975</v>
      </c>
      <c r="B83" s="6">
        <v>96.13</v>
      </c>
      <c r="C83" s="6">
        <v>96.13</v>
      </c>
      <c r="D83" s="6">
        <v>96.13</v>
      </c>
      <c r="E83" s="6">
        <v>96.13</v>
      </c>
      <c r="F83" s="6">
        <v>96.13</v>
      </c>
      <c r="G83" s="6">
        <v>96.13</v>
      </c>
      <c r="H83" s="6">
        <v>96.13</v>
      </c>
      <c r="I83" s="6">
        <v>96.13</v>
      </c>
      <c r="J83" s="6">
        <v>96.13</v>
      </c>
      <c r="K83" s="6">
        <v>96.13</v>
      </c>
      <c r="L83" s="6">
        <v>96.13</v>
      </c>
      <c r="M83" s="6">
        <v>96.13</v>
      </c>
      <c r="N83" s="6">
        <v>96.13</v>
      </c>
    </row>
    <row r="84" spans="1:14" x14ac:dyDescent="0.2">
      <c r="A84">
        <v>1976</v>
      </c>
      <c r="B84" s="6">
        <v>96.13</v>
      </c>
      <c r="C84" s="6">
        <v>96</v>
      </c>
      <c r="D84" s="6">
        <v>96.07</v>
      </c>
      <c r="E84" s="6">
        <v>96.13</v>
      </c>
      <c r="F84" s="6">
        <v>96.13</v>
      </c>
      <c r="G84" s="6">
        <v>96.13</v>
      </c>
      <c r="H84" s="6">
        <v>96.13</v>
      </c>
      <c r="I84" s="6">
        <v>96.13</v>
      </c>
      <c r="J84" s="6">
        <v>96.13</v>
      </c>
      <c r="K84" s="6">
        <v>96.13</v>
      </c>
      <c r="L84" s="6">
        <v>96.13</v>
      </c>
      <c r="M84" s="6">
        <v>96.13</v>
      </c>
      <c r="N84" s="6">
        <v>96.11</v>
      </c>
    </row>
    <row r="85" spans="1:14" x14ac:dyDescent="0.2">
      <c r="A85">
        <v>1977</v>
      </c>
      <c r="B85" s="6">
        <v>96.13</v>
      </c>
      <c r="C85" s="6">
        <v>95.99</v>
      </c>
      <c r="D85" s="6">
        <v>96.12</v>
      </c>
      <c r="E85" s="6">
        <v>96.13</v>
      </c>
      <c r="F85" s="6">
        <v>96.13</v>
      </c>
      <c r="G85" s="6">
        <v>96.13</v>
      </c>
      <c r="H85" s="6">
        <v>96.13</v>
      </c>
      <c r="I85" s="6">
        <v>96.13</v>
      </c>
      <c r="J85" s="6">
        <v>96.13</v>
      </c>
      <c r="K85" s="6">
        <v>95.9</v>
      </c>
      <c r="L85" s="6">
        <v>95.9</v>
      </c>
      <c r="M85" s="6">
        <v>95.9</v>
      </c>
      <c r="N85" s="6">
        <v>96.06</v>
      </c>
    </row>
    <row r="86" spans="1:14" x14ac:dyDescent="0.2">
      <c r="A86">
        <v>1978</v>
      </c>
      <c r="B86" s="6">
        <v>95.9</v>
      </c>
      <c r="C86" s="6">
        <v>95.9</v>
      </c>
      <c r="D86" s="6">
        <v>95.9</v>
      </c>
      <c r="E86" s="6">
        <v>95.9</v>
      </c>
      <c r="F86" s="6">
        <v>95.9</v>
      </c>
      <c r="G86" s="6">
        <v>95.9</v>
      </c>
      <c r="H86" s="6">
        <v>95.9</v>
      </c>
      <c r="I86" s="6">
        <v>95.9</v>
      </c>
      <c r="J86" s="6">
        <v>95.9</v>
      </c>
      <c r="K86" s="6">
        <v>95.16</v>
      </c>
      <c r="L86" s="6">
        <v>94.63</v>
      </c>
      <c r="M86" s="6">
        <v>94.63</v>
      </c>
      <c r="N86" s="6">
        <v>95.63</v>
      </c>
    </row>
    <row r="87" spans="1:14" x14ac:dyDescent="0.2">
      <c r="A87">
        <v>1979</v>
      </c>
      <c r="B87" s="6">
        <v>94.63</v>
      </c>
      <c r="C87" s="6">
        <v>94.63</v>
      </c>
      <c r="D87" s="6">
        <v>94.63</v>
      </c>
      <c r="E87" s="6">
        <v>94.63</v>
      </c>
      <c r="F87" s="6">
        <v>94.63</v>
      </c>
      <c r="G87" s="6">
        <v>94.63</v>
      </c>
      <c r="H87" s="6">
        <v>94.63</v>
      </c>
      <c r="I87" s="6">
        <v>94.63</v>
      </c>
      <c r="J87" s="6">
        <v>94.63</v>
      </c>
      <c r="K87" s="6">
        <v>94.63</v>
      </c>
      <c r="L87" s="6">
        <v>94.63</v>
      </c>
      <c r="M87" s="6">
        <v>94.63</v>
      </c>
      <c r="N87" s="6">
        <v>94.63</v>
      </c>
    </row>
    <row r="88" spans="1:14" x14ac:dyDescent="0.2">
      <c r="A88">
        <v>1980</v>
      </c>
      <c r="B88" s="6">
        <v>94.63</v>
      </c>
      <c r="C88" s="6">
        <v>94.63</v>
      </c>
      <c r="D88" s="6">
        <v>94.63</v>
      </c>
      <c r="E88" s="6">
        <v>94.63</v>
      </c>
      <c r="F88" s="6">
        <v>94.63</v>
      </c>
      <c r="G88" s="6">
        <v>94.63</v>
      </c>
      <c r="H88" s="6">
        <v>94.63</v>
      </c>
      <c r="I88" s="6">
        <v>94.63</v>
      </c>
      <c r="J88" s="6">
        <v>94.63</v>
      </c>
      <c r="K88" s="6">
        <v>94.63</v>
      </c>
      <c r="L88" s="6">
        <v>94.63</v>
      </c>
      <c r="M88" s="6">
        <v>94.63</v>
      </c>
      <c r="N88" s="6">
        <v>94.63</v>
      </c>
    </row>
    <row r="89" spans="1:14" x14ac:dyDescent="0.2">
      <c r="A89">
        <v>1981</v>
      </c>
      <c r="B89" s="6">
        <v>94.63</v>
      </c>
      <c r="C89" s="6">
        <v>94.63</v>
      </c>
      <c r="D89" s="6">
        <v>94.63</v>
      </c>
      <c r="E89" s="6">
        <v>94.63</v>
      </c>
      <c r="F89" s="6">
        <v>94.63</v>
      </c>
      <c r="G89" s="6">
        <v>94.63</v>
      </c>
      <c r="H89" s="6">
        <v>94.63</v>
      </c>
      <c r="I89" s="6">
        <v>94.63</v>
      </c>
      <c r="J89" s="6">
        <v>94.63</v>
      </c>
      <c r="K89" s="6">
        <v>94.63</v>
      </c>
      <c r="L89" s="6">
        <v>94.63</v>
      </c>
      <c r="M89" s="6">
        <v>94.63</v>
      </c>
      <c r="N89" s="6">
        <v>94.63</v>
      </c>
    </row>
    <row r="90" spans="1:14" x14ac:dyDescent="0.2">
      <c r="A90">
        <v>1982</v>
      </c>
      <c r="B90" s="6">
        <v>94.63</v>
      </c>
      <c r="C90" s="6">
        <v>94.63</v>
      </c>
      <c r="D90" s="6">
        <v>94.63</v>
      </c>
      <c r="E90" s="6">
        <v>94.63</v>
      </c>
      <c r="F90" s="6">
        <v>94.63</v>
      </c>
      <c r="G90" s="6">
        <v>94.63</v>
      </c>
      <c r="H90" s="6">
        <v>94.63</v>
      </c>
      <c r="I90" s="6">
        <v>94.63</v>
      </c>
      <c r="J90" s="6">
        <v>94.63</v>
      </c>
      <c r="K90" s="6">
        <v>94.63</v>
      </c>
      <c r="L90" s="6">
        <v>94.63</v>
      </c>
      <c r="M90" s="6">
        <v>94.63</v>
      </c>
      <c r="N90" s="6">
        <v>94.63</v>
      </c>
    </row>
    <row r="91" spans="1:14" x14ac:dyDescent="0.2">
      <c r="A91">
        <v>1983</v>
      </c>
      <c r="B91" s="6">
        <v>94.63</v>
      </c>
      <c r="C91" s="6">
        <v>94.63</v>
      </c>
      <c r="D91" s="6">
        <v>94.63</v>
      </c>
      <c r="E91" s="6">
        <v>94.63</v>
      </c>
      <c r="F91" s="6">
        <v>94.63</v>
      </c>
      <c r="G91" s="6">
        <v>94.63</v>
      </c>
      <c r="H91" s="6">
        <v>94.63</v>
      </c>
      <c r="I91" s="6">
        <v>94.63</v>
      </c>
      <c r="J91" s="6">
        <v>94.63</v>
      </c>
      <c r="K91" s="6">
        <v>94.63</v>
      </c>
      <c r="L91" s="6">
        <v>94.63</v>
      </c>
      <c r="M91" s="6">
        <v>94.63</v>
      </c>
      <c r="N91" s="6">
        <v>94.63</v>
      </c>
    </row>
    <row r="92" spans="1:14" x14ac:dyDescent="0.2">
      <c r="A92">
        <v>1984</v>
      </c>
      <c r="B92" s="6">
        <v>94.63</v>
      </c>
      <c r="C92" s="6">
        <v>94.63</v>
      </c>
      <c r="D92" s="6">
        <v>94.63</v>
      </c>
      <c r="E92" s="6">
        <v>94.63</v>
      </c>
      <c r="F92" s="6">
        <v>94.63</v>
      </c>
      <c r="G92" s="6">
        <v>94.63</v>
      </c>
      <c r="H92" s="6">
        <v>94.63</v>
      </c>
      <c r="I92" s="6">
        <v>94.63</v>
      </c>
      <c r="J92" s="6">
        <v>94.63</v>
      </c>
      <c r="K92" s="6">
        <v>94.63</v>
      </c>
      <c r="L92" s="6">
        <v>94.63</v>
      </c>
      <c r="M92" s="6">
        <v>94.63</v>
      </c>
      <c r="N92" s="6">
        <v>94.63</v>
      </c>
    </row>
    <row r="93" spans="1:14" x14ac:dyDescent="0.2">
      <c r="A93">
        <v>1985</v>
      </c>
      <c r="B93" s="6">
        <v>94.63</v>
      </c>
      <c r="C93" s="6">
        <v>94.63</v>
      </c>
      <c r="D93" s="6">
        <v>94.63</v>
      </c>
      <c r="E93" s="6">
        <v>94.63</v>
      </c>
      <c r="F93" s="6">
        <v>94.63</v>
      </c>
      <c r="G93" s="6">
        <v>94.63</v>
      </c>
      <c r="H93" s="6">
        <v>94.63</v>
      </c>
      <c r="I93" s="6">
        <v>94.63</v>
      </c>
      <c r="J93" s="6">
        <v>94.63</v>
      </c>
      <c r="K93" s="6">
        <v>94.63</v>
      </c>
      <c r="L93" s="6">
        <v>94.63</v>
      </c>
      <c r="M93" s="6">
        <v>94.63</v>
      </c>
      <c r="N93" s="6">
        <v>94.63</v>
      </c>
    </row>
    <row r="94" spans="1:14" x14ac:dyDescent="0.2">
      <c r="A94">
        <v>1986</v>
      </c>
      <c r="B94" s="6">
        <v>94.63</v>
      </c>
      <c r="C94" s="6">
        <v>94.63</v>
      </c>
      <c r="D94" s="6">
        <v>94.63</v>
      </c>
      <c r="E94" s="6">
        <v>94.63</v>
      </c>
      <c r="F94" s="6">
        <v>94.63</v>
      </c>
      <c r="G94" s="6">
        <v>94.63</v>
      </c>
      <c r="H94" s="6">
        <v>94.63</v>
      </c>
      <c r="I94" s="6">
        <v>94.63</v>
      </c>
      <c r="J94" s="6">
        <v>94.63</v>
      </c>
      <c r="K94" s="6">
        <v>85.6</v>
      </c>
      <c r="L94" s="6">
        <v>85.6</v>
      </c>
      <c r="M94" s="6">
        <v>85.6</v>
      </c>
      <c r="N94" s="6">
        <v>92.37</v>
      </c>
    </row>
    <row r="95" spans="1:14" x14ac:dyDescent="0.2">
      <c r="A95">
        <v>1987</v>
      </c>
      <c r="B95" s="6">
        <v>85.6</v>
      </c>
      <c r="C95" s="6">
        <v>85.6</v>
      </c>
      <c r="D95" s="6">
        <v>85.6</v>
      </c>
      <c r="E95" s="6">
        <v>85.6</v>
      </c>
      <c r="F95" s="6">
        <v>85.6</v>
      </c>
      <c r="G95" s="6">
        <v>85.6</v>
      </c>
      <c r="H95" s="6">
        <v>85.6</v>
      </c>
      <c r="I95" s="6">
        <v>85.6</v>
      </c>
      <c r="J95" s="6">
        <v>85.6</v>
      </c>
      <c r="K95" s="6">
        <v>85.6</v>
      </c>
      <c r="L95" s="6">
        <v>85.6</v>
      </c>
      <c r="M95" s="6">
        <v>85.6</v>
      </c>
      <c r="N95" s="6">
        <v>85.6</v>
      </c>
    </row>
    <row r="96" spans="1:14" x14ac:dyDescent="0.2">
      <c r="A96">
        <v>1988</v>
      </c>
      <c r="B96" s="6">
        <v>85.6</v>
      </c>
      <c r="C96" s="6">
        <v>85.6</v>
      </c>
      <c r="D96" s="6">
        <v>85.6</v>
      </c>
      <c r="E96" s="6">
        <v>94.63</v>
      </c>
      <c r="F96" s="6">
        <v>94.63</v>
      </c>
      <c r="G96" s="6">
        <v>94.63</v>
      </c>
      <c r="H96" s="6">
        <v>94.63</v>
      </c>
      <c r="I96" s="6">
        <v>94.63</v>
      </c>
      <c r="J96" s="6">
        <v>94.63</v>
      </c>
      <c r="K96" s="6">
        <v>94.63</v>
      </c>
      <c r="L96" s="6">
        <v>94.63</v>
      </c>
      <c r="M96" s="6">
        <v>94.63</v>
      </c>
      <c r="N96" s="6">
        <v>92.37</v>
      </c>
    </row>
    <row r="97" spans="1:14" x14ac:dyDescent="0.2">
      <c r="A97">
        <v>1989</v>
      </c>
      <c r="B97" s="6">
        <v>94.63</v>
      </c>
      <c r="C97" s="6">
        <v>94.63</v>
      </c>
      <c r="D97" s="6">
        <v>94.63</v>
      </c>
      <c r="E97" s="6">
        <v>94.63</v>
      </c>
      <c r="F97" s="6">
        <v>94.63</v>
      </c>
      <c r="G97" s="6">
        <v>94.63</v>
      </c>
      <c r="H97" s="6">
        <v>94.63</v>
      </c>
      <c r="I97" s="6">
        <v>94.63</v>
      </c>
      <c r="J97" s="6">
        <v>94.63</v>
      </c>
      <c r="K97" s="6">
        <v>94.63</v>
      </c>
      <c r="L97" s="6">
        <v>94.63</v>
      </c>
      <c r="M97" s="6">
        <v>94.63</v>
      </c>
      <c r="N97" s="6">
        <v>94.63</v>
      </c>
    </row>
    <row r="98" spans="1:14" x14ac:dyDescent="0.2">
      <c r="A98">
        <v>1990</v>
      </c>
      <c r="B98" s="6">
        <v>94.63</v>
      </c>
      <c r="C98" s="6">
        <v>94.63</v>
      </c>
      <c r="D98" s="6">
        <v>94.93</v>
      </c>
      <c r="E98" s="6">
        <v>96.48</v>
      </c>
      <c r="F98" s="6">
        <v>96.48</v>
      </c>
      <c r="G98" s="6">
        <v>96.48</v>
      </c>
      <c r="H98" s="6">
        <v>96.48</v>
      </c>
      <c r="I98" s="6">
        <v>96.48</v>
      </c>
      <c r="J98" s="6">
        <v>96.48</v>
      </c>
      <c r="K98" s="6">
        <v>87.45</v>
      </c>
      <c r="L98" s="6">
        <v>87.45</v>
      </c>
      <c r="M98" s="6">
        <v>87.45</v>
      </c>
      <c r="N98" s="6">
        <v>93.78</v>
      </c>
    </row>
    <row r="99" spans="1:14" x14ac:dyDescent="0.2">
      <c r="A99">
        <v>1991</v>
      </c>
      <c r="B99" s="6">
        <v>87.45</v>
      </c>
      <c r="C99" s="6">
        <v>87.45</v>
      </c>
      <c r="D99" s="6">
        <v>87.45</v>
      </c>
      <c r="E99" s="6">
        <v>87.45</v>
      </c>
      <c r="F99" s="6">
        <v>87.45</v>
      </c>
      <c r="G99" s="6">
        <v>87.45</v>
      </c>
      <c r="H99" s="6">
        <v>87.45</v>
      </c>
      <c r="I99" s="6">
        <v>87.45</v>
      </c>
      <c r="J99" s="6">
        <v>87.45</v>
      </c>
      <c r="K99" s="6">
        <v>87.45</v>
      </c>
      <c r="L99" s="6">
        <v>87.45</v>
      </c>
      <c r="M99" s="6">
        <v>87.45</v>
      </c>
      <c r="N99" s="6">
        <v>87.45</v>
      </c>
    </row>
    <row r="100" spans="1:14" x14ac:dyDescent="0.2">
      <c r="A100">
        <v>1992</v>
      </c>
      <c r="B100" s="6">
        <v>87.45</v>
      </c>
      <c r="C100" s="6">
        <v>87.45</v>
      </c>
      <c r="D100" s="6">
        <v>87.45</v>
      </c>
      <c r="E100" s="6">
        <v>87.45</v>
      </c>
      <c r="F100" s="6">
        <v>87.45</v>
      </c>
      <c r="G100" s="6">
        <v>87.45</v>
      </c>
      <c r="H100" s="6">
        <v>87.45</v>
      </c>
      <c r="I100" s="6">
        <v>87.45</v>
      </c>
      <c r="J100" s="6">
        <v>87.45</v>
      </c>
      <c r="K100" s="6">
        <v>87.45</v>
      </c>
      <c r="L100" s="6">
        <v>87.45</v>
      </c>
      <c r="M100" s="6">
        <v>87.45</v>
      </c>
      <c r="N100" s="6">
        <v>87.45</v>
      </c>
    </row>
    <row r="101" spans="1:14" x14ac:dyDescent="0.2">
      <c r="A101">
        <v>1993</v>
      </c>
      <c r="B101" s="6">
        <v>87.45</v>
      </c>
      <c r="C101" s="6">
        <v>87.45</v>
      </c>
      <c r="D101" s="6">
        <v>87.45</v>
      </c>
      <c r="E101" s="6">
        <v>96.48</v>
      </c>
      <c r="F101" s="6">
        <v>96.48</v>
      </c>
      <c r="G101" s="6">
        <v>96.48</v>
      </c>
      <c r="H101" s="6">
        <v>96.48</v>
      </c>
      <c r="I101" s="6">
        <v>96.48</v>
      </c>
      <c r="J101" s="6">
        <v>96.48</v>
      </c>
      <c r="K101" s="6">
        <v>96.48</v>
      </c>
      <c r="L101" s="6">
        <v>96.48</v>
      </c>
      <c r="M101" s="6">
        <v>96.48</v>
      </c>
      <c r="N101" s="6">
        <v>94.22</v>
      </c>
    </row>
    <row r="102" spans="1:14" x14ac:dyDescent="0.2">
      <c r="A102">
        <v>1994</v>
      </c>
      <c r="B102" s="6">
        <v>96.48</v>
      </c>
      <c r="C102" s="6">
        <v>96.48</v>
      </c>
      <c r="D102" s="6">
        <v>96.48</v>
      </c>
      <c r="E102" s="6">
        <v>96.48</v>
      </c>
      <c r="F102" s="6">
        <v>96.48</v>
      </c>
      <c r="G102" s="6">
        <v>96.48</v>
      </c>
      <c r="H102" s="6">
        <v>96.48</v>
      </c>
      <c r="I102" s="6">
        <v>96.48</v>
      </c>
      <c r="J102" s="6">
        <v>96.48</v>
      </c>
      <c r="K102" s="6">
        <v>97.76</v>
      </c>
      <c r="L102" s="6">
        <v>97.76</v>
      </c>
      <c r="M102" s="6">
        <v>97.76</v>
      </c>
      <c r="N102" s="6">
        <v>96.8</v>
      </c>
    </row>
    <row r="103" spans="1:14" x14ac:dyDescent="0.2">
      <c r="A103">
        <v>1995</v>
      </c>
      <c r="B103" s="6">
        <v>97.76</v>
      </c>
      <c r="C103" s="6">
        <v>97.76</v>
      </c>
      <c r="D103" s="6">
        <v>97.76</v>
      </c>
      <c r="E103" s="6">
        <v>97.76</v>
      </c>
      <c r="F103" s="6">
        <v>97.76</v>
      </c>
      <c r="G103" s="6">
        <v>97.76</v>
      </c>
      <c r="H103" s="6">
        <v>97.76</v>
      </c>
      <c r="I103" s="6">
        <v>97.76</v>
      </c>
      <c r="J103" s="6">
        <v>97.76</v>
      </c>
      <c r="K103" s="6">
        <v>88.73</v>
      </c>
      <c r="L103" s="6">
        <v>88.73</v>
      </c>
      <c r="M103" s="6">
        <v>88.73</v>
      </c>
      <c r="N103" s="6">
        <v>95.5</v>
      </c>
    </row>
    <row r="104" spans="1:14" x14ac:dyDescent="0.2">
      <c r="A104">
        <v>1996</v>
      </c>
      <c r="B104" s="6">
        <v>88.73</v>
      </c>
      <c r="C104" s="6">
        <v>88.73</v>
      </c>
      <c r="D104" s="6">
        <v>88.73</v>
      </c>
      <c r="E104" s="6">
        <v>88.73</v>
      </c>
      <c r="F104" s="6">
        <v>88.73</v>
      </c>
      <c r="G104" s="6">
        <v>88.73</v>
      </c>
      <c r="H104" s="6">
        <v>86.97</v>
      </c>
      <c r="I104" s="6">
        <v>86.97</v>
      </c>
      <c r="J104" s="6">
        <v>86.97</v>
      </c>
      <c r="K104" s="6">
        <v>86.97</v>
      </c>
      <c r="L104" s="6">
        <v>86.97</v>
      </c>
      <c r="M104" s="6">
        <v>86.97</v>
      </c>
      <c r="N104" s="6">
        <v>87.85</v>
      </c>
    </row>
    <row r="105" spans="1:14" x14ac:dyDescent="0.2">
      <c r="A105">
        <v>1997</v>
      </c>
      <c r="B105" s="6">
        <v>86.97</v>
      </c>
      <c r="C105" s="6">
        <v>86.97</v>
      </c>
      <c r="D105" s="6">
        <v>86.97</v>
      </c>
      <c r="E105" s="6">
        <v>86.97</v>
      </c>
      <c r="F105" s="6">
        <v>86.97</v>
      </c>
      <c r="G105" s="6">
        <v>86.97</v>
      </c>
      <c r="H105" s="6">
        <v>86.97</v>
      </c>
      <c r="I105" s="6">
        <v>86.97</v>
      </c>
      <c r="J105" s="6">
        <v>86.97</v>
      </c>
      <c r="K105" s="6">
        <v>95.99</v>
      </c>
      <c r="L105" s="6">
        <v>97.76</v>
      </c>
      <c r="M105" s="6">
        <v>97.76</v>
      </c>
      <c r="N105" s="6">
        <v>89.52</v>
      </c>
    </row>
    <row r="106" spans="1:14" x14ac:dyDescent="0.2">
      <c r="A106">
        <v>1998</v>
      </c>
      <c r="B106" s="6">
        <v>97.76</v>
      </c>
      <c r="C106" s="6">
        <v>97.76</v>
      </c>
      <c r="D106" s="6">
        <v>97.76</v>
      </c>
      <c r="E106" s="6">
        <v>97.76</v>
      </c>
      <c r="F106" s="6">
        <v>97.76</v>
      </c>
      <c r="G106" s="6">
        <v>97.76</v>
      </c>
      <c r="H106" s="6">
        <v>97.76</v>
      </c>
      <c r="I106" s="6">
        <v>97.76</v>
      </c>
      <c r="J106" s="6">
        <v>97.76</v>
      </c>
      <c r="K106" s="6">
        <v>97.76</v>
      </c>
      <c r="L106" s="6">
        <v>97.76</v>
      </c>
      <c r="M106" s="6">
        <v>97.76</v>
      </c>
      <c r="N106" s="6">
        <v>97.76</v>
      </c>
    </row>
    <row r="107" spans="1:14" x14ac:dyDescent="0.2">
      <c r="A107">
        <v>1999</v>
      </c>
      <c r="B107" s="6">
        <v>97.76</v>
      </c>
      <c r="C107" s="6">
        <v>97.76</v>
      </c>
      <c r="D107" s="6">
        <v>97.76</v>
      </c>
      <c r="E107" s="6">
        <v>97.76</v>
      </c>
      <c r="F107" s="6">
        <v>97.76</v>
      </c>
      <c r="G107" s="6">
        <v>97.76</v>
      </c>
      <c r="H107" s="6">
        <v>97.76</v>
      </c>
      <c r="I107" s="6">
        <v>97.76</v>
      </c>
      <c r="J107" s="6">
        <v>97.76</v>
      </c>
      <c r="K107" s="6">
        <v>97.76</v>
      </c>
      <c r="L107" s="6">
        <v>97.76</v>
      </c>
      <c r="M107" s="6">
        <v>97.76</v>
      </c>
      <c r="N107" s="6">
        <v>97.76</v>
      </c>
    </row>
    <row r="108" spans="1:14" x14ac:dyDescent="0.2">
      <c r="A108">
        <v>2000</v>
      </c>
      <c r="B108" s="6">
        <v>97.76</v>
      </c>
      <c r="C108" s="6">
        <v>97.76</v>
      </c>
      <c r="D108" s="6">
        <v>97.76</v>
      </c>
      <c r="E108" s="6">
        <v>97.76</v>
      </c>
      <c r="F108" s="6">
        <v>97.76</v>
      </c>
      <c r="G108" s="6">
        <v>97.76</v>
      </c>
      <c r="H108" s="6">
        <v>97.76</v>
      </c>
      <c r="I108" s="6">
        <v>97.76</v>
      </c>
      <c r="J108" s="6">
        <v>97.76</v>
      </c>
      <c r="K108" s="6">
        <v>97.76</v>
      </c>
      <c r="L108" s="6">
        <v>97.76</v>
      </c>
      <c r="M108" s="6">
        <v>97.76</v>
      </c>
      <c r="N108" s="6">
        <v>97.76</v>
      </c>
    </row>
    <row r="109" spans="1:14" x14ac:dyDescent="0.2">
      <c r="A109">
        <v>2001</v>
      </c>
      <c r="B109" s="6">
        <v>97.76</v>
      </c>
      <c r="C109" s="6">
        <v>97.76</v>
      </c>
      <c r="D109" s="6">
        <v>97.76</v>
      </c>
      <c r="E109" s="6">
        <v>97.76</v>
      </c>
      <c r="F109" s="6">
        <v>97.76</v>
      </c>
      <c r="G109" s="6">
        <v>97.76</v>
      </c>
      <c r="H109" s="6">
        <v>97.76</v>
      </c>
      <c r="I109" s="6">
        <v>97.76</v>
      </c>
      <c r="J109" s="6">
        <v>97.76</v>
      </c>
      <c r="K109" s="6">
        <v>97.76</v>
      </c>
      <c r="L109" s="6">
        <v>97.76</v>
      </c>
      <c r="M109" s="6">
        <v>97.76</v>
      </c>
      <c r="N109" s="6">
        <v>97.76</v>
      </c>
    </row>
    <row r="110" spans="1:14" x14ac:dyDescent="0.2">
      <c r="A110">
        <v>2002</v>
      </c>
      <c r="B110" s="6">
        <v>97.76</v>
      </c>
      <c r="C110" s="6">
        <v>97.76</v>
      </c>
      <c r="D110" s="6">
        <v>97.76</v>
      </c>
      <c r="E110" s="6">
        <v>97.76</v>
      </c>
      <c r="F110" s="6">
        <v>97.76</v>
      </c>
      <c r="G110" s="6">
        <v>97.76</v>
      </c>
      <c r="H110" s="6">
        <v>97.76</v>
      </c>
      <c r="I110" s="6">
        <v>97.76</v>
      </c>
      <c r="J110" s="6">
        <v>97.76</v>
      </c>
      <c r="K110" s="6">
        <v>97.76</v>
      </c>
      <c r="L110" s="6">
        <v>97.76</v>
      </c>
      <c r="M110" s="6">
        <v>97.76</v>
      </c>
      <c r="N110" s="6">
        <v>97.76</v>
      </c>
    </row>
    <row r="111" spans="1:14" x14ac:dyDescent="0.2">
      <c r="A111">
        <v>2003</v>
      </c>
      <c r="B111" s="6">
        <v>97.76</v>
      </c>
      <c r="C111" s="6">
        <v>97.76</v>
      </c>
      <c r="D111" s="6">
        <v>97.76</v>
      </c>
      <c r="E111" s="6">
        <v>97.76</v>
      </c>
      <c r="F111" s="6">
        <v>97.76</v>
      </c>
      <c r="G111" s="6">
        <v>97.76</v>
      </c>
      <c r="H111" s="6">
        <v>97.76</v>
      </c>
      <c r="I111" s="6">
        <v>97.76</v>
      </c>
      <c r="J111" s="6">
        <v>97.76</v>
      </c>
      <c r="K111" s="6">
        <v>97.76</v>
      </c>
      <c r="L111" s="6">
        <v>97.76</v>
      </c>
      <c r="M111" s="6">
        <v>97.76</v>
      </c>
      <c r="N111" s="6">
        <v>97.76</v>
      </c>
    </row>
    <row r="112" spans="1:14" x14ac:dyDescent="0.2">
      <c r="A112">
        <v>2004</v>
      </c>
      <c r="B112" s="6">
        <v>97.76</v>
      </c>
      <c r="C112" s="6">
        <v>97.76</v>
      </c>
      <c r="D112" s="6">
        <v>97.76</v>
      </c>
      <c r="E112" s="6">
        <v>97.76</v>
      </c>
      <c r="F112" s="6">
        <v>97.76</v>
      </c>
      <c r="G112" s="6">
        <v>97.76</v>
      </c>
      <c r="H112" s="6">
        <v>97.76</v>
      </c>
      <c r="I112" s="6">
        <v>97.76</v>
      </c>
      <c r="J112" s="6">
        <v>97.76</v>
      </c>
      <c r="K112" s="6">
        <v>97.76</v>
      </c>
      <c r="L112" s="6">
        <v>97.76</v>
      </c>
      <c r="M112" s="6">
        <v>97.76</v>
      </c>
      <c r="N112" s="6">
        <v>97.76</v>
      </c>
    </row>
    <row r="113" spans="1:14" x14ac:dyDescent="0.2">
      <c r="A113">
        <v>2005</v>
      </c>
      <c r="B113" s="6">
        <v>97.76</v>
      </c>
      <c r="C113" s="6">
        <v>97.76</v>
      </c>
      <c r="D113" s="6">
        <v>97.76</v>
      </c>
      <c r="E113" s="6">
        <v>97.76</v>
      </c>
      <c r="F113" s="6">
        <v>97.76</v>
      </c>
      <c r="G113" s="6">
        <v>97.76</v>
      </c>
      <c r="H113" s="6">
        <v>97.76</v>
      </c>
      <c r="I113" s="6">
        <v>97.76</v>
      </c>
      <c r="J113" s="6">
        <v>97.76</v>
      </c>
      <c r="K113" s="6">
        <v>97.76</v>
      </c>
      <c r="L113" s="6">
        <v>97.76</v>
      </c>
      <c r="M113" s="6">
        <v>97.76</v>
      </c>
      <c r="N113" s="6">
        <v>97.76</v>
      </c>
    </row>
    <row r="114" spans="1:14" x14ac:dyDescent="0.2">
      <c r="A114">
        <v>2006</v>
      </c>
      <c r="B114" s="6">
        <v>97.76</v>
      </c>
      <c r="C114" s="6">
        <v>97.76</v>
      </c>
      <c r="D114" s="6">
        <v>97.76</v>
      </c>
      <c r="E114" s="6">
        <v>97.76</v>
      </c>
      <c r="F114" s="6">
        <v>97.76</v>
      </c>
      <c r="G114" s="6">
        <v>97.76</v>
      </c>
      <c r="H114" s="6">
        <v>97.76</v>
      </c>
      <c r="I114" s="6">
        <v>97.76</v>
      </c>
      <c r="J114" s="6">
        <v>97.76</v>
      </c>
      <c r="K114" s="6">
        <v>97.76</v>
      </c>
      <c r="L114" s="6">
        <v>97.76</v>
      </c>
      <c r="M114" s="6">
        <v>97.76</v>
      </c>
      <c r="N114" s="6">
        <v>97.76</v>
      </c>
    </row>
    <row r="115" spans="1:14" x14ac:dyDescent="0.2">
      <c r="A115">
        <v>2007</v>
      </c>
      <c r="B115" s="6">
        <v>97.76</v>
      </c>
      <c r="C115" s="6">
        <v>97.76</v>
      </c>
      <c r="D115" s="6">
        <v>97.76</v>
      </c>
      <c r="E115" s="6">
        <v>97.76</v>
      </c>
      <c r="F115" s="6">
        <v>97.76</v>
      </c>
      <c r="G115" s="6">
        <v>97.76</v>
      </c>
      <c r="H115" s="6">
        <v>97.76</v>
      </c>
      <c r="I115" s="6">
        <v>97.76</v>
      </c>
      <c r="J115" s="6">
        <v>97.76</v>
      </c>
      <c r="K115" s="6">
        <v>97.76</v>
      </c>
      <c r="L115" s="6">
        <v>97.76</v>
      </c>
      <c r="M115" s="6">
        <v>97.76</v>
      </c>
      <c r="N115" s="6">
        <v>97.76</v>
      </c>
    </row>
    <row r="116" spans="1:14" x14ac:dyDescent="0.2">
      <c r="A116">
        <v>2008</v>
      </c>
      <c r="B116" s="6">
        <v>97.76</v>
      </c>
      <c r="C116" s="6">
        <v>97.76</v>
      </c>
      <c r="D116" s="6">
        <v>97.76</v>
      </c>
      <c r="E116" s="6">
        <v>97.76</v>
      </c>
      <c r="F116" s="6">
        <v>97.76</v>
      </c>
      <c r="G116" s="6">
        <v>97.76</v>
      </c>
      <c r="H116" s="6">
        <v>97.76</v>
      </c>
      <c r="I116" s="6">
        <v>97.76</v>
      </c>
      <c r="J116" s="6">
        <v>97.76</v>
      </c>
      <c r="K116" s="6">
        <v>97.76</v>
      </c>
      <c r="L116" s="6">
        <v>97.76</v>
      </c>
      <c r="M116" s="6">
        <v>97.76</v>
      </c>
      <c r="N116" s="6">
        <v>97.76</v>
      </c>
    </row>
    <row r="117" spans="1:14" x14ac:dyDescent="0.2">
      <c r="A117">
        <v>2009</v>
      </c>
      <c r="B117" s="6">
        <v>97.76</v>
      </c>
      <c r="C117" s="6">
        <v>97.76</v>
      </c>
      <c r="D117" s="6">
        <v>97.76</v>
      </c>
      <c r="E117" s="6">
        <v>97.76</v>
      </c>
      <c r="F117" s="6">
        <v>97.76</v>
      </c>
      <c r="G117" s="6">
        <v>97.76</v>
      </c>
      <c r="H117" s="6">
        <v>97.76</v>
      </c>
      <c r="I117" s="6">
        <v>97.76</v>
      </c>
      <c r="J117" s="6">
        <v>97.76</v>
      </c>
      <c r="K117" s="6">
        <v>97.76</v>
      </c>
      <c r="L117" s="6">
        <v>97.76</v>
      </c>
      <c r="M117" s="6">
        <v>97.76</v>
      </c>
      <c r="N117" s="6">
        <v>97.76</v>
      </c>
    </row>
    <row r="118" spans="1:14" x14ac:dyDescent="0.2">
      <c r="A118">
        <v>2010</v>
      </c>
      <c r="B118" s="6">
        <v>97.76</v>
      </c>
      <c r="C118" s="6">
        <v>97.76</v>
      </c>
      <c r="D118" s="6">
        <v>97.76</v>
      </c>
      <c r="E118" s="6">
        <v>97.76</v>
      </c>
      <c r="F118" s="6">
        <v>97.76</v>
      </c>
      <c r="G118" s="6">
        <v>97.76</v>
      </c>
      <c r="H118" s="6">
        <v>97.76</v>
      </c>
      <c r="I118" s="6">
        <v>97.76</v>
      </c>
      <c r="J118" s="6">
        <v>97.76</v>
      </c>
      <c r="K118" s="6">
        <v>97.76</v>
      </c>
      <c r="L118" s="6">
        <v>97.76</v>
      </c>
      <c r="M118" s="6">
        <v>97.76</v>
      </c>
      <c r="N118" s="6">
        <v>97.76</v>
      </c>
    </row>
    <row r="119" spans="1:14" x14ac:dyDescent="0.2">
      <c r="A119">
        <v>2011</v>
      </c>
      <c r="B119" s="6">
        <v>97.76</v>
      </c>
      <c r="C119" s="6">
        <v>97.76</v>
      </c>
      <c r="D119" s="6">
        <v>97.76</v>
      </c>
      <c r="E119" s="6">
        <v>97.76</v>
      </c>
      <c r="F119" s="6">
        <v>97.76</v>
      </c>
      <c r="G119" s="6">
        <v>97.76</v>
      </c>
      <c r="H119" s="6">
        <v>97.76</v>
      </c>
      <c r="I119" s="6">
        <v>97.76</v>
      </c>
      <c r="J119" s="6">
        <v>97.76</v>
      </c>
      <c r="K119" s="6">
        <v>97.76</v>
      </c>
      <c r="L119" s="6">
        <v>97.76</v>
      </c>
      <c r="M119" s="6">
        <v>97.76</v>
      </c>
      <c r="N119" s="6">
        <v>97.76</v>
      </c>
    </row>
    <row r="120" spans="1:14" x14ac:dyDescent="0.2">
      <c r="A120">
        <v>2012</v>
      </c>
      <c r="B120" s="6">
        <v>97.76</v>
      </c>
      <c r="C120" s="6">
        <v>97.76</v>
      </c>
      <c r="D120" s="6">
        <v>97.76</v>
      </c>
      <c r="E120" s="6">
        <v>97.76</v>
      </c>
      <c r="F120" s="6">
        <v>97.76</v>
      </c>
      <c r="G120" s="6">
        <v>97.76</v>
      </c>
      <c r="H120" s="6">
        <v>97.76</v>
      </c>
      <c r="I120" s="6">
        <v>97.76</v>
      </c>
      <c r="J120" s="6">
        <v>97.76</v>
      </c>
      <c r="K120" s="6">
        <v>97.76</v>
      </c>
      <c r="L120" s="6">
        <v>97.76</v>
      </c>
      <c r="M120" s="6">
        <v>97.76</v>
      </c>
      <c r="N120" s="6">
        <v>97.76</v>
      </c>
    </row>
    <row r="121" spans="1:14" x14ac:dyDescent="0.2">
      <c r="A121">
        <v>2013</v>
      </c>
      <c r="B121" s="6">
        <v>97.76</v>
      </c>
      <c r="C121" s="6">
        <v>97.76</v>
      </c>
      <c r="D121" s="6">
        <v>97.76</v>
      </c>
      <c r="E121" s="6">
        <v>97.76</v>
      </c>
      <c r="F121" s="6">
        <v>97.76</v>
      </c>
      <c r="G121" s="6">
        <v>97.76</v>
      </c>
      <c r="H121" s="6">
        <v>97.76</v>
      </c>
      <c r="I121" s="6">
        <v>97.76</v>
      </c>
      <c r="J121" s="6">
        <v>97.76</v>
      </c>
      <c r="K121" s="6">
        <v>83.61</v>
      </c>
      <c r="L121" s="6">
        <v>83.61</v>
      </c>
      <c r="M121" s="6">
        <v>83.61</v>
      </c>
      <c r="N121" s="6">
        <v>94.22</v>
      </c>
    </row>
    <row r="122" spans="1:14" x14ac:dyDescent="0.2">
      <c r="A122">
        <v>2014</v>
      </c>
      <c r="B122" s="6">
        <v>83.61</v>
      </c>
      <c r="C122" s="6">
        <v>83.61</v>
      </c>
      <c r="D122" s="6">
        <v>83.61</v>
      </c>
      <c r="E122" s="6">
        <v>83.61</v>
      </c>
      <c r="F122" s="6">
        <v>83.61</v>
      </c>
      <c r="G122" s="6">
        <v>83.61</v>
      </c>
      <c r="H122" s="6">
        <v>83.61</v>
      </c>
      <c r="I122" s="6">
        <v>83.61</v>
      </c>
      <c r="J122" s="6">
        <v>83.61</v>
      </c>
      <c r="K122" s="6">
        <v>83.61</v>
      </c>
      <c r="L122" s="6">
        <v>83.61</v>
      </c>
      <c r="M122" s="6">
        <v>83.61</v>
      </c>
      <c r="N122" s="6">
        <v>83.61</v>
      </c>
    </row>
    <row r="123" spans="1:14" x14ac:dyDescent="0.2">
      <c r="A123">
        <v>2015</v>
      </c>
      <c r="B123" s="6">
        <v>83.61</v>
      </c>
      <c r="C123" s="6">
        <v>83.61</v>
      </c>
      <c r="D123" s="6">
        <v>83.61</v>
      </c>
      <c r="E123" s="6">
        <v>83.61</v>
      </c>
      <c r="F123" s="6">
        <v>83.61</v>
      </c>
      <c r="G123" s="6">
        <v>83.61</v>
      </c>
      <c r="H123" s="6">
        <v>83.61</v>
      </c>
      <c r="I123" s="6">
        <v>83.61</v>
      </c>
      <c r="J123" s="6">
        <v>83.61</v>
      </c>
      <c r="K123" s="6">
        <v>97.76</v>
      </c>
      <c r="L123" s="6">
        <v>97.76</v>
      </c>
      <c r="M123" s="6">
        <v>97.3</v>
      </c>
      <c r="N123" s="6">
        <v>87.11</v>
      </c>
    </row>
    <row r="124" spans="1:14" x14ac:dyDescent="0.2">
      <c r="A124">
        <v>2016</v>
      </c>
      <c r="B124" s="6">
        <v>97.76</v>
      </c>
      <c r="C124" s="6">
        <v>97.76</v>
      </c>
      <c r="D124" s="6">
        <v>97.76</v>
      </c>
      <c r="E124" s="6">
        <v>97.76</v>
      </c>
      <c r="F124" s="6">
        <v>97.76</v>
      </c>
      <c r="G124" s="6">
        <v>86.91</v>
      </c>
      <c r="H124" s="6">
        <v>97.76</v>
      </c>
      <c r="I124" s="6">
        <v>97.76</v>
      </c>
      <c r="J124" s="6">
        <v>97.76</v>
      </c>
      <c r="K124" s="6">
        <v>97.76</v>
      </c>
      <c r="L124" s="6">
        <v>97.76</v>
      </c>
      <c r="M124" s="6">
        <v>60.16</v>
      </c>
      <c r="N124" s="6">
        <v>93.72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workbookViewId="0">
      <selection activeCell="B10" sqref="B10"/>
    </sheetView>
  </sheetViews>
  <sheetFormatPr defaultRowHeight="12.75" x14ac:dyDescent="0.2"/>
  <sheetData>
    <row r="1" spans="1:14" x14ac:dyDescent="0.2">
      <c r="A1" t="s">
        <v>108</v>
      </c>
      <c r="L1" s="3"/>
    </row>
    <row r="2" spans="1:14" x14ac:dyDescent="0.2">
      <c r="L2" s="3"/>
    </row>
    <row r="4" spans="1:14" x14ac:dyDescent="0.2">
      <c r="N4" s="2" t="s">
        <v>73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 s="1">
        <v>1898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2">
      <c r="A7" s="1">
        <v>1899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x14ac:dyDescent="0.2">
      <c r="A8" s="1">
        <v>1900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">
      <c r="A9">
        <v>1901</v>
      </c>
      <c r="B9" s="6"/>
      <c r="C9" s="6"/>
      <c r="D9" s="6"/>
      <c r="E9" s="6">
        <v>6.54</v>
      </c>
      <c r="F9" s="6">
        <v>6.54</v>
      </c>
      <c r="G9" s="6">
        <v>6.54</v>
      </c>
      <c r="H9" s="6">
        <v>6.54</v>
      </c>
      <c r="I9" s="6">
        <v>6.54</v>
      </c>
      <c r="J9" s="6">
        <v>6.54</v>
      </c>
      <c r="K9" s="6">
        <v>6.54</v>
      </c>
      <c r="L9" s="6">
        <v>6.54</v>
      </c>
      <c r="M9" s="6">
        <v>6.54</v>
      </c>
      <c r="N9" s="6"/>
    </row>
    <row r="10" spans="1:14" x14ac:dyDescent="0.2">
      <c r="A10">
        <v>1902</v>
      </c>
      <c r="B10" s="6">
        <v>6.54</v>
      </c>
      <c r="C10" s="6">
        <v>6.54</v>
      </c>
      <c r="D10" s="6">
        <v>6.54</v>
      </c>
      <c r="E10" s="6">
        <v>6.54</v>
      </c>
      <c r="F10" s="6">
        <v>6.54</v>
      </c>
      <c r="G10" s="6">
        <v>6.54</v>
      </c>
      <c r="H10" s="6">
        <v>6.54</v>
      </c>
      <c r="I10" s="6">
        <v>6.54</v>
      </c>
      <c r="J10" s="6">
        <v>6.54</v>
      </c>
      <c r="K10" s="6">
        <v>6.54</v>
      </c>
      <c r="L10" s="6">
        <v>6.54</v>
      </c>
      <c r="M10" s="6">
        <v>6.54</v>
      </c>
      <c r="N10" s="6">
        <v>6.54</v>
      </c>
    </row>
    <row r="11" spans="1:14" x14ac:dyDescent="0.2">
      <c r="A11">
        <v>1903</v>
      </c>
      <c r="B11" s="6">
        <v>6.54</v>
      </c>
      <c r="C11" s="6">
        <v>6.54</v>
      </c>
      <c r="D11" s="6">
        <v>6.54</v>
      </c>
      <c r="E11" s="6">
        <v>6.54</v>
      </c>
      <c r="F11" s="6">
        <v>6.54</v>
      </c>
      <c r="G11" s="6">
        <v>6.54</v>
      </c>
      <c r="H11" s="6">
        <v>6.54</v>
      </c>
      <c r="I11" s="6">
        <v>6.54</v>
      </c>
      <c r="J11" s="6">
        <v>6.54</v>
      </c>
      <c r="K11" s="6">
        <v>6.54</v>
      </c>
      <c r="L11" s="6">
        <v>6.54</v>
      </c>
      <c r="M11" s="6">
        <v>6.54</v>
      </c>
      <c r="N11" s="6">
        <v>6.54</v>
      </c>
    </row>
    <row r="12" spans="1:14" x14ac:dyDescent="0.2">
      <c r="A12">
        <v>1904</v>
      </c>
      <c r="B12" s="6">
        <v>6.54</v>
      </c>
      <c r="C12" s="6">
        <v>6.54</v>
      </c>
      <c r="D12" s="6">
        <v>27.69</v>
      </c>
      <c r="E12" s="6">
        <v>35.68</v>
      </c>
      <c r="F12" s="6">
        <v>6.54</v>
      </c>
      <c r="G12" s="6">
        <v>6.54</v>
      </c>
      <c r="H12" s="6">
        <v>6.54</v>
      </c>
      <c r="I12" s="6">
        <v>6.54</v>
      </c>
      <c r="J12" s="6">
        <v>6.54</v>
      </c>
      <c r="K12" s="6">
        <v>6.54</v>
      </c>
      <c r="L12" s="6">
        <v>6.54</v>
      </c>
      <c r="M12" s="6">
        <v>6.54</v>
      </c>
      <c r="N12" s="6">
        <v>10.73</v>
      </c>
    </row>
    <row r="13" spans="1:14" x14ac:dyDescent="0.2">
      <c r="A13">
        <v>1905</v>
      </c>
      <c r="B13" s="6">
        <v>6.54</v>
      </c>
      <c r="C13" s="6">
        <v>6.54</v>
      </c>
      <c r="D13" s="6">
        <v>6.54</v>
      </c>
      <c r="E13" s="6">
        <v>6.54</v>
      </c>
      <c r="F13" s="6">
        <v>6.54</v>
      </c>
      <c r="G13" s="6">
        <v>6.54</v>
      </c>
      <c r="H13" s="6">
        <v>6.54</v>
      </c>
      <c r="I13" s="6">
        <v>6.54</v>
      </c>
      <c r="J13" s="6">
        <v>6.54</v>
      </c>
      <c r="K13" s="6">
        <v>6.54</v>
      </c>
      <c r="L13" s="6">
        <v>6.54</v>
      </c>
      <c r="M13" s="6">
        <v>6.54</v>
      </c>
      <c r="N13" s="6">
        <v>6.54</v>
      </c>
    </row>
    <row r="14" spans="1:14" x14ac:dyDescent="0.2">
      <c r="A14">
        <v>1906</v>
      </c>
      <c r="B14" s="6">
        <v>6.54</v>
      </c>
      <c r="C14" s="6">
        <v>6.54</v>
      </c>
      <c r="D14" s="6">
        <v>6.54</v>
      </c>
      <c r="E14" s="6">
        <v>6.54</v>
      </c>
      <c r="F14" s="6">
        <v>6.54</v>
      </c>
      <c r="G14" s="6">
        <v>6.54</v>
      </c>
      <c r="H14" s="6">
        <v>6.54</v>
      </c>
      <c r="I14" s="6">
        <v>6.54</v>
      </c>
      <c r="J14" s="6">
        <v>6.54</v>
      </c>
      <c r="K14" s="6">
        <v>6.54</v>
      </c>
      <c r="L14" s="6">
        <v>6.54</v>
      </c>
      <c r="M14" s="6">
        <v>6.54</v>
      </c>
      <c r="N14" s="6">
        <v>6.54</v>
      </c>
    </row>
    <row r="15" spans="1:14" x14ac:dyDescent="0.2">
      <c r="A15">
        <v>1907</v>
      </c>
      <c r="B15" s="6">
        <v>6.54</v>
      </c>
      <c r="C15" s="6">
        <v>6.54</v>
      </c>
      <c r="D15" s="6">
        <v>6.54</v>
      </c>
      <c r="E15" s="6">
        <v>6.54</v>
      </c>
      <c r="F15" s="6">
        <v>6.54</v>
      </c>
      <c r="G15" s="6">
        <v>6.54</v>
      </c>
      <c r="H15" s="6">
        <v>6.54</v>
      </c>
      <c r="I15" s="6">
        <v>6.54</v>
      </c>
      <c r="J15" s="6">
        <v>6.54</v>
      </c>
      <c r="K15" s="6">
        <v>6.54</v>
      </c>
      <c r="L15" s="6">
        <v>6.54</v>
      </c>
      <c r="M15" s="6">
        <v>6.54</v>
      </c>
      <c r="N15" s="6">
        <v>6.54</v>
      </c>
    </row>
    <row r="16" spans="1:14" x14ac:dyDescent="0.2">
      <c r="A16">
        <v>1908</v>
      </c>
      <c r="B16" s="6">
        <v>6.54</v>
      </c>
      <c r="C16" s="6">
        <v>6.54</v>
      </c>
      <c r="D16" s="6">
        <v>37.76</v>
      </c>
      <c r="E16" s="6">
        <v>37.76</v>
      </c>
      <c r="F16" s="6">
        <v>37.76</v>
      </c>
      <c r="G16" s="6">
        <v>37.76</v>
      </c>
      <c r="H16" s="6">
        <v>37.76</v>
      </c>
      <c r="I16" s="6">
        <v>34.74</v>
      </c>
      <c r="J16" s="6">
        <v>24.23</v>
      </c>
      <c r="K16" s="6">
        <v>47.98</v>
      </c>
      <c r="L16" s="6">
        <v>47.98</v>
      </c>
      <c r="M16" s="6">
        <v>47.98</v>
      </c>
      <c r="N16" s="6">
        <v>33.729999999999997</v>
      </c>
    </row>
    <row r="17" spans="1:14" x14ac:dyDescent="0.2">
      <c r="A17">
        <v>1909</v>
      </c>
      <c r="B17" s="6">
        <v>10.220000000000001</v>
      </c>
      <c r="C17" s="6">
        <v>10.220000000000001</v>
      </c>
      <c r="D17" s="6">
        <v>10.220000000000001</v>
      </c>
      <c r="E17" s="6">
        <v>12.3</v>
      </c>
      <c r="F17" s="6">
        <v>25.33</v>
      </c>
      <c r="G17" s="6">
        <v>10.220000000000001</v>
      </c>
      <c r="H17" s="6">
        <v>10.220000000000001</v>
      </c>
      <c r="I17" s="6">
        <v>10.220000000000001</v>
      </c>
      <c r="J17" s="6">
        <v>10.220000000000001</v>
      </c>
      <c r="K17" s="6">
        <v>10.220000000000001</v>
      </c>
      <c r="L17" s="6">
        <v>10.220000000000001</v>
      </c>
      <c r="M17" s="6">
        <v>10.220000000000001</v>
      </c>
      <c r="N17" s="6">
        <v>11.65</v>
      </c>
    </row>
    <row r="18" spans="1:14" x14ac:dyDescent="0.2">
      <c r="A18">
        <v>1910</v>
      </c>
      <c r="B18" s="6">
        <v>10.220000000000001</v>
      </c>
      <c r="C18" s="6">
        <v>10.220000000000001</v>
      </c>
      <c r="D18" s="6">
        <v>10.220000000000001</v>
      </c>
      <c r="E18" s="6">
        <v>10.220000000000001</v>
      </c>
      <c r="F18" s="6">
        <v>10.220000000000001</v>
      </c>
      <c r="G18" s="6">
        <v>10.220000000000001</v>
      </c>
      <c r="H18" s="6">
        <v>10.220000000000001</v>
      </c>
      <c r="I18" s="6">
        <v>10.220000000000001</v>
      </c>
      <c r="J18" s="6">
        <v>10.220000000000001</v>
      </c>
      <c r="K18" s="6">
        <v>10.220000000000001</v>
      </c>
      <c r="L18" s="6">
        <v>10.220000000000001</v>
      </c>
      <c r="M18" s="6">
        <v>10.220000000000001</v>
      </c>
      <c r="N18" s="6">
        <v>10.220000000000001</v>
      </c>
    </row>
    <row r="19" spans="1:14" x14ac:dyDescent="0.2">
      <c r="A19">
        <v>1911</v>
      </c>
      <c r="B19" s="6">
        <v>10.220000000000001</v>
      </c>
      <c r="C19" s="6">
        <v>10.220000000000001</v>
      </c>
      <c r="D19" s="6">
        <v>10.220000000000001</v>
      </c>
      <c r="E19" s="6">
        <v>10.220000000000001</v>
      </c>
      <c r="F19" s="6">
        <v>10.220000000000001</v>
      </c>
      <c r="G19" s="6">
        <v>15.3</v>
      </c>
      <c r="H19" s="6">
        <v>15.3</v>
      </c>
      <c r="I19" s="6">
        <v>15.3</v>
      </c>
      <c r="J19" s="6">
        <v>15.3</v>
      </c>
      <c r="K19" s="6">
        <v>15.3</v>
      </c>
      <c r="L19" s="6">
        <v>15.3</v>
      </c>
      <c r="M19" s="6">
        <v>15.3</v>
      </c>
      <c r="N19" s="6">
        <v>13.18</v>
      </c>
    </row>
    <row r="20" spans="1:14" x14ac:dyDescent="0.2">
      <c r="A20">
        <v>1912</v>
      </c>
      <c r="B20" s="6">
        <v>15.3</v>
      </c>
      <c r="C20" s="6">
        <v>10.220000000000001</v>
      </c>
      <c r="D20" s="6">
        <v>17.309999999999999</v>
      </c>
      <c r="E20" s="6">
        <v>38.19</v>
      </c>
      <c r="F20" s="6">
        <v>27.39</v>
      </c>
      <c r="G20" s="6">
        <v>17.38</v>
      </c>
      <c r="H20" s="6">
        <v>15.3</v>
      </c>
      <c r="I20" s="6">
        <v>15.3</v>
      </c>
      <c r="J20" s="6">
        <v>15.3</v>
      </c>
      <c r="K20" s="6">
        <v>15.3</v>
      </c>
      <c r="L20" s="6">
        <v>15.3</v>
      </c>
      <c r="M20" s="6">
        <v>15.3</v>
      </c>
      <c r="N20" s="6">
        <v>18.13</v>
      </c>
    </row>
    <row r="21" spans="1:14" x14ac:dyDescent="0.2">
      <c r="A21">
        <v>1913</v>
      </c>
      <c r="B21" s="6">
        <v>15.3</v>
      </c>
      <c r="C21" s="6">
        <v>15.3</v>
      </c>
      <c r="D21" s="6">
        <v>34.43</v>
      </c>
      <c r="E21" s="6">
        <v>36.11</v>
      </c>
      <c r="F21" s="6">
        <v>15.3</v>
      </c>
      <c r="G21" s="6">
        <v>15.3</v>
      </c>
      <c r="H21" s="6">
        <v>15.3</v>
      </c>
      <c r="I21" s="6">
        <v>15.3</v>
      </c>
      <c r="J21" s="6">
        <v>15.3</v>
      </c>
      <c r="K21" s="6">
        <v>15.3</v>
      </c>
      <c r="L21" s="6">
        <v>15.3</v>
      </c>
      <c r="M21" s="6">
        <v>15.3</v>
      </c>
      <c r="N21" s="6">
        <v>18.63</v>
      </c>
    </row>
    <row r="22" spans="1:14" x14ac:dyDescent="0.2">
      <c r="A22">
        <v>1914</v>
      </c>
      <c r="B22" s="6">
        <v>15.3</v>
      </c>
      <c r="C22" s="6">
        <v>15.3</v>
      </c>
      <c r="D22" s="6">
        <v>18.11</v>
      </c>
      <c r="E22" s="6">
        <v>18.989999999999998</v>
      </c>
      <c r="F22" s="6">
        <v>23.21</v>
      </c>
      <c r="G22" s="6">
        <v>23.21</v>
      </c>
      <c r="H22" s="6">
        <v>23.21</v>
      </c>
      <c r="I22" s="6">
        <v>23.21</v>
      </c>
      <c r="J22" s="6">
        <v>23.21</v>
      </c>
      <c r="K22" s="6">
        <v>12.99</v>
      </c>
      <c r="L22" s="6">
        <v>12.99</v>
      </c>
      <c r="M22" s="6">
        <v>12.99</v>
      </c>
      <c r="N22" s="6">
        <v>18.559999999999999</v>
      </c>
    </row>
    <row r="23" spans="1:14" x14ac:dyDescent="0.2">
      <c r="A23">
        <v>1915</v>
      </c>
      <c r="B23" s="6">
        <v>12.99</v>
      </c>
      <c r="C23" s="6">
        <v>12.99</v>
      </c>
      <c r="D23" s="6">
        <v>12.99</v>
      </c>
      <c r="E23" s="6">
        <v>12.99</v>
      </c>
      <c r="F23" s="6">
        <v>12.99</v>
      </c>
      <c r="G23" s="6">
        <v>12.99</v>
      </c>
      <c r="H23" s="6">
        <v>12.99</v>
      </c>
      <c r="I23" s="6">
        <v>12.99</v>
      </c>
      <c r="J23" s="6">
        <v>12.99</v>
      </c>
      <c r="K23" s="6">
        <v>12.99</v>
      </c>
      <c r="L23" s="6">
        <v>12.99</v>
      </c>
      <c r="M23" s="6">
        <v>12.99</v>
      </c>
      <c r="N23" s="6">
        <v>12.99</v>
      </c>
    </row>
    <row r="24" spans="1:14" x14ac:dyDescent="0.2">
      <c r="A24">
        <v>1916</v>
      </c>
      <c r="B24" s="6">
        <v>12.99</v>
      </c>
      <c r="C24" s="6">
        <v>12.99</v>
      </c>
      <c r="D24" s="6">
        <v>18.03</v>
      </c>
      <c r="E24" s="6">
        <v>25.48</v>
      </c>
      <c r="F24" s="6">
        <v>12.99</v>
      </c>
      <c r="G24" s="6">
        <v>12.99</v>
      </c>
      <c r="H24" s="6">
        <v>12.99</v>
      </c>
      <c r="I24" s="6">
        <v>12.99</v>
      </c>
      <c r="J24" s="6">
        <v>12.99</v>
      </c>
      <c r="K24" s="6">
        <v>12.99</v>
      </c>
      <c r="L24" s="6">
        <v>12.99</v>
      </c>
      <c r="M24" s="6">
        <v>12.99</v>
      </c>
      <c r="N24" s="6">
        <v>14.45</v>
      </c>
    </row>
    <row r="25" spans="1:14" x14ac:dyDescent="0.2">
      <c r="A25">
        <v>1917</v>
      </c>
      <c r="B25" s="6">
        <v>12.99</v>
      </c>
      <c r="C25" s="6">
        <v>12.99</v>
      </c>
      <c r="D25" s="6">
        <v>12.99</v>
      </c>
      <c r="E25" s="6">
        <v>12.99</v>
      </c>
      <c r="F25" s="6">
        <v>12.99</v>
      </c>
      <c r="G25" s="6">
        <v>12.99</v>
      </c>
      <c r="H25" s="6">
        <v>12.99</v>
      </c>
      <c r="I25" s="6">
        <v>12.99</v>
      </c>
      <c r="J25" s="6">
        <v>12.99</v>
      </c>
      <c r="K25" s="6">
        <v>7.91</v>
      </c>
      <c r="L25" s="6">
        <v>7.91</v>
      </c>
      <c r="M25" s="6">
        <v>7.91</v>
      </c>
      <c r="N25" s="6">
        <v>11.72</v>
      </c>
    </row>
    <row r="26" spans="1:14" x14ac:dyDescent="0.2">
      <c r="A26">
        <v>1918</v>
      </c>
      <c r="B26" s="6">
        <v>7.91</v>
      </c>
      <c r="C26" s="6">
        <v>7.91</v>
      </c>
      <c r="D26" s="6">
        <v>27.04</v>
      </c>
      <c r="E26" s="6">
        <v>8.9499999999999993</v>
      </c>
      <c r="F26" s="6">
        <v>7.91</v>
      </c>
      <c r="G26" s="6">
        <v>7.91</v>
      </c>
      <c r="H26" s="6">
        <v>7.91</v>
      </c>
      <c r="I26" s="6">
        <v>7.91</v>
      </c>
      <c r="J26" s="6">
        <v>7.91</v>
      </c>
      <c r="K26" s="6">
        <v>7.91</v>
      </c>
      <c r="L26" s="6">
        <v>7.91</v>
      </c>
      <c r="M26" s="6">
        <v>7.91</v>
      </c>
      <c r="N26" s="6">
        <v>9.59</v>
      </c>
    </row>
    <row r="27" spans="1:14" x14ac:dyDescent="0.2">
      <c r="A27">
        <v>1919</v>
      </c>
      <c r="B27" s="6">
        <v>7.91</v>
      </c>
      <c r="C27" s="6">
        <v>7.91</v>
      </c>
      <c r="D27" s="6">
        <v>24.02</v>
      </c>
      <c r="E27" s="6">
        <v>9.99</v>
      </c>
      <c r="F27" s="6">
        <v>7.91</v>
      </c>
      <c r="G27" s="6">
        <v>7.91</v>
      </c>
      <c r="H27" s="6">
        <v>7.91</v>
      </c>
      <c r="I27" s="6">
        <v>7.91</v>
      </c>
      <c r="J27" s="6">
        <v>7.91</v>
      </c>
      <c r="K27" s="6">
        <v>7.91</v>
      </c>
      <c r="L27" s="6">
        <v>7.91</v>
      </c>
      <c r="M27" s="6">
        <v>7.91</v>
      </c>
      <c r="N27" s="6">
        <v>9.43</v>
      </c>
    </row>
    <row r="28" spans="1:14" x14ac:dyDescent="0.2">
      <c r="A28">
        <v>1920</v>
      </c>
      <c r="B28" s="6">
        <v>7.91</v>
      </c>
      <c r="C28" s="6">
        <v>7.91</v>
      </c>
      <c r="D28" s="6">
        <v>7.91</v>
      </c>
      <c r="E28" s="6">
        <v>7.91</v>
      </c>
      <c r="F28" s="6">
        <v>7.91</v>
      </c>
      <c r="G28" s="6">
        <v>7.91</v>
      </c>
      <c r="H28" s="6">
        <v>7.91</v>
      </c>
      <c r="I28" s="6">
        <v>7.91</v>
      </c>
      <c r="J28" s="6">
        <v>7.91</v>
      </c>
      <c r="K28" s="6">
        <v>7.91</v>
      </c>
      <c r="L28" s="6">
        <v>7.91</v>
      </c>
      <c r="M28" s="6">
        <v>7.91</v>
      </c>
      <c r="N28" s="6">
        <v>7.91</v>
      </c>
    </row>
    <row r="29" spans="1:14" x14ac:dyDescent="0.2">
      <c r="A29">
        <v>1921</v>
      </c>
      <c r="B29" s="6">
        <v>7.91</v>
      </c>
      <c r="C29" s="6">
        <v>7.91</v>
      </c>
      <c r="D29" s="6">
        <v>7.91</v>
      </c>
      <c r="E29" s="6">
        <v>7.91</v>
      </c>
      <c r="F29" s="6">
        <v>7.91</v>
      </c>
      <c r="G29" s="6">
        <v>7.91</v>
      </c>
      <c r="H29" s="6">
        <v>7.91</v>
      </c>
      <c r="I29" s="6">
        <v>7.91</v>
      </c>
      <c r="J29" s="6">
        <v>7.91</v>
      </c>
      <c r="K29" s="6">
        <v>7.91</v>
      </c>
      <c r="L29" s="6">
        <v>7.91</v>
      </c>
      <c r="M29" s="6">
        <v>7.91</v>
      </c>
      <c r="N29" s="6">
        <v>7.91</v>
      </c>
    </row>
    <row r="30" spans="1:14" x14ac:dyDescent="0.2">
      <c r="A30">
        <v>1922</v>
      </c>
      <c r="B30" s="6">
        <v>7.91</v>
      </c>
      <c r="C30" s="6">
        <v>7.91</v>
      </c>
      <c r="D30" s="6">
        <v>7.91</v>
      </c>
      <c r="E30" s="6">
        <v>7.91</v>
      </c>
      <c r="F30" s="6">
        <v>7.91</v>
      </c>
      <c r="G30" s="6">
        <v>7.91</v>
      </c>
      <c r="H30" s="6">
        <v>7.91</v>
      </c>
      <c r="I30" s="6">
        <v>7.91</v>
      </c>
      <c r="J30" s="6">
        <v>7.91</v>
      </c>
      <c r="K30" s="6">
        <v>7.91</v>
      </c>
      <c r="L30" s="6">
        <v>7.91</v>
      </c>
      <c r="M30" s="6">
        <v>7.91</v>
      </c>
      <c r="N30" s="6">
        <v>7.91</v>
      </c>
    </row>
    <row r="31" spans="1:14" x14ac:dyDescent="0.2">
      <c r="A31">
        <v>1923</v>
      </c>
      <c r="B31" s="6">
        <v>7.91</v>
      </c>
      <c r="C31" s="6">
        <v>7.91</v>
      </c>
      <c r="D31" s="6">
        <v>7.91</v>
      </c>
      <c r="E31" s="6">
        <v>7.91</v>
      </c>
      <c r="F31" s="6">
        <v>7.91</v>
      </c>
      <c r="G31" s="6">
        <v>7.91</v>
      </c>
      <c r="H31" s="6">
        <v>7.91</v>
      </c>
      <c r="I31" s="6">
        <v>7.91</v>
      </c>
      <c r="J31" s="6">
        <v>7.91</v>
      </c>
      <c r="K31" s="6">
        <v>7.91</v>
      </c>
      <c r="L31" s="6">
        <v>7.91</v>
      </c>
      <c r="M31" s="6">
        <v>7.91</v>
      </c>
      <c r="N31" s="6">
        <v>7.91</v>
      </c>
    </row>
    <row r="32" spans="1:14" x14ac:dyDescent="0.2">
      <c r="A32">
        <v>1924</v>
      </c>
      <c r="B32" s="6">
        <v>7.91</v>
      </c>
      <c r="C32" s="6">
        <v>7.91</v>
      </c>
      <c r="D32" s="6">
        <v>7.91</v>
      </c>
      <c r="E32" s="6">
        <v>7.91</v>
      </c>
      <c r="F32" s="6">
        <v>7.91</v>
      </c>
      <c r="G32" s="6">
        <v>7.91</v>
      </c>
      <c r="H32" s="6">
        <v>7.91</v>
      </c>
      <c r="I32" s="6">
        <v>7.91</v>
      </c>
      <c r="J32" s="6">
        <v>7.91</v>
      </c>
      <c r="K32" s="6">
        <v>7.91</v>
      </c>
      <c r="L32" s="6">
        <v>7.91</v>
      </c>
      <c r="M32" s="6">
        <v>7.91</v>
      </c>
      <c r="N32" s="6">
        <v>7.91</v>
      </c>
    </row>
    <row r="33" spans="1:14" x14ac:dyDescent="0.2">
      <c r="A33">
        <v>1925</v>
      </c>
      <c r="B33" s="6">
        <v>7.91</v>
      </c>
      <c r="C33" s="6">
        <v>7.91</v>
      </c>
      <c r="D33" s="6">
        <v>7.91</v>
      </c>
      <c r="E33" s="6">
        <v>7.91</v>
      </c>
      <c r="F33" s="6">
        <v>7.91</v>
      </c>
      <c r="G33" s="6">
        <v>7.91</v>
      </c>
      <c r="H33" s="6">
        <v>7.91</v>
      </c>
      <c r="I33" s="6">
        <v>7.91</v>
      </c>
      <c r="J33" s="6">
        <v>7.91</v>
      </c>
      <c r="K33" s="6">
        <v>7.91</v>
      </c>
      <c r="L33" s="6">
        <v>7.91</v>
      </c>
      <c r="M33" s="6">
        <v>7.91</v>
      </c>
      <c r="N33" s="6">
        <v>7.91</v>
      </c>
    </row>
    <row r="34" spans="1:14" x14ac:dyDescent="0.2">
      <c r="A34">
        <v>1926</v>
      </c>
      <c r="B34" s="6">
        <v>7.91</v>
      </c>
      <c r="C34" s="6">
        <v>7.91</v>
      </c>
      <c r="D34" s="6">
        <v>7.91</v>
      </c>
      <c r="E34" s="6">
        <v>7.91</v>
      </c>
      <c r="F34" s="6">
        <v>7.91</v>
      </c>
      <c r="G34" s="6">
        <v>7.91</v>
      </c>
      <c r="H34" s="6">
        <v>7.91</v>
      </c>
      <c r="I34" s="6">
        <v>7.91</v>
      </c>
      <c r="J34" s="6">
        <v>7.91</v>
      </c>
      <c r="K34" s="6">
        <v>7.91</v>
      </c>
      <c r="L34" s="6">
        <v>7.91</v>
      </c>
      <c r="M34" s="6">
        <v>7.91</v>
      </c>
      <c r="N34" s="6">
        <v>7.91</v>
      </c>
    </row>
    <row r="35" spans="1:14" x14ac:dyDescent="0.2">
      <c r="A35">
        <v>1927</v>
      </c>
      <c r="B35" s="6">
        <v>7.91</v>
      </c>
      <c r="C35" s="6">
        <v>7.91</v>
      </c>
      <c r="D35" s="6">
        <v>7.91</v>
      </c>
      <c r="E35" s="6">
        <v>7.91</v>
      </c>
      <c r="F35" s="6">
        <v>7.91</v>
      </c>
      <c r="G35" s="6">
        <v>7.91</v>
      </c>
      <c r="H35" s="6">
        <v>7.91</v>
      </c>
      <c r="I35" s="6">
        <v>7.91</v>
      </c>
      <c r="J35" s="6">
        <v>7.91</v>
      </c>
      <c r="K35" s="6">
        <v>7.91</v>
      </c>
      <c r="L35" s="6">
        <v>7.91</v>
      </c>
      <c r="M35" s="6">
        <v>7.91</v>
      </c>
      <c r="N35" s="6">
        <v>7.91</v>
      </c>
    </row>
    <row r="36" spans="1:14" x14ac:dyDescent="0.2">
      <c r="A36">
        <v>1928</v>
      </c>
      <c r="B36" s="6">
        <v>7.91</v>
      </c>
      <c r="C36" s="6">
        <v>7.91</v>
      </c>
      <c r="D36" s="6">
        <v>7.91</v>
      </c>
      <c r="E36" s="6">
        <v>7.91</v>
      </c>
      <c r="F36" s="6">
        <v>7.91</v>
      </c>
      <c r="G36" s="6">
        <v>7.91</v>
      </c>
      <c r="H36" s="6">
        <v>7.91</v>
      </c>
      <c r="I36" s="6">
        <v>7.91</v>
      </c>
      <c r="J36" s="6">
        <v>7.91</v>
      </c>
      <c r="K36" s="6">
        <v>7.91</v>
      </c>
      <c r="L36" s="6">
        <v>7.91</v>
      </c>
      <c r="M36" s="6">
        <v>7.91</v>
      </c>
      <c r="N36" s="6">
        <v>7.91</v>
      </c>
    </row>
    <row r="37" spans="1:14" x14ac:dyDescent="0.2">
      <c r="A37">
        <v>1929</v>
      </c>
      <c r="B37" s="6">
        <v>7.91</v>
      </c>
      <c r="C37" s="6">
        <v>7.91</v>
      </c>
      <c r="D37" s="6">
        <v>8.92</v>
      </c>
      <c r="E37" s="6">
        <v>28.72</v>
      </c>
      <c r="F37" s="6">
        <v>7.91</v>
      </c>
      <c r="G37" s="6">
        <v>7.91</v>
      </c>
      <c r="H37" s="6">
        <v>7.91</v>
      </c>
      <c r="I37" s="6">
        <v>7.91</v>
      </c>
      <c r="J37" s="6">
        <v>7.91</v>
      </c>
      <c r="K37" s="6">
        <v>7.91</v>
      </c>
      <c r="L37" s="6">
        <v>7.91</v>
      </c>
      <c r="M37" s="6">
        <v>7.91</v>
      </c>
      <c r="N37" s="6">
        <v>9.73</v>
      </c>
    </row>
    <row r="38" spans="1:14" x14ac:dyDescent="0.2">
      <c r="A38">
        <v>1930</v>
      </c>
      <c r="B38" s="6">
        <v>7.91</v>
      </c>
      <c r="C38" s="6">
        <v>16.829999999999998</v>
      </c>
      <c r="D38" s="6">
        <v>16.97</v>
      </c>
      <c r="E38" s="6">
        <v>7.91</v>
      </c>
      <c r="F38" s="6">
        <v>7.91</v>
      </c>
      <c r="G38" s="6">
        <v>7.91</v>
      </c>
      <c r="H38" s="6">
        <v>7.91</v>
      </c>
      <c r="I38" s="6">
        <v>7.91</v>
      </c>
      <c r="J38" s="6">
        <v>7.91</v>
      </c>
      <c r="K38" s="6">
        <v>39.130000000000003</v>
      </c>
      <c r="L38" s="6">
        <v>39.130000000000003</v>
      </c>
      <c r="M38" s="6">
        <v>39.130000000000003</v>
      </c>
      <c r="N38" s="6">
        <v>17.21</v>
      </c>
    </row>
    <row r="39" spans="1:14" x14ac:dyDescent="0.2">
      <c r="A39">
        <v>1931</v>
      </c>
      <c r="B39" s="6">
        <v>39.130000000000003</v>
      </c>
      <c r="C39" s="6">
        <v>39.130000000000003</v>
      </c>
      <c r="D39" s="6">
        <v>39.130000000000003</v>
      </c>
      <c r="E39" s="6">
        <v>39.130000000000003</v>
      </c>
      <c r="F39" s="6">
        <v>39.130000000000003</v>
      </c>
      <c r="G39" s="6">
        <v>39.130000000000003</v>
      </c>
      <c r="H39" s="6">
        <v>39.130000000000003</v>
      </c>
      <c r="I39" s="6">
        <v>39.130000000000003</v>
      </c>
      <c r="J39" s="6">
        <v>39.130000000000003</v>
      </c>
      <c r="K39" s="6">
        <v>39.130000000000003</v>
      </c>
      <c r="L39" s="6">
        <v>39.130000000000003</v>
      </c>
      <c r="M39" s="6">
        <v>39.130000000000003</v>
      </c>
      <c r="N39" s="6">
        <v>39.130000000000003</v>
      </c>
    </row>
    <row r="40" spans="1:14" x14ac:dyDescent="0.2">
      <c r="A40">
        <v>1932</v>
      </c>
      <c r="B40" s="6">
        <v>39.130000000000003</v>
      </c>
      <c r="C40" s="6">
        <v>39.130000000000003</v>
      </c>
      <c r="D40" s="6">
        <v>39.130000000000003</v>
      </c>
      <c r="E40" s="6">
        <v>39.130000000000003</v>
      </c>
      <c r="F40" s="6">
        <v>39.130000000000003</v>
      </c>
      <c r="G40" s="6">
        <v>39.130000000000003</v>
      </c>
      <c r="H40" s="6">
        <v>39.130000000000003</v>
      </c>
      <c r="I40" s="6">
        <v>39.130000000000003</v>
      </c>
      <c r="J40" s="6">
        <v>39.130000000000003</v>
      </c>
      <c r="K40" s="6">
        <v>39.130000000000003</v>
      </c>
      <c r="L40" s="6">
        <v>39.130000000000003</v>
      </c>
      <c r="M40" s="6">
        <v>39.130000000000003</v>
      </c>
      <c r="N40" s="6">
        <v>39.130000000000003</v>
      </c>
    </row>
    <row r="41" spans="1:14" x14ac:dyDescent="0.2">
      <c r="A41">
        <v>1933</v>
      </c>
      <c r="B41" s="6">
        <v>39.130000000000003</v>
      </c>
      <c r="C41" s="6">
        <v>39.130000000000003</v>
      </c>
      <c r="D41" s="6">
        <v>39.130000000000003</v>
      </c>
      <c r="E41" s="6">
        <v>39.130000000000003</v>
      </c>
      <c r="F41" s="6">
        <v>39.130000000000003</v>
      </c>
      <c r="G41" s="6">
        <v>39.130000000000003</v>
      </c>
      <c r="H41" s="6">
        <v>39.130000000000003</v>
      </c>
      <c r="I41" s="6">
        <v>39.130000000000003</v>
      </c>
      <c r="J41" s="6">
        <v>39.130000000000003</v>
      </c>
      <c r="K41" s="6">
        <v>39.130000000000003</v>
      </c>
      <c r="L41" s="6">
        <v>39.130000000000003</v>
      </c>
      <c r="M41" s="6">
        <v>39.130000000000003</v>
      </c>
      <c r="N41" s="6">
        <v>39.130000000000003</v>
      </c>
    </row>
    <row r="42" spans="1:14" x14ac:dyDescent="0.2">
      <c r="A42">
        <v>1934</v>
      </c>
      <c r="B42" s="6">
        <v>39.130000000000003</v>
      </c>
      <c r="C42" s="6">
        <v>39.130000000000003</v>
      </c>
      <c r="D42" s="6">
        <v>39.130000000000003</v>
      </c>
      <c r="E42" s="6">
        <v>39.130000000000003</v>
      </c>
      <c r="F42" s="6">
        <v>39.130000000000003</v>
      </c>
      <c r="G42" s="6">
        <v>39.130000000000003</v>
      </c>
      <c r="H42" s="6">
        <v>39.130000000000003</v>
      </c>
      <c r="I42" s="6">
        <v>39.130000000000003</v>
      </c>
      <c r="J42" s="6">
        <v>39.130000000000003</v>
      </c>
      <c r="K42" s="6">
        <v>39.130000000000003</v>
      </c>
      <c r="L42" s="6">
        <v>39.130000000000003</v>
      </c>
      <c r="M42" s="6">
        <v>39.130000000000003</v>
      </c>
      <c r="N42" s="6">
        <v>39.130000000000003</v>
      </c>
    </row>
    <row r="43" spans="1:14" x14ac:dyDescent="0.2">
      <c r="A43">
        <v>1935</v>
      </c>
      <c r="B43" s="6">
        <v>39.130000000000003</v>
      </c>
      <c r="C43" s="6">
        <v>39.130000000000003</v>
      </c>
      <c r="D43" s="6">
        <v>39.130000000000003</v>
      </c>
      <c r="E43" s="6">
        <v>39.130000000000003</v>
      </c>
      <c r="F43" s="6">
        <v>39.130000000000003</v>
      </c>
      <c r="G43" s="6">
        <v>39.130000000000003</v>
      </c>
      <c r="H43" s="6">
        <v>39.130000000000003</v>
      </c>
      <c r="I43" s="6">
        <v>39.130000000000003</v>
      </c>
      <c r="J43" s="6">
        <v>39.130000000000003</v>
      </c>
      <c r="K43" s="6">
        <v>39.130000000000003</v>
      </c>
      <c r="L43" s="6">
        <v>39.130000000000003</v>
      </c>
      <c r="M43" s="6">
        <v>39.130000000000003</v>
      </c>
      <c r="N43" s="6">
        <v>39.130000000000003</v>
      </c>
    </row>
    <row r="44" spans="1:14" x14ac:dyDescent="0.2">
      <c r="A44">
        <v>1936</v>
      </c>
      <c r="B44" s="6">
        <v>39.130000000000003</v>
      </c>
      <c r="C44" s="6">
        <v>39.130000000000003</v>
      </c>
      <c r="D44" s="6">
        <v>39.130000000000003</v>
      </c>
      <c r="E44" s="6">
        <v>39.130000000000003</v>
      </c>
      <c r="F44" s="6">
        <v>39.130000000000003</v>
      </c>
      <c r="G44" s="6">
        <v>39.130000000000003</v>
      </c>
      <c r="H44" s="6">
        <v>39.130000000000003</v>
      </c>
      <c r="I44" s="6">
        <v>39.130000000000003</v>
      </c>
      <c r="J44" s="6">
        <v>39.130000000000003</v>
      </c>
      <c r="K44" s="6">
        <v>39.130000000000003</v>
      </c>
      <c r="L44" s="6">
        <v>39.130000000000003</v>
      </c>
      <c r="M44" s="6">
        <v>39.130000000000003</v>
      </c>
      <c r="N44" s="6">
        <v>39.130000000000003</v>
      </c>
    </row>
    <row r="45" spans="1:14" x14ac:dyDescent="0.2">
      <c r="A45">
        <v>1937</v>
      </c>
      <c r="B45" s="6">
        <v>42.35</v>
      </c>
      <c r="C45" s="6">
        <v>44.39</v>
      </c>
      <c r="D45" s="6">
        <v>44.39</v>
      </c>
      <c r="E45" s="6">
        <v>44.39</v>
      </c>
      <c r="F45" s="6">
        <v>44.39</v>
      </c>
      <c r="G45" s="6">
        <v>44.39</v>
      </c>
      <c r="H45" s="6">
        <v>44.39</v>
      </c>
      <c r="I45" s="6">
        <v>44.39</v>
      </c>
      <c r="J45" s="6">
        <v>44.39</v>
      </c>
      <c r="K45" s="6">
        <v>44.39</v>
      </c>
      <c r="L45" s="6">
        <v>44.39</v>
      </c>
      <c r="M45" s="6">
        <v>44.39</v>
      </c>
      <c r="N45" s="6">
        <v>44.22</v>
      </c>
    </row>
    <row r="46" spans="1:14" x14ac:dyDescent="0.2">
      <c r="A46">
        <v>1938</v>
      </c>
      <c r="B46" s="6">
        <v>44.39</v>
      </c>
      <c r="C46" s="6">
        <v>44.39</v>
      </c>
      <c r="D46" s="6">
        <v>44.39</v>
      </c>
      <c r="E46" s="6">
        <v>44.39</v>
      </c>
      <c r="F46" s="6">
        <v>44.39</v>
      </c>
      <c r="G46" s="6">
        <v>44.39</v>
      </c>
      <c r="H46" s="6">
        <v>44.39</v>
      </c>
      <c r="I46" s="6">
        <v>44.39</v>
      </c>
      <c r="J46" s="6">
        <v>44.39</v>
      </c>
      <c r="K46" s="6">
        <v>44.39</v>
      </c>
      <c r="L46" s="6">
        <v>44.39</v>
      </c>
      <c r="M46" s="6">
        <v>44.39</v>
      </c>
      <c r="N46" s="6">
        <v>44.39</v>
      </c>
    </row>
    <row r="47" spans="1:14" x14ac:dyDescent="0.2">
      <c r="A47">
        <v>1939</v>
      </c>
      <c r="B47" s="6">
        <v>44.39</v>
      </c>
      <c r="C47" s="6">
        <v>44.39</v>
      </c>
      <c r="D47" s="6">
        <v>44.39</v>
      </c>
      <c r="E47" s="6">
        <v>44.39</v>
      </c>
      <c r="F47" s="6">
        <v>44.39</v>
      </c>
      <c r="G47" s="6">
        <v>44.39</v>
      </c>
      <c r="H47" s="6">
        <v>44.39</v>
      </c>
      <c r="I47" s="6">
        <v>44.39</v>
      </c>
      <c r="J47" s="6">
        <v>44.39</v>
      </c>
      <c r="K47" s="6">
        <v>48.77</v>
      </c>
      <c r="L47" s="6">
        <v>48.77</v>
      </c>
      <c r="M47" s="6">
        <v>48.77</v>
      </c>
      <c r="N47" s="6">
        <v>45.49</v>
      </c>
    </row>
    <row r="48" spans="1:14" x14ac:dyDescent="0.2">
      <c r="A48">
        <v>1940</v>
      </c>
      <c r="B48" s="6">
        <v>48.77</v>
      </c>
      <c r="C48" s="6">
        <v>48.77</v>
      </c>
      <c r="D48" s="6">
        <v>48.77</v>
      </c>
      <c r="E48" s="6">
        <v>48.77</v>
      </c>
      <c r="F48" s="6">
        <v>48.77</v>
      </c>
      <c r="G48" s="6">
        <v>48.77</v>
      </c>
      <c r="H48" s="6">
        <v>48.77</v>
      </c>
      <c r="I48" s="6">
        <v>48.77</v>
      </c>
      <c r="J48" s="6">
        <v>48.77</v>
      </c>
      <c r="K48" s="6">
        <v>48.77</v>
      </c>
      <c r="L48" s="6">
        <v>48.77</v>
      </c>
      <c r="M48" s="6">
        <v>48.77</v>
      </c>
      <c r="N48" s="6">
        <v>48.77</v>
      </c>
    </row>
    <row r="49" spans="1:14" x14ac:dyDescent="0.2">
      <c r="A49">
        <v>1941</v>
      </c>
      <c r="B49" s="6">
        <v>48.77</v>
      </c>
      <c r="C49" s="6">
        <v>48.77</v>
      </c>
      <c r="D49" s="6">
        <v>48.77</v>
      </c>
      <c r="E49" s="6">
        <v>48.77</v>
      </c>
      <c r="F49" s="6">
        <v>48.77</v>
      </c>
      <c r="G49" s="6">
        <v>48.77</v>
      </c>
      <c r="H49" s="6">
        <v>48.77</v>
      </c>
      <c r="I49" s="6">
        <v>48.77</v>
      </c>
      <c r="J49" s="6">
        <v>48.77</v>
      </c>
      <c r="K49" s="6">
        <v>48.77</v>
      </c>
      <c r="L49" s="6">
        <v>48.77</v>
      </c>
      <c r="M49" s="6">
        <v>48.77</v>
      </c>
      <c r="N49" s="6">
        <v>48.77</v>
      </c>
    </row>
    <row r="50" spans="1:14" x14ac:dyDescent="0.2">
      <c r="A50">
        <v>1942</v>
      </c>
      <c r="B50" s="6">
        <v>48.77</v>
      </c>
      <c r="C50" s="6">
        <v>48.77</v>
      </c>
      <c r="D50" s="6">
        <v>48.77</v>
      </c>
      <c r="E50" s="6">
        <v>56.58</v>
      </c>
      <c r="F50" s="6">
        <v>56.58</v>
      </c>
      <c r="G50" s="6">
        <v>56.58</v>
      </c>
      <c r="H50" s="6">
        <v>56.58</v>
      </c>
      <c r="I50" s="6">
        <v>56.58</v>
      </c>
      <c r="J50" s="6">
        <v>56.58</v>
      </c>
      <c r="K50" s="6">
        <v>56.58</v>
      </c>
      <c r="L50" s="6">
        <v>56.58</v>
      </c>
      <c r="M50" s="6">
        <v>56.58</v>
      </c>
      <c r="N50" s="6">
        <v>54.63</v>
      </c>
    </row>
    <row r="51" spans="1:14" x14ac:dyDescent="0.2">
      <c r="A51">
        <v>1943</v>
      </c>
      <c r="B51" s="6">
        <v>56.58</v>
      </c>
      <c r="C51" s="6">
        <v>56.58</v>
      </c>
      <c r="D51" s="6">
        <v>56.58</v>
      </c>
      <c r="E51" s="6">
        <v>56.58</v>
      </c>
      <c r="F51" s="6">
        <v>56.58</v>
      </c>
      <c r="G51" s="6">
        <v>56.58</v>
      </c>
      <c r="H51" s="6">
        <v>56.58</v>
      </c>
      <c r="I51" s="6">
        <v>56.58</v>
      </c>
      <c r="J51" s="6">
        <v>56.58</v>
      </c>
      <c r="K51" s="6">
        <v>56.58</v>
      </c>
      <c r="L51" s="6">
        <v>56.58</v>
      </c>
      <c r="M51" s="6">
        <v>56.58</v>
      </c>
      <c r="N51" s="6">
        <v>56.58</v>
      </c>
    </row>
    <row r="52" spans="1:14" x14ac:dyDescent="0.2">
      <c r="A52">
        <v>1944</v>
      </c>
      <c r="B52" s="6">
        <v>56.58</v>
      </c>
      <c r="C52" s="6">
        <v>56.58</v>
      </c>
      <c r="D52" s="6">
        <v>56.58</v>
      </c>
      <c r="E52" s="6">
        <v>56.58</v>
      </c>
      <c r="F52" s="6">
        <v>56.58</v>
      </c>
      <c r="G52" s="6">
        <v>56.58</v>
      </c>
      <c r="H52" s="6">
        <v>56.58</v>
      </c>
      <c r="I52" s="6">
        <v>56.58</v>
      </c>
      <c r="J52" s="6">
        <v>56.58</v>
      </c>
      <c r="K52" s="6">
        <v>56.58</v>
      </c>
      <c r="L52" s="6">
        <v>56.58</v>
      </c>
      <c r="M52" s="6">
        <v>56.58</v>
      </c>
      <c r="N52" s="6">
        <v>56.58</v>
      </c>
    </row>
    <row r="53" spans="1:14" x14ac:dyDescent="0.2">
      <c r="A53">
        <v>1945</v>
      </c>
      <c r="B53" s="6">
        <v>56.58</v>
      </c>
      <c r="C53" s="6">
        <v>56.58</v>
      </c>
      <c r="D53" s="6">
        <v>56.58</v>
      </c>
      <c r="E53" s="6">
        <v>63.12</v>
      </c>
      <c r="F53" s="6">
        <v>63.12</v>
      </c>
      <c r="G53" s="6">
        <v>63.12</v>
      </c>
      <c r="H53" s="6">
        <v>63.12</v>
      </c>
      <c r="I53" s="6">
        <v>63.12</v>
      </c>
      <c r="J53" s="6">
        <v>63.12</v>
      </c>
      <c r="K53" s="6">
        <v>74.19</v>
      </c>
      <c r="L53" s="6">
        <v>74.19</v>
      </c>
      <c r="M53" s="6">
        <v>69.099999999999994</v>
      </c>
      <c r="N53" s="6">
        <v>63.83</v>
      </c>
    </row>
    <row r="54" spans="1:14" x14ac:dyDescent="0.2">
      <c r="A54">
        <v>1946</v>
      </c>
      <c r="B54" s="6">
        <v>63.12</v>
      </c>
      <c r="C54" s="6">
        <v>63.12</v>
      </c>
      <c r="D54" s="6">
        <v>74.19</v>
      </c>
      <c r="E54" s="6">
        <v>74.19</v>
      </c>
      <c r="F54" s="6">
        <v>74.19</v>
      </c>
      <c r="G54" s="6">
        <v>74.19</v>
      </c>
      <c r="H54" s="6">
        <v>74.19</v>
      </c>
      <c r="I54" s="6">
        <v>74.19</v>
      </c>
      <c r="J54" s="6">
        <v>74.19</v>
      </c>
      <c r="K54" s="6">
        <v>74.19</v>
      </c>
      <c r="L54" s="6">
        <v>74.19</v>
      </c>
      <c r="M54" s="6">
        <v>74.19</v>
      </c>
      <c r="N54" s="6">
        <v>72.349999999999994</v>
      </c>
    </row>
    <row r="55" spans="1:14" x14ac:dyDescent="0.2">
      <c r="A55">
        <v>1947</v>
      </c>
      <c r="B55" s="6">
        <v>63.12</v>
      </c>
      <c r="C55" s="6">
        <v>63.12</v>
      </c>
      <c r="D55" s="6">
        <v>67.11</v>
      </c>
      <c r="E55" s="6">
        <v>74.19</v>
      </c>
      <c r="F55" s="6">
        <v>74.19</v>
      </c>
      <c r="G55" s="6">
        <v>74.19</v>
      </c>
      <c r="H55" s="6">
        <v>74.19</v>
      </c>
      <c r="I55" s="6">
        <v>74.19</v>
      </c>
      <c r="J55" s="6">
        <v>74.19</v>
      </c>
      <c r="K55" s="6">
        <v>74.19</v>
      </c>
      <c r="L55" s="6">
        <v>74.19</v>
      </c>
      <c r="M55" s="6">
        <v>74.19</v>
      </c>
      <c r="N55" s="6">
        <v>71.75</v>
      </c>
    </row>
    <row r="56" spans="1:14" x14ac:dyDescent="0.2">
      <c r="A56">
        <v>1948</v>
      </c>
      <c r="B56" s="6">
        <v>74.19</v>
      </c>
      <c r="C56" s="6">
        <v>74.19</v>
      </c>
      <c r="D56" s="6">
        <v>74.19</v>
      </c>
      <c r="E56" s="6">
        <v>74.19</v>
      </c>
      <c r="F56" s="6">
        <v>74.19</v>
      </c>
      <c r="G56" s="6">
        <v>74.19</v>
      </c>
      <c r="H56" s="6">
        <v>74.19</v>
      </c>
      <c r="I56" s="6">
        <v>74.19</v>
      </c>
      <c r="J56" s="6">
        <v>74.19</v>
      </c>
      <c r="K56" s="6">
        <v>74.19</v>
      </c>
      <c r="L56" s="6">
        <v>74.19</v>
      </c>
      <c r="M56" s="6">
        <v>74.19</v>
      </c>
      <c r="N56" s="6">
        <v>74.19</v>
      </c>
    </row>
    <row r="57" spans="1:14" x14ac:dyDescent="0.2">
      <c r="A57">
        <v>1949</v>
      </c>
      <c r="B57" s="6">
        <v>74.19</v>
      </c>
      <c r="C57" s="6">
        <v>74.19</v>
      </c>
      <c r="D57" s="6">
        <v>74.19</v>
      </c>
      <c r="E57" s="6">
        <v>74.19</v>
      </c>
      <c r="F57" s="6">
        <v>74.19</v>
      </c>
      <c r="G57" s="6">
        <v>74.19</v>
      </c>
      <c r="H57" s="6">
        <v>74.19</v>
      </c>
      <c r="I57" s="6">
        <v>74.19</v>
      </c>
      <c r="J57" s="6">
        <v>74.19</v>
      </c>
      <c r="K57" s="6">
        <v>74.19</v>
      </c>
      <c r="L57" s="6">
        <v>74.19</v>
      </c>
      <c r="M57" s="6">
        <v>74.19</v>
      </c>
      <c r="N57" s="6">
        <v>74.19</v>
      </c>
    </row>
    <row r="58" spans="1:14" x14ac:dyDescent="0.2">
      <c r="A58">
        <v>1950</v>
      </c>
      <c r="B58" s="6">
        <v>74.19</v>
      </c>
      <c r="C58" s="6">
        <v>74.19</v>
      </c>
      <c r="D58" s="6">
        <v>74.19</v>
      </c>
      <c r="E58" s="6">
        <v>74.19</v>
      </c>
      <c r="F58" s="6">
        <v>74.19</v>
      </c>
      <c r="G58" s="6">
        <v>74.19</v>
      </c>
      <c r="H58" s="6">
        <v>74.19</v>
      </c>
      <c r="I58" s="6">
        <v>74.19</v>
      </c>
      <c r="J58" s="6">
        <v>74.19</v>
      </c>
      <c r="K58" s="6">
        <v>74.19</v>
      </c>
      <c r="L58" s="6">
        <v>74.19</v>
      </c>
      <c r="M58" s="6">
        <v>74.19</v>
      </c>
      <c r="N58" s="6">
        <v>74.19</v>
      </c>
    </row>
    <row r="59" spans="1:14" x14ac:dyDescent="0.2">
      <c r="A59">
        <v>1951</v>
      </c>
      <c r="B59" s="6">
        <v>74.19</v>
      </c>
      <c r="C59" s="6">
        <v>74.19</v>
      </c>
      <c r="D59" s="6">
        <v>74.19</v>
      </c>
      <c r="E59" s="6">
        <v>76.709999999999994</v>
      </c>
      <c r="F59" s="6">
        <v>76.709999999999994</v>
      </c>
      <c r="G59" s="6">
        <v>76.709999999999994</v>
      </c>
      <c r="H59" s="6">
        <v>76.709999999999994</v>
      </c>
      <c r="I59" s="6">
        <v>76.709999999999994</v>
      </c>
      <c r="J59" s="6">
        <v>76.709999999999994</v>
      </c>
      <c r="K59" s="6">
        <v>76.709999999999994</v>
      </c>
      <c r="L59" s="6">
        <v>76.709999999999994</v>
      </c>
      <c r="M59" s="6">
        <v>76.709999999999994</v>
      </c>
      <c r="N59" s="6">
        <v>76.08</v>
      </c>
    </row>
    <row r="60" spans="1:14" x14ac:dyDescent="0.2">
      <c r="A60">
        <v>1952</v>
      </c>
      <c r="B60" s="6">
        <v>76.709999999999994</v>
      </c>
      <c r="C60" s="6">
        <v>76.709999999999994</v>
      </c>
      <c r="D60" s="6">
        <v>76.709999999999994</v>
      </c>
      <c r="E60" s="6">
        <v>76.709999999999994</v>
      </c>
      <c r="F60" s="6">
        <v>76.709999999999994</v>
      </c>
      <c r="G60" s="6">
        <v>76.709999999999994</v>
      </c>
      <c r="H60" s="6">
        <v>84.29</v>
      </c>
      <c r="I60" s="6">
        <v>86.93</v>
      </c>
      <c r="J60" s="6">
        <v>86.93</v>
      </c>
      <c r="K60" s="6">
        <v>86.93</v>
      </c>
      <c r="L60" s="6">
        <v>86.93</v>
      </c>
      <c r="M60" s="6">
        <v>86.93</v>
      </c>
      <c r="N60" s="6">
        <v>81.599999999999994</v>
      </c>
    </row>
    <row r="61" spans="1:14" x14ac:dyDescent="0.2">
      <c r="A61">
        <v>1953</v>
      </c>
      <c r="B61" s="6">
        <v>86.93</v>
      </c>
      <c r="C61" s="6">
        <v>86.93</v>
      </c>
      <c r="D61" s="6">
        <v>86.93</v>
      </c>
      <c r="E61" s="6">
        <v>86.93</v>
      </c>
      <c r="F61" s="6">
        <v>86.93</v>
      </c>
      <c r="G61" s="6">
        <v>86.93</v>
      </c>
      <c r="H61" s="6">
        <v>86.93</v>
      </c>
      <c r="I61" s="6">
        <v>86.93</v>
      </c>
      <c r="J61" s="6">
        <v>86.93</v>
      </c>
      <c r="K61" s="6">
        <v>86.93</v>
      </c>
      <c r="L61" s="6">
        <v>86.93</v>
      </c>
      <c r="M61" s="6">
        <v>86.93</v>
      </c>
      <c r="N61" s="6">
        <v>86.93</v>
      </c>
    </row>
    <row r="62" spans="1:14" x14ac:dyDescent="0.2">
      <c r="A62">
        <v>1954</v>
      </c>
      <c r="B62" s="6">
        <v>86.93</v>
      </c>
      <c r="C62" s="6">
        <v>86.93</v>
      </c>
      <c r="D62" s="6">
        <v>86.93</v>
      </c>
      <c r="E62" s="6">
        <v>86.93</v>
      </c>
      <c r="F62" s="6">
        <v>86.93</v>
      </c>
      <c r="G62" s="6">
        <v>86.93</v>
      </c>
      <c r="H62" s="6">
        <v>86.93</v>
      </c>
      <c r="I62" s="6">
        <v>86.93</v>
      </c>
      <c r="J62" s="6">
        <v>86.93</v>
      </c>
      <c r="K62" s="6">
        <v>86.93</v>
      </c>
      <c r="L62" s="6">
        <v>86.93</v>
      </c>
      <c r="M62" s="6">
        <v>86.93</v>
      </c>
      <c r="N62" s="6">
        <v>86.93</v>
      </c>
    </row>
    <row r="63" spans="1:14" x14ac:dyDescent="0.2">
      <c r="A63">
        <v>1955</v>
      </c>
      <c r="B63" s="6">
        <v>86.93</v>
      </c>
      <c r="C63" s="6">
        <v>86.93</v>
      </c>
      <c r="D63" s="6">
        <v>86.93</v>
      </c>
      <c r="E63" s="6">
        <v>86.93</v>
      </c>
      <c r="F63" s="6">
        <v>86.93</v>
      </c>
      <c r="G63" s="6">
        <v>86.93</v>
      </c>
      <c r="H63" s="6">
        <v>86.93</v>
      </c>
      <c r="I63" s="6">
        <v>86.93</v>
      </c>
      <c r="J63" s="6">
        <v>86.93</v>
      </c>
      <c r="K63" s="6">
        <v>86.93</v>
      </c>
      <c r="L63" s="6">
        <v>86.93</v>
      </c>
      <c r="M63" s="6">
        <v>86.93</v>
      </c>
      <c r="N63" s="6">
        <v>86.93</v>
      </c>
    </row>
    <row r="64" spans="1:14" x14ac:dyDescent="0.2">
      <c r="A64">
        <v>1956</v>
      </c>
      <c r="B64" s="6">
        <v>86.93</v>
      </c>
      <c r="C64" s="6">
        <v>86.93</v>
      </c>
      <c r="D64" s="6">
        <v>86.93</v>
      </c>
      <c r="E64" s="6">
        <v>86.93</v>
      </c>
      <c r="F64" s="6">
        <v>86.93</v>
      </c>
      <c r="G64" s="6">
        <v>86.93</v>
      </c>
      <c r="H64" s="6">
        <v>86.93</v>
      </c>
      <c r="I64" s="6">
        <v>86.93</v>
      </c>
      <c r="J64" s="6">
        <v>86.93</v>
      </c>
      <c r="K64" s="6">
        <v>86.93</v>
      </c>
      <c r="L64" s="6">
        <v>86.93</v>
      </c>
      <c r="M64" s="6">
        <v>86.93</v>
      </c>
      <c r="N64" s="6">
        <v>86.93</v>
      </c>
    </row>
    <row r="65" spans="1:14" x14ac:dyDescent="0.2">
      <c r="A65">
        <v>1957</v>
      </c>
      <c r="B65" s="6">
        <v>86.93</v>
      </c>
      <c r="C65" s="6">
        <v>86.93</v>
      </c>
      <c r="D65" s="6">
        <v>86.93</v>
      </c>
      <c r="E65" s="6">
        <v>86.93</v>
      </c>
      <c r="F65" s="6">
        <v>86.93</v>
      </c>
      <c r="G65" s="6">
        <v>86.93</v>
      </c>
      <c r="H65" s="6">
        <v>86.93</v>
      </c>
      <c r="I65" s="6">
        <v>86.93</v>
      </c>
      <c r="J65" s="6">
        <v>86.93</v>
      </c>
      <c r="K65" s="6">
        <v>86.93</v>
      </c>
      <c r="L65" s="6">
        <v>86.93</v>
      </c>
      <c r="M65" s="6">
        <v>86.93</v>
      </c>
      <c r="N65" s="6">
        <v>86.93</v>
      </c>
    </row>
    <row r="66" spans="1:14" x14ac:dyDescent="0.2">
      <c r="A66">
        <v>1958</v>
      </c>
      <c r="B66" s="6">
        <v>86.93</v>
      </c>
      <c r="C66" s="6">
        <v>86.93</v>
      </c>
      <c r="D66" s="6">
        <v>86.93</v>
      </c>
      <c r="E66" s="6">
        <v>86.93</v>
      </c>
      <c r="F66" s="6">
        <v>86.93</v>
      </c>
      <c r="G66" s="6">
        <v>86.93</v>
      </c>
      <c r="H66" s="6">
        <v>86.93</v>
      </c>
      <c r="I66" s="6">
        <v>86.93</v>
      </c>
      <c r="J66" s="6">
        <v>86.93</v>
      </c>
      <c r="K66" s="6">
        <v>86.93</v>
      </c>
      <c r="L66" s="6">
        <v>86.93</v>
      </c>
      <c r="M66" s="6">
        <v>86.93</v>
      </c>
      <c r="N66" s="6">
        <v>86.93</v>
      </c>
    </row>
    <row r="67" spans="1:14" x14ac:dyDescent="0.2">
      <c r="A67">
        <v>1959</v>
      </c>
      <c r="B67" s="6">
        <v>86.93</v>
      </c>
      <c r="C67" s="6">
        <v>86.93</v>
      </c>
      <c r="D67" s="6">
        <v>86.93</v>
      </c>
      <c r="E67" s="6">
        <v>86.93</v>
      </c>
      <c r="F67" s="6">
        <v>86.93</v>
      </c>
      <c r="G67" s="6">
        <v>86.93</v>
      </c>
      <c r="H67" s="6">
        <v>86.93</v>
      </c>
      <c r="I67" s="6">
        <v>86.93</v>
      </c>
      <c r="J67" s="6">
        <v>86.93</v>
      </c>
      <c r="K67" s="6">
        <v>86.93</v>
      </c>
      <c r="L67" s="6">
        <v>86.93</v>
      </c>
      <c r="M67" s="6">
        <v>86.93</v>
      </c>
      <c r="N67" s="6">
        <v>86.93</v>
      </c>
    </row>
    <row r="68" spans="1:14" x14ac:dyDescent="0.2">
      <c r="A68">
        <v>1960</v>
      </c>
      <c r="B68" s="6">
        <v>86.93</v>
      </c>
      <c r="C68" s="6">
        <v>86.93</v>
      </c>
      <c r="D68" s="6">
        <v>86.93</v>
      </c>
      <c r="E68" s="6">
        <v>86.93</v>
      </c>
      <c r="F68" s="6">
        <v>86.93</v>
      </c>
      <c r="G68" s="6">
        <v>86.93</v>
      </c>
      <c r="H68" s="6">
        <v>86.93</v>
      </c>
      <c r="I68" s="6">
        <v>86.93</v>
      </c>
      <c r="J68" s="6">
        <v>86.93</v>
      </c>
      <c r="K68" s="6">
        <v>86.93</v>
      </c>
      <c r="L68" s="6">
        <v>86.93</v>
      </c>
      <c r="M68" s="6">
        <v>86.93</v>
      </c>
      <c r="N68" s="6">
        <v>86.93</v>
      </c>
    </row>
    <row r="69" spans="1:14" x14ac:dyDescent="0.2">
      <c r="A69">
        <v>1961</v>
      </c>
      <c r="B69" s="6">
        <v>86.93</v>
      </c>
      <c r="C69" s="6">
        <v>86.93</v>
      </c>
      <c r="D69" s="6">
        <v>86.93</v>
      </c>
      <c r="E69" s="6">
        <v>86.93</v>
      </c>
      <c r="F69" s="6">
        <v>86.93</v>
      </c>
      <c r="G69" s="6">
        <v>86.93</v>
      </c>
      <c r="H69" s="6">
        <v>86.93</v>
      </c>
      <c r="I69" s="6">
        <v>86.93</v>
      </c>
      <c r="J69" s="6">
        <v>86.93</v>
      </c>
      <c r="K69" s="6">
        <v>86.93</v>
      </c>
      <c r="L69" s="6">
        <v>86.93</v>
      </c>
      <c r="M69" s="6">
        <v>86.93</v>
      </c>
      <c r="N69" s="6">
        <v>86.93</v>
      </c>
    </row>
    <row r="70" spans="1:14" x14ac:dyDescent="0.2">
      <c r="A70">
        <v>1962</v>
      </c>
      <c r="B70" s="6">
        <v>86.93</v>
      </c>
      <c r="C70" s="6">
        <v>86.93</v>
      </c>
      <c r="D70" s="6">
        <v>86.93</v>
      </c>
      <c r="E70" s="6">
        <v>86.93</v>
      </c>
      <c r="F70" s="6">
        <v>86.93</v>
      </c>
      <c r="G70" s="6">
        <v>86.93</v>
      </c>
      <c r="H70" s="6">
        <v>86.93</v>
      </c>
      <c r="I70" s="6">
        <v>86.93</v>
      </c>
      <c r="J70" s="6">
        <v>86.93</v>
      </c>
      <c r="K70" s="6">
        <v>86.93</v>
      </c>
      <c r="L70" s="6">
        <v>86.93</v>
      </c>
      <c r="M70" s="6">
        <v>86.93</v>
      </c>
      <c r="N70" s="6">
        <v>86.93</v>
      </c>
    </row>
    <row r="71" spans="1:14" x14ac:dyDescent="0.2">
      <c r="A71">
        <v>1963</v>
      </c>
      <c r="B71" s="6">
        <v>86.93</v>
      </c>
      <c r="C71" s="6">
        <v>86.93</v>
      </c>
      <c r="D71" s="6">
        <v>86.93</v>
      </c>
      <c r="E71" s="6">
        <v>86.93</v>
      </c>
      <c r="F71" s="6">
        <v>86.93</v>
      </c>
      <c r="G71" s="6">
        <v>86.93</v>
      </c>
      <c r="H71" s="6">
        <v>86.93</v>
      </c>
      <c r="I71" s="6">
        <v>86.93</v>
      </c>
      <c r="J71" s="6">
        <v>86.93</v>
      </c>
      <c r="K71" s="6">
        <v>86.93</v>
      </c>
      <c r="L71" s="6">
        <v>86.93</v>
      </c>
      <c r="M71" s="6">
        <v>86.93</v>
      </c>
      <c r="N71" s="6">
        <v>86.93</v>
      </c>
    </row>
    <row r="72" spans="1:14" x14ac:dyDescent="0.2">
      <c r="A72">
        <v>1964</v>
      </c>
      <c r="B72" s="6">
        <v>86.93</v>
      </c>
      <c r="C72" s="6">
        <v>86.93</v>
      </c>
      <c r="D72" s="6">
        <v>86.93</v>
      </c>
      <c r="E72" s="6">
        <v>86.93</v>
      </c>
      <c r="F72" s="6">
        <v>86.93</v>
      </c>
      <c r="G72" s="6">
        <v>86.93</v>
      </c>
      <c r="H72" s="6">
        <v>86.93</v>
      </c>
      <c r="I72" s="6">
        <v>86.93</v>
      </c>
      <c r="J72" s="6">
        <v>86.93</v>
      </c>
      <c r="K72" s="6">
        <v>86.93</v>
      </c>
      <c r="L72" s="6">
        <v>86.93</v>
      </c>
      <c r="M72" s="6">
        <v>86.93</v>
      </c>
      <c r="N72" s="6">
        <v>86.93</v>
      </c>
    </row>
    <row r="73" spans="1:14" x14ac:dyDescent="0.2">
      <c r="A73">
        <v>1965</v>
      </c>
      <c r="B73" s="6">
        <v>86.93</v>
      </c>
      <c r="C73" s="6">
        <v>86.93</v>
      </c>
      <c r="D73" s="6">
        <v>86.93</v>
      </c>
      <c r="E73" s="6">
        <v>86.93</v>
      </c>
      <c r="F73" s="6">
        <v>86.93</v>
      </c>
      <c r="G73" s="6">
        <v>86.93</v>
      </c>
      <c r="H73" s="6">
        <v>86.93</v>
      </c>
      <c r="I73" s="6">
        <v>86.93</v>
      </c>
      <c r="J73" s="6">
        <v>86.93</v>
      </c>
      <c r="K73" s="6">
        <v>86.93</v>
      </c>
      <c r="L73" s="6">
        <v>86.93</v>
      </c>
      <c r="M73" s="6">
        <v>86.93</v>
      </c>
      <c r="N73" s="6">
        <v>86.93</v>
      </c>
    </row>
    <row r="74" spans="1:14" x14ac:dyDescent="0.2">
      <c r="A74">
        <v>1966</v>
      </c>
      <c r="B74" s="6">
        <v>86.93</v>
      </c>
      <c r="C74" s="6">
        <v>86.93</v>
      </c>
      <c r="D74" s="6">
        <v>86.93</v>
      </c>
      <c r="E74" s="6">
        <v>86.93</v>
      </c>
      <c r="F74" s="6">
        <v>86.93</v>
      </c>
      <c r="G74" s="6">
        <v>86.93</v>
      </c>
      <c r="H74" s="6">
        <v>86.93</v>
      </c>
      <c r="I74" s="6">
        <v>86.93</v>
      </c>
      <c r="J74" s="6">
        <v>86.93</v>
      </c>
      <c r="K74" s="6">
        <v>86.93</v>
      </c>
      <c r="L74" s="6">
        <v>86.93</v>
      </c>
      <c r="M74" s="6">
        <v>86.93</v>
      </c>
      <c r="N74" s="6">
        <v>86.93</v>
      </c>
    </row>
    <row r="75" spans="1:14" x14ac:dyDescent="0.2">
      <c r="A75">
        <v>1967</v>
      </c>
      <c r="B75" s="6">
        <v>86.93</v>
      </c>
      <c r="C75" s="6">
        <v>86.93</v>
      </c>
      <c r="D75" s="6">
        <v>86.93</v>
      </c>
      <c r="E75" s="6">
        <v>86.93</v>
      </c>
      <c r="F75" s="6">
        <v>86.93</v>
      </c>
      <c r="G75" s="6">
        <v>86.93</v>
      </c>
      <c r="H75" s="6">
        <v>86.93</v>
      </c>
      <c r="I75" s="6">
        <v>86.93</v>
      </c>
      <c r="J75" s="6">
        <v>86.93</v>
      </c>
      <c r="K75" s="6">
        <v>86.93</v>
      </c>
      <c r="L75" s="6">
        <v>86.93</v>
      </c>
      <c r="M75" s="6">
        <v>86.93</v>
      </c>
      <c r="N75" s="6">
        <v>86.93</v>
      </c>
    </row>
    <row r="76" spans="1:14" x14ac:dyDescent="0.2">
      <c r="A76">
        <v>1968</v>
      </c>
      <c r="B76" s="6">
        <v>86.93</v>
      </c>
      <c r="C76" s="6">
        <v>86.93</v>
      </c>
      <c r="D76" s="6">
        <v>86.93</v>
      </c>
      <c r="E76" s="6">
        <v>86.93</v>
      </c>
      <c r="F76" s="6">
        <v>86.93</v>
      </c>
      <c r="G76" s="6">
        <v>86.93</v>
      </c>
      <c r="H76" s="6">
        <v>86.93</v>
      </c>
      <c r="I76" s="6">
        <v>86.93</v>
      </c>
      <c r="J76" s="6">
        <v>86.93</v>
      </c>
      <c r="K76" s="6">
        <v>86.93</v>
      </c>
      <c r="L76" s="6">
        <v>86.93</v>
      </c>
      <c r="M76" s="6">
        <v>86.93</v>
      </c>
      <c r="N76" s="6">
        <v>86.93</v>
      </c>
    </row>
    <row r="77" spans="1:14" x14ac:dyDescent="0.2">
      <c r="A77">
        <v>1969</v>
      </c>
      <c r="B77" s="6">
        <v>86.93</v>
      </c>
      <c r="C77" s="6">
        <v>86.93</v>
      </c>
      <c r="D77" s="6">
        <v>86.93</v>
      </c>
      <c r="E77" s="6">
        <v>86.93</v>
      </c>
      <c r="F77" s="6">
        <v>86.93</v>
      </c>
      <c r="G77" s="6">
        <v>86.93</v>
      </c>
      <c r="H77" s="6">
        <v>86.93</v>
      </c>
      <c r="I77" s="6">
        <v>86.93</v>
      </c>
      <c r="J77" s="6">
        <v>86.93</v>
      </c>
      <c r="K77" s="6">
        <v>86.93</v>
      </c>
      <c r="L77" s="6">
        <v>86.93</v>
      </c>
      <c r="M77" s="6">
        <v>86.93</v>
      </c>
      <c r="N77" s="6">
        <v>86.93</v>
      </c>
    </row>
    <row r="78" spans="1:14" x14ac:dyDescent="0.2">
      <c r="A78">
        <v>1970</v>
      </c>
      <c r="B78" s="6">
        <v>86.93</v>
      </c>
      <c r="C78" s="6">
        <v>86.93</v>
      </c>
      <c r="D78" s="6">
        <v>86.93</v>
      </c>
      <c r="E78" s="6">
        <v>86.93</v>
      </c>
      <c r="F78" s="6">
        <v>86.93</v>
      </c>
      <c r="G78" s="6">
        <v>86.93</v>
      </c>
      <c r="H78" s="6">
        <v>86.93</v>
      </c>
      <c r="I78" s="6">
        <v>86.93</v>
      </c>
      <c r="J78" s="6">
        <v>86.93</v>
      </c>
      <c r="K78" s="6">
        <v>86.93</v>
      </c>
      <c r="L78" s="6">
        <v>86.93</v>
      </c>
      <c r="M78" s="6">
        <v>86.93</v>
      </c>
      <c r="N78" s="6">
        <v>86.93</v>
      </c>
    </row>
    <row r="79" spans="1:14" x14ac:dyDescent="0.2">
      <c r="A79">
        <v>1971</v>
      </c>
      <c r="B79" s="6">
        <v>86.93</v>
      </c>
      <c r="C79" s="6">
        <v>86.93</v>
      </c>
      <c r="D79" s="6">
        <v>86.93</v>
      </c>
      <c r="E79" s="6">
        <v>86.93</v>
      </c>
      <c r="F79" s="6">
        <v>86.93</v>
      </c>
      <c r="G79" s="6">
        <v>86.93</v>
      </c>
      <c r="H79" s="6">
        <v>86.93</v>
      </c>
      <c r="I79" s="6">
        <v>86.93</v>
      </c>
      <c r="J79" s="6">
        <v>86.93</v>
      </c>
      <c r="K79" s="6">
        <v>86.93</v>
      </c>
      <c r="L79" s="6">
        <v>86.93</v>
      </c>
      <c r="M79" s="6">
        <v>86.93</v>
      </c>
      <c r="N79" s="6">
        <v>86.93</v>
      </c>
    </row>
    <row r="80" spans="1:14" x14ac:dyDescent="0.2">
      <c r="A80">
        <v>1972</v>
      </c>
      <c r="B80" s="6">
        <v>86.93</v>
      </c>
      <c r="C80" s="6">
        <v>86.93</v>
      </c>
      <c r="D80" s="6">
        <v>86.93</v>
      </c>
      <c r="E80" s="6">
        <v>90.25</v>
      </c>
      <c r="F80" s="6">
        <v>90.25</v>
      </c>
      <c r="G80" s="6">
        <v>90.25</v>
      </c>
      <c r="H80" s="6">
        <v>90.25</v>
      </c>
      <c r="I80" s="6">
        <v>90.25</v>
      </c>
      <c r="J80" s="6">
        <v>90.25</v>
      </c>
      <c r="K80" s="6">
        <v>90.25</v>
      </c>
      <c r="L80" s="6">
        <v>90.25</v>
      </c>
      <c r="M80" s="6">
        <v>90.25</v>
      </c>
      <c r="N80" s="6">
        <v>89.42</v>
      </c>
    </row>
    <row r="81" spans="1:14" x14ac:dyDescent="0.2">
      <c r="A81">
        <v>1973</v>
      </c>
      <c r="B81" s="6">
        <v>90.25</v>
      </c>
      <c r="C81" s="6">
        <v>90.25</v>
      </c>
      <c r="D81" s="6">
        <v>90.25</v>
      </c>
      <c r="E81" s="6">
        <v>90.25</v>
      </c>
      <c r="F81" s="6">
        <v>90.25</v>
      </c>
      <c r="G81" s="6">
        <v>90.25</v>
      </c>
      <c r="H81" s="6">
        <v>90.25</v>
      </c>
      <c r="I81" s="6">
        <v>90.25</v>
      </c>
      <c r="J81" s="6">
        <v>90.25</v>
      </c>
      <c r="K81" s="6">
        <v>90.25</v>
      </c>
      <c r="L81" s="6">
        <v>90.25</v>
      </c>
      <c r="M81" s="6">
        <v>90.25</v>
      </c>
      <c r="N81" s="6">
        <v>90.25</v>
      </c>
    </row>
    <row r="82" spans="1:14" x14ac:dyDescent="0.2">
      <c r="A82">
        <v>1974</v>
      </c>
      <c r="B82" s="6">
        <v>92.84</v>
      </c>
      <c r="C82" s="6">
        <v>92.84</v>
      </c>
      <c r="D82" s="6">
        <v>92.84</v>
      </c>
      <c r="E82" s="6">
        <v>92.84</v>
      </c>
      <c r="F82" s="6">
        <v>92.84</v>
      </c>
      <c r="G82" s="6">
        <v>92.84</v>
      </c>
      <c r="H82" s="6">
        <v>92.84</v>
      </c>
      <c r="I82" s="6">
        <v>92.84</v>
      </c>
      <c r="J82" s="6">
        <v>92.84</v>
      </c>
      <c r="K82" s="6">
        <v>92.84</v>
      </c>
      <c r="L82" s="6">
        <v>92.84</v>
      </c>
      <c r="M82" s="6">
        <v>92.84</v>
      </c>
      <c r="N82" s="6">
        <v>92.84</v>
      </c>
    </row>
    <row r="83" spans="1:14" x14ac:dyDescent="0.2">
      <c r="A83">
        <v>1975</v>
      </c>
      <c r="B83" s="6">
        <v>92.84</v>
      </c>
      <c r="C83" s="6">
        <v>92.84</v>
      </c>
      <c r="D83" s="6">
        <v>92.84</v>
      </c>
      <c r="E83" s="6">
        <v>92.84</v>
      </c>
      <c r="F83" s="6">
        <v>92.84</v>
      </c>
      <c r="G83" s="6">
        <v>92.84</v>
      </c>
      <c r="H83" s="6">
        <v>92.84</v>
      </c>
      <c r="I83" s="6">
        <v>92.84</v>
      </c>
      <c r="J83" s="6">
        <v>92.84</v>
      </c>
      <c r="K83" s="6">
        <v>92.84</v>
      </c>
      <c r="L83" s="6">
        <v>92.84</v>
      </c>
      <c r="M83" s="6">
        <v>92.84</v>
      </c>
      <c r="N83" s="6">
        <v>92.84</v>
      </c>
    </row>
    <row r="84" spans="1:14" x14ac:dyDescent="0.2">
      <c r="A84">
        <v>1976</v>
      </c>
      <c r="B84" s="6">
        <v>92.84</v>
      </c>
      <c r="C84" s="6">
        <v>92.84</v>
      </c>
      <c r="D84" s="6">
        <v>92.84</v>
      </c>
      <c r="E84" s="6">
        <v>92.84</v>
      </c>
      <c r="F84" s="6">
        <v>92.84</v>
      </c>
      <c r="G84" s="6">
        <v>92.84</v>
      </c>
      <c r="H84" s="6">
        <v>92.84</v>
      </c>
      <c r="I84" s="6">
        <v>92.84</v>
      </c>
      <c r="J84" s="6">
        <v>92.84</v>
      </c>
      <c r="K84" s="6">
        <v>92.84</v>
      </c>
      <c r="L84" s="6">
        <v>92.84</v>
      </c>
      <c r="M84" s="6">
        <v>92.84</v>
      </c>
      <c r="N84" s="6">
        <v>92.84</v>
      </c>
    </row>
    <row r="85" spans="1:14" x14ac:dyDescent="0.2">
      <c r="A85">
        <v>1977</v>
      </c>
      <c r="B85" s="6">
        <v>92.84</v>
      </c>
      <c r="C85" s="6">
        <v>92.84</v>
      </c>
      <c r="D85" s="6">
        <v>92.84</v>
      </c>
      <c r="E85" s="6">
        <v>92.84</v>
      </c>
      <c r="F85" s="6">
        <v>92.84</v>
      </c>
      <c r="G85" s="6">
        <v>92.84</v>
      </c>
      <c r="H85" s="6">
        <v>92.84</v>
      </c>
      <c r="I85" s="6">
        <v>92.84</v>
      </c>
      <c r="J85" s="6">
        <v>92.84</v>
      </c>
      <c r="K85" s="6">
        <v>92.84</v>
      </c>
      <c r="L85" s="6">
        <v>92.84</v>
      </c>
      <c r="M85" s="6">
        <v>92.84</v>
      </c>
      <c r="N85" s="6">
        <v>92.84</v>
      </c>
    </row>
    <row r="86" spans="1:14" x14ac:dyDescent="0.2">
      <c r="A86">
        <v>1978</v>
      </c>
      <c r="B86" s="6">
        <v>92.84</v>
      </c>
      <c r="C86" s="6">
        <v>92.84</v>
      </c>
      <c r="D86" s="6">
        <v>92.84</v>
      </c>
      <c r="E86" s="6">
        <v>92.84</v>
      </c>
      <c r="F86" s="6">
        <v>92.84</v>
      </c>
      <c r="G86" s="6">
        <v>92.84</v>
      </c>
      <c r="H86" s="6">
        <v>92.84</v>
      </c>
      <c r="I86" s="6">
        <v>92.84</v>
      </c>
      <c r="J86" s="6">
        <v>92.84</v>
      </c>
      <c r="K86" s="6">
        <v>92.84</v>
      </c>
      <c r="L86" s="6">
        <v>92.84</v>
      </c>
      <c r="M86" s="6">
        <v>92.84</v>
      </c>
      <c r="N86" s="6">
        <v>92.84</v>
      </c>
    </row>
    <row r="87" spans="1:14" x14ac:dyDescent="0.2">
      <c r="A87">
        <v>1979</v>
      </c>
      <c r="B87" s="6">
        <v>92.84</v>
      </c>
      <c r="C87" s="6">
        <v>92.84</v>
      </c>
      <c r="D87" s="6">
        <v>92.84</v>
      </c>
      <c r="E87" s="6">
        <v>92.84</v>
      </c>
      <c r="F87" s="6">
        <v>92.84</v>
      </c>
      <c r="G87" s="6">
        <v>92.84</v>
      </c>
      <c r="H87" s="6">
        <v>92.84</v>
      </c>
      <c r="I87" s="6">
        <v>92.84</v>
      </c>
      <c r="J87" s="6">
        <v>92.84</v>
      </c>
      <c r="K87" s="6">
        <v>92.84</v>
      </c>
      <c r="L87" s="6">
        <v>92.84</v>
      </c>
      <c r="M87" s="6">
        <v>92.84</v>
      </c>
      <c r="N87" s="6">
        <v>92.84</v>
      </c>
    </row>
    <row r="88" spans="1:14" x14ac:dyDescent="0.2">
      <c r="A88">
        <v>1980</v>
      </c>
      <c r="B88" s="6">
        <v>92.84</v>
      </c>
      <c r="C88" s="6">
        <v>92.84</v>
      </c>
      <c r="D88" s="6">
        <v>92.84</v>
      </c>
      <c r="E88" s="6">
        <v>92.84</v>
      </c>
      <c r="F88" s="6">
        <v>92.84</v>
      </c>
      <c r="G88" s="6">
        <v>92.84</v>
      </c>
      <c r="H88" s="6">
        <v>92.84</v>
      </c>
      <c r="I88" s="6">
        <v>92.84</v>
      </c>
      <c r="J88" s="6">
        <v>92.84</v>
      </c>
      <c r="K88" s="6">
        <v>92.84</v>
      </c>
      <c r="L88" s="6">
        <v>92.84</v>
      </c>
      <c r="M88" s="6">
        <v>92.84</v>
      </c>
      <c r="N88" s="6">
        <v>92.84</v>
      </c>
    </row>
    <row r="89" spans="1:14" x14ac:dyDescent="0.2">
      <c r="A89">
        <v>1981</v>
      </c>
      <c r="B89" s="6">
        <v>92.84</v>
      </c>
      <c r="C89" s="6">
        <v>92.84</v>
      </c>
      <c r="D89" s="6">
        <v>92.84</v>
      </c>
      <c r="E89" s="6">
        <v>92.84</v>
      </c>
      <c r="F89" s="6">
        <v>92.84</v>
      </c>
      <c r="G89" s="6">
        <v>92.84</v>
      </c>
      <c r="H89" s="6">
        <v>92.84</v>
      </c>
      <c r="I89" s="6">
        <v>92.84</v>
      </c>
      <c r="J89" s="6">
        <v>92.84</v>
      </c>
      <c r="K89" s="6">
        <v>92.84</v>
      </c>
      <c r="L89" s="6">
        <v>92.84</v>
      </c>
      <c r="M89" s="6">
        <v>92.84</v>
      </c>
      <c r="N89" s="6">
        <v>92.84</v>
      </c>
    </row>
    <row r="90" spans="1:14" x14ac:dyDescent="0.2">
      <c r="A90">
        <v>1982</v>
      </c>
      <c r="B90" s="6">
        <v>92.84</v>
      </c>
      <c r="C90" s="6">
        <v>92.84</v>
      </c>
      <c r="D90" s="6">
        <v>92.84</v>
      </c>
      <c r="E90" s="6">
        <v>92.84</v>
      </c>
      <c r="F90" s="6">
        <v>92.84</v>
      </c>
      <c r="G90" s="6">
        <v>92.84</v>
      </c>
      <c r="H90" s="6">
        <v>92.84</v>
      </c>
      <c r="I90" s="6">
        <v>92.84</v>
      </c>
      <c r="J90" s="6">
        <v>92.84</v>
      </c>
      <c r="K90" s="6">
        <v>85.94</v>
      </c>
      <c r="L90" s="6">
        <v>85.94</v>
      </c>
      <c r="M90" s="6">
        <v>85.94</v>
      </c>
      <c r="N90" s="6">
        <v>91.11</v>
      </c>
    </row>
    <row r="91" spans="1:14" x14ac:dyDescent="0.2">
      <c r="A91">
        <v>1983</v>
      </c>
      <c r="B91" s="6">
        <v>85.94</v>
      </c>
      <c r="C91" s="6">
        <v>85.94</v>
      </c>
      <c r="D91" s="6">
        <v>85.94</v>
      </c>
      <c r="E91" s="6">
        <v>85.94</v>
      </c>
      <c r="F91" s="6">
        <v>85.94</v>
      </c>
      <c r="G91" s="6">
        <v>85.94</v>
      </c>
      <c r="H91" s="6">
        <v>85.94</v>
      </c>
      <c r="I91" s="6">
        <v>85.94</v>
      </c>
      <c r="J91" s="6">
        <v>85.94</v>
      </c>
      <c r="K91" s="6">
        <v>85.94</v>
      </c>
      <c r="L91" s="6">
        <v>85.94</v>
      </c>
      <c r="M91" s="6">
        <v>85.94</v>
      </c>
      <c r="N91" s="6">
        <v>85.94</v>
      </c>
    </row>
    <row r="92" spans="1:14" x14ac:dyDescent="0.2">
      <c r="A92">
        <v>1984</v>
      </c>
      <c r="B92" s="6">
        <v>85.94</v>
      </c>
      <c r="C92" s="6">
        <v>85.94</v>
      </c>
      <c r="D92" s="6">
        <v>85.94</v>
      </c>
      <c r="E92" s="6">
        <v>85.94</v>
      </c>
      <c r="F92" s="6">
        <v>85.94</v>
      </c>
      <c r="G92" s="6">
        <v>85.94</v>
      </c>
      <c r="H92" s="6">
        <v>85.94</v>
      </c>
      <c r="I92" s="6">
        <v>85.94</v>
      </c>
      <c r="J92" s="6">
        <v>85.94</v>
      </c>
      <c r="K92" s="6">
        <v>85.94</v>
      </c>
      <c r="L92" s="6">
        <v>85.94</v>
      </c>
      <c r="M92" s="6">
        <v>85.94</v>
      </c>
      <c r="N92" s="6">
        <v>85.94</v>
      </c>
    </row>
    <row r="93" spans="1:14" x14ac:dyDescent="0.2">
      <c r="A93">
        <v>1985</v>
      </c>
      <c r="B93" s="6">
        <v>85.94</v>
      </c>
      <c r="C93" s="6">
        <v>85.94</v>
      </c>
      <c r="D93" s="6">
        <v>85.94</v>
      </c>
      <c r="E93" s="6">
        <v>85.94</v>
      </c>
      <c r="F93" s="6">
        <v>85.94</v>
      </c>
      <c r="G93" s="6">
        <v>85.94</v>
      </c>
      <c r="H93" s="6">
        <v>85.94</v>
      </c>
      <c r="I93" s="6">
        <v>85.94</v>
      </c>
      <c r="J93" s="6">
        <v>85.94</v>
      </c>
      <c r="K93" s="6">
        <v>85.94</v>
      </c>
      <c r="L93" s="6">
        <v>85.94</v>
      </c>
      <c r="M93" s="6">
        <v>85.94</v>
      </c>
      <c r="N93" s="6">
        <v>85.94</v>
      </c>
    </row>
    <row r="94" spans="1:14" x14ac:dyDescent="0.2">
      <c r="A94">
        <v>1986</v>
      </c>
      <c r="B94" s="6">
        <v>85.94</v>
      </c>
      <c r="C94" s="6">
        <v>85.94</v>
      </c>
      <c r="D94" s="6">
        <v>85.94</v>
      </c>
      <c r="E94" s="6">
        <v>85.94</v>
      </c>
      <c r="F94" s="6">
        <v>85.94</v>
      </c>
      <c r="G94" s="6">
        <v>85.94</v>
      </c>
      <c r="H94" s="6">
        <v>85.94</v>
      </c>
      <c r="I94" s="6">
        <v>85.94</v>
      </c>
      <c r="J94" s="6">
        <v>85.94</v>
      </c>
      <c r="K94" s="6">
        <v>90.31</v>
      </c>
      <c r="L94" s="6">
        <v>90.31</v>
      </c>
      <c r="M94" s="6">
        <v>90.31</v>
      </c>
      <c r="N94" s="6">
        <v>87.03</v>
      </c>
    </row>
    <row r="95" spans="1:14" x14ac:dyDescent="0.2">
      <c r="A95">
        <v>1987</v>
      </c>
      <c r="B95" s="6">
        <v>90.31</v>
      </c>
      <c r="C95" s="6">
        <v>90.31</v>
      </c>
      <c r="D95" s="6">
        <v>90.31</v>
      </c>
      <c r="E95" s="6">
        <v>90.31</v>
      </c>
      <c r="F95" s="6">
        <v>90.31</v>
      </c>
      <c r="G95" s="6">
        <v>90.31</v>
      </c>
      <c r="H95" s="6">
        <v>90.31</v>
      </c>
      <c r="I95" s="6">
        <v>90.31</v>
      </c>
      <c r="J95" s="6">
        <v>90.31</v>
      </c>
      <c r="K95" s="6">
        <v>90.31</v>
      </c>
      <c r="L95" s="6">
        <v>90.31</v>
      </c>
      <c r="M95" s="6">
        <v>90.31</v>
      </c>
      <c r="N95" s="6">
        <v>90.31</v>
      </c>
    </row>
    <row r="96" spans="1:14" x14ac:dyDescent="0.2">
      <c r="A96">
        <v>1988</v>
      </c>
      <c r="B96" s="6">
        <v>90.31</v>
      </c>
      <c r="C96" s="6">
        <v>90.31</v>
      </c>
      <c r="D96" s="6">
        <v>90.31</v>
      </c>
      <c r="E96" s="6">
        <v>90.31</v>
      </c>
      <c r="F96" s="6">
        <v>90.31</v>
      </c>
      <c r="G96" s="6">
        <v>90.31</v>
      </c>
      <c r="H96" s="6">
        <v>90.31</v>
      </c>
      <c r="I96" s="6">
        <v>90.31</v>
      </c>
      <c r="J96" s="6">
        <v>90.31</v>
      </c>
      <c r="K96" s="6">
        <v>90.31</v>
      </c>
      <c r="L96" s="6">
        <v>90.31</v>
      </c>
      <c r="M96" s="6">
        <v>90.31</v>
      </c>
      <c r="N96" s="6">
        <v>90.31</v>
      </c>
    </row>
    <row r="97" spans="1:14" x14ac:dyDescent="0.2">
      <c r="A97">
        <v>1989</v>
      </c>
      <c r="B97" s="6">
        <v>90.31</v>
      </c>
      <c r="C97" s="6">
        <v>90.31</v>
      </c>
      <c r="D97" s="6">
        <v>90.31</v>
      </c>
      <c r="E97" s="6">
        <v>90.31</v>
      </c>
      <c r="F97" s="6">
        <v>90.31</v>
      </c>
      <c r="G97" s="6">
        <v>90.31</v>
      </c>
      <c r="H97" s="6">
        <v>90.31</v>
      </c>
      <c r="I97" s="6">
        <v>90.31</v>
      </c>
      <c r="J97" s="6">
        <v>90.31</v>
      </c>
      <c r="K97" s="6">
        <v>90.31</v>
      </c>
      <c r="L97" s="6">
        <v>90.31</v>
      </c>
      <c r="M97" s="6">
        <v>90.31</v>
      </c>
      <c r="N97" s="6">
        <v>90.31</v>
      </c>
    </row>
    <row r="98" spans="1:14" x14ac:dyDescent="0.2">
      <c r="A98">
        <v>1990</v>
      </c>
      <c r="B98" s="6">
        <v>90.31</v>
      </c>
      <c r="C98" s="6">
        <v>90.31</v>
      </c>
      <c r="D98" s="6">
        <v>90.31</v>
      </c>
      <c r="E98" s="6">
        <v>90.31</v>
      </c>
      <c r="F98" s="6">
        <v>90.31</v>
      </c>
      <c r="G98" s="6">
        <v>90.31</v>
      </c>
      <c r="H98" s="6">
        <v>90.31</v>
      </c>
      <c r="I98" s="6">
        <v>90.31</v>
      </c>
      <c r="J98" s="6">
        <v>90.31</v>
      </c>
      <c r="K98" s="6">
        <v>90.31</v>
      </c>
      <c r="L98" s="6">
        <v>90.31</v>
      </c>
      <c r="M98" s="6">
        <v>90.31</v>
      </c>
      <c r="N98" s="6">
        <v>90.31</v>
      </c>
    </row>
    <row r="99" spans="1:14" x14ac:dyDescent="0.2">
      <c r="A99">
        <v>1991</v>
      </c>
      <c r="B99" s="6">
        <v>90.31</v>
      </c>
      <c r="C99" s="6">
        <v>90.31</v>
      </c>
      <c r="D99" s="6">
        <v>90.31</v>
      </c>
      <c r="E99" s="6">
        <v>90.31</v>
      </c>
      <c r="F99" s="6">
        <v>90.31</v>
      </c>
      <c r="G99" s="6">
        <v>90.31</v>
      </c>
      <c r="H99" s="6">
        <v>90.31</v>
      </c>
      <c r="I99" s="6">
        <v>90.31</v>
      </c>
      <c r="J99" s="6">
        <v>90.31</v>
      </c>
      <c r="K99" s="6">
        <v>90.31</v>
      </c>
      <c r="L99" s="6">
        <v>90.31</v>
      </c>
      <c r="M99" s="6">
        <v>90.31</v>
      </c>
      <c r="N99" s="6">
        <v>90.31</v>
      </c>
    </row>
    <row r="100" spans="1:14" x14ac:dyDescent="0.2">
      <c r="A100">
        <v>1992</v>
      </c>
      <c r="B100" s="6">
        <v>90.31</v>
      </c>
      <c r="C100" s="6">
        <v>90.31</v>
      </c>
      <c r="D100" s="6">
        <v>90.31</v>
      </c>
      <c r="E100" s="6">
        <v>90.31</v>
      </c>
      <c r="F100" s="6">
        <v>90.31</v>
      </c>
      <c r="G100" s="6">
        <v>90.31</v>
      </c>
      <c r="H100" s="6">
        <v>90.31</v>
      </c>
      <c r="I100" s="6">
        <v>90.31</v>
      </c>
      <c r="J100" s="6">
        <v>90.31</v>
      </c>
      <c r="K100" s="6">
        <v>90.31</v>
      </c>
      <c r="L100" s="6">
        <v>90.31</v>
      </c>
      <c r="M100" s="6">
        <v>90.31</v>
      </c>
      <c r="N100" s="6">
        <v>90.31</v>
      </c>
    </row>
    <row r="101" spans="1:14" x14ac:dyDescent="0.2">
      <c r="A101">
        <v>1993</v>
      </c>
      <c r="B101" s="6">
        <v>90.31</v>
      </c>
      <c r="C101" s="6">
        <v>90.31</v>
      </c>
      <c r="D101" s="6">
        <v>90.31</v>
      </c>
      <c r="E101" s="6">
        <v>90.31</v>
      </c>
      <c r="F101" s="6">
        <v>90.31</v>
      </c>
      <c r="G101" s="6">
        <v>90.31</v>
      </c>
      <c r="H101" s="6">
        <v>90.31</v>
      </c>
      <c r="I101" s="6">
        <v>90.31</v>
      </c>
      <c r="J101" s="6">
        <v>90.31</v>
      </c>
      <c r="K101" s="6">
        <v>79.400000000000006</v>
      </c>
      <c r="L101" s="6">
        <v>79.400000000000006</v>
      </c>
      <c r="M101" s="6">
        <v>79.400000000000006</v>
      </c>
      <c r="N101" s="6">
        <v>87.58</v>
      </c>
    </row>
    <row r="102" spans="1:14" x14ac:dyDescent="0.2">
      <c r="A102">
        <v>1994</v>
      </c>
      <c r="B102" s="6">
        <v>79.400000000000006</v>
      </c>
      <c r="C102" s="6">
        <v>79.400000000000006</v>
      </c>
      <c r="D102" s="6">
        <v>79.400000000000006</v>
      </c>
      <c r="E102" s="6">
        <v>79.400000000000006</v>
      </c>
      <c r="F102" s="6">
        <v>79.400000000000006</v>
      </c>
      <c r="G102" s="6">
        <v>79.400000000000006</v>
      </c>
      <c r="H102" s="6">
        <v>79.400000000000006</v>
      </c>
      <c r="I102" s="6">
        <v>79.400000000000006</v>
      </c>
      <c r="J102" s="6">
        <v>79.400000000000006</v>
      </c>
      <c r="K102" s="6">
        <v>79.400000000000006</v>
      </c>
      <c r="L102" s="6">
        <v>79.400000000000006</v>
      </c>
      <c r="M102" s="6">
        <v>79.400000000000006</v>
      </c>
      <c r="N102" s="6">
        <v>79.400000000000006</v>
      </c>
    </row>
    <row r="103" spans="1:14" x14ac:dyDescent="0.2">
      <c r="A103">
        <v>1995</v>
      </c>
      <c r="B103" s="6">
        <v>79.400000000000006</v>
      </c>
      <c r="C103" s="6">
        <v>79.400000000000006</v>
      </c>
      <c r="D103" s="6">
        <v>79.400000000000006</v>
      </c>
      <c r="E103" s="6">
        <v>79.400000000000006</v>
      </c>
      <c r="F103" s="6">
        <v>79.400000000000006</v>
      </c>
      <c r="G103" s="6">
        <v>79.400000000000006</v>
      </c>
      <c r="H103" s="6">
        <v>79.400000000000006</v>
      </c>
      <c r="I103" s="6">
        <v>79.400000000000006</v>
      </c>
      <c r="J103" s="6">
        <v>79.400000000000006</v>
      </c>
      <c r="K103" s="6">
        <v>79.400000000000006</v>
      </c>
      <c r="L103" s="6">
        <v>79.400000000000006</v>
      </c>
      <c r="M103" s="6">
        <v>79.400000000000006</v>
      </c>
      <c r="N103" s="6">
        <v>79.400000000000006</v>
      </c>
    </row>
    <row r="104" spans="1:14" x14ac:dyDescent="0.2">
      <c r="A104">
        <v>1996</v>
      </c>
      <c r="B104" s="6">
        <v>79.400000000000006</v>
      </c>
      <c r="C104" s="6">
        <v>79.400000000000006</v>
      </c>
      <c r="D104" s="6">
        <v>79.400000000000006</v>
      </c>
      <c r="E104" s="6">
        <v>79.400000000000006</v>
      </c>
      <c r="F104" s="6">
        <v>79.400000000000006</v>
      </c>
      <c r="G104" s="6">
        <v>79.400000000000006</v>
      </c>
      <c r="H104" s="6">
        <v>79.400000000000006</v>
      </c>
      <c r="I104" s="6">
        <v>79.069999999999993</v>
      </c>
      <c r="J104" s="6">
        <v>76.81</v>
      </c>
      <c r="K104" s="6">
        <v>76.81</v>
      </c>
      <c r="L104" s="6">
        <v>76.81</v>
      </c>
      <c r="M104" s="6">
        <v>76.81</v>
      </c>
      <c r="N104" s="6">
        <v>78.510000000000005</v>
      </c>
    </row>
    <row r="105" spans="1:14" x14ac:dyDescent="0.2">
      <c r="A105">
        <v>1997</v>
      </c>
      <c r="B105" s="6">
        <v>76.81</v>
      </c>
      <c r="C105" s="6">
        <v>76.81</v>
      </c>
      <c r="D105" s="6">
        <v>76.81</v>
      </c>
      <c r="E105" s="6">
        <v>76.81</v>
      </c>
      <c r="F105" s="6">
        <v>76.81</v>
      </c>
      <c r="G105" s="6">
        <v>76.81</v>
      </c>
      <c r="H105" s="6">
        <v>76.81</v>
      </c>
      <c r="I105" s="6">
        <v>76.81</v>
      </c>
      <c r="J105" s="6">
        <v>76.81</v>
      </c>
      <c r="K105" s="6">
        <v>76.81</v>
      </c>
      <c r="L105" s="6">
        <v>76.81</v>
      </c>
      <c r="M105" s="6">
        <v>76.81</v>
      </c>
      <c r="N105" s="6">
        <v>76.81</v>
      </c>
    </row>
    <row r="106" spans="1:14" x14ac:dyDescent="0.2">
      <c r="A106">
        <v>1998</v>
      </c>
      <c r="B106" s="6">
        <v>76.81</v>
      </c>
      <c r="C106" s="6">
        <v>76.81</v>
      </c>
      <c r="D106" s="6">
        <v>76.81</v>
      </c>
      <c r="E106" s="6">
        <v>76.81</v>
      </c>
      <c r="F106" s="6">
        <v>76.81</v>
      </c>
      <c r="G106" s="6">
        <v>76.81</v>
      </c>
      <c r="H106" s="6">
        <v>76.81</v>
      </c>
      <c r="I106" s="6">
        <v>76.81</v>
      </c>
      <c r="J106" s="6">
        <v>76.81</v>
      </c>
      <c r="K106" s="6">
        <v>76.81</v>
      </c>
      <c r="L106" s="6">
        <v>76.81</v>
      </c>
      <c r="M106" s="6">
        <v>76.81</v>
      </c>
      <c r="N106" s="6">
        <v>76.81</v>
      </c>
    </row>
    <row r="107" spans="1:14" x14ac:dyDescent="0.2">
      <c r="A107">
        <v>1999</v>
      </c>
      <c r="B107" s="6">
        <v>76.81</v>
      </c>
      <c r="C107" s="6">
        <v>76.81</v>
      </c>
      <c r="D107" s="6">
        <v>76.81</v>
      </c>
      <c r="E107" s="6">
        <v>76.81</v>
      </c>
      <c r="F107" s="6">
        <v>76.81</v>
      </c>
      <c r="G107" s="6">
        <v>76.81</v>
      </c>
      <c r="H107" s="6">
        <v>76.81</v>
      </c>
      <c r="I107" s="6">
        <v>76.81</v>
      </c>
      <c r="J107" s="6">
        <v>76.81</v>
      </c>
      <c r="K107" s="6">
        <v>76.81</v>
      </c>
      <c r="L107" s="6">
        <v>76.81</v>
      </c>
      <c r="M107" s="6">
        <v>76.81</v>
      </c>
      <c r="N107" s="6">
        <v>76.81</v>
      </c>
    </row>
    <row r="108" spans="1:14" x14ac:dyDescent="0.2">
      <c r="A108">
        <v>2000</v>
      </c>
      <c r="B108" s="6">
        <v>76.81</v>
      </c>
      <c r="C108" s="6">
        <v>76.81</v>
      </c>
      <c r="D108" s="6">
        <v>76.81</v>
      </c>
      <c r="E108" s="6">
        <v>76.81</v>
      </c>
      <c r="F108" s="6">
        <v>76.81</v>
      </c>
      <c r="G108" s="6">
        <v>76.81</v>
      </c>
      <c r="H108" s="6">
        <v>76.81</v>
      </c>
      <c r="I108" s="6">
        <v>76.81</v>
      </c>
      <c r="J108" s="6">
        <v>76.81</v>
      </c>
      <c r="K108" s="6">
        <v>76.81</v>
      </c>
      <c r="L108" s="6">
        <v>76.81</v>
      </c>
      <c r="M108" s="6">
        <v>76.81</v>
      </c>
      <c r="N108" s="6">
        <v>76.81</v>
      </c>
    </row>
    <row r="109" spans="1:14" x14ac:dyDescent="0.2">
      <c r="A109">
        <v>2001</v>
      </c>
      <c r="B109" s="6">
        <v>76.81</v>
      </c>
      <c r="C109" s="6">
        <v>76.81</v>
      </c>
      <c r="D109" s="6">
        <v>76.81</v>
      </c>
      <c r="E109" s="6">
        <v>76.81</v>
      </c>
      <c r="F109" s="6">
        <v>76.81</v>
      </c>
      <c r="G109" s="6">
        <v>76.81</v>
      </c>
      <c r="H109" s="6">
        <v>76.81</v>
      </c>
      <c r="I109" s="6">
        <v>76.81</v>
      </c>
      <c r="J109" s="6">
        <v>76.81</v>
      </c>
      <c r="K109" s="6">
        <v>76.81</v>
      </c>
      <c r="L109" s="6">
        <v>76.81</v>
      </c>
      <c r="M109" s="6">
        <v>76.81</v>
      </c>
      <c r="N109" s="6">
        <v>76.81</v>
      </c>
    </row>
    <row r="110" spans="1:14" x14ac:dyDescent="0.2">
      <c r="A110">
        <v>2002</v>
      </c>
      <c r="B110" s="6">
        <v>76.81</v>
      </c>
      <c r="C110" s="6">
        <v>76.81</v>
      </c>
      <c r="D110" s="6">
        <v>76.81</v>
      </c>
      <c r="E110" s="6">
        <v>76.81</v>
      </c>
      <c r="F110" s="6">
        <v>76.81</v>
      </c>
      <c r="G110" s="6">
        <v>76.81</v>
      </c>
      <c r="H110" s="6">
        <v>83.35</v>
      </c>
      <c r="I110" s="6">
        <v>84.35</v>
      </c>
      <c r="J110" s="6">
        <v>85.94</v>
      </c>
      <c r="K110" s="6">
        <v>85.94</v>
      </c>
      <c r="L110" s="6">
        <v>85.94</v>
      </c>
      <c r="M110" s="6">
        <v>85.94</v>
      </c>
      <c r="N110" s="6">
        <v>81.03</v>
      </c>
    </row>
    <row r="111" spans="1:14" x14ac:dyDescent="0.2">
      <c r="A111">
        <v>2003</v>
      </c>
      <c r="B111" s="6">
        <v>85.94</v>
      </c>
      <c r="C111" s="6">
        <v>85.94</v>
      </c>
      <c r="D111" s="6">
        <v>85.94</v>
      </c>
      <c r="E111" s="6">
        <v>85.94</v>
      </c>
      <c r="F111" s="6">
        <v>85.94</v>
      </c>
      <c r="G111" s="6">
        <v>85.94</v>
      </c>
      <c r="H111" s="6">
        <v>85.94</v>
      </c>
      <c r="I111" s="6">
        <v>85.94</v>
      </c>
      <c r="J111" s="6">
        <v>85.94</v>
      </c>
      <c r="K111" s="6">
        <v>85.94</v>
      </c>
      <c r="L111" s="6">
        <v>85.94</v>
      </c>
      <c r="M111" s="6">
        <v>85.94</v>
      </c>
      <c r="N111" s="6">
        <v>85.94</v>
      </c>
    </row>
    <row r="112" spans="1:14" x14ac:dyDescent="0.2">
      <c r="A112">
        <v>2004</v>
      </c>
      <c r="B112" s="6">
        <v>85.94</v>
      </c>
      <c r="C112" s="6">
        <v>85.94</v>
      </c>
      <c r="D112" s="6">
        <v>85.94</v>
      </c>
      <c r="E112" s="6">
        <v>85.94</v>
      </c>
      <c r="F112" s="6">
        <v>85.94</v>
      </c>
      <c r="G112" s="6">
        <v>85.94</v>
      </c>
      <c r="H112" s="6">
        <v>85.94</v>
      </c>
      <c r="I112" s="6">
        <v>85.94</v>
      </c>
      <c r="J112" s="6">
        <v>85.94</v>
      </c>
      <c r="K112" s="6">
        <v>85.94</v>
      </c>
      <c r="L112" s="6">
        <v>85.94</v>
      </c>
      <c r="M112" s="6">
        <v>85.94</v>
      </c>
      <c r="N112" s="6">
        <v>85.94</v>
      </c>
    </row>
    <row r="113" spans="1:14" x14ac:dyDescent="0.2">
      <c r="A113">
        <v>2005</v>
      </c>
      <c r="B113" s="6">
        <v>85.94</v>
      </c>
      <c r="C113" s="6">
        <v>85.94</v>
      </c>
      <c r="D113" s="6">
        <v>85.94</v>
      </c>
      <c r="E113" s="6">
        <v>85.94</v>
      </c>
      <c r="F113" s="6">
        <v>85.94</v>
      </c>
      <c r="G113" s="6">
        <v>85.94</v>
      </c>
      <c r="H113" s="6">
        <v>85.94</v>
      </c>
      <c r="I113" s="6">
        <v>85.94</v>
      </c>
      <c r="J113" s="6">
        <v>85.94</v>
      </c>
      <c r="K113" s="6">
        <v>85.94</v>
      </c>
      <c r="L113" s="6">
        <v>85.94</v>
      </c>
      <c r="M113" s="6">
        <v>85.94</v>
      </c>
      <c r="N113" s="6">
        <v>85.94</v>
      </c>
    </row>
    <row r="114" spans="1:14" x14ac:dyDescent="0.2">
      <c r="A114">
        <v>2006</v>
      </c>
      <c r="B114" s="6">
        <v>85.94</v>
      </c>
      <c r="C114" s="6">
        <v>85.94</v>
      </c>
      <c r="D114" s="6">
        <v>85.94</v>
      </c>
      <c r="E114" s="6">
        <v>85.94</v>
      </c>
      <c r="F114" s="6">
        <v>85.94</v>
      </c>
      <c r="G114" s="6">
        <v>85.94</v>
      </c>
      <c r="H114" s="6">
        <v>85.94</v>
      </c>
      <c r="I114" s="6">
        <v>85.94</v>
      </c>
      <c r="J114" s="6">
        <v>85.94</v>
      </c>
      <c r="K114" s="6">
        <v>85.94</v>
      </c>
      <c r="L114" s="6">
        <v>85.94</v>
      </c>
      <c r="M114" s="6">
        <v>85.94</v>
      </c>
      <c r="N114" s="6">
        <v>85.94</v>
      </c>
    </row>
    <row r="115" spans="1:14" x14ac:dyDescent="0.2">
      <c r="A115">
        <v>2007</v>
      </c>
      <c r="B115" s="6">
        <v>85.94</v>
      </c>
      <c r="C115" s="6">
        <v>85.94</v>
      </c>
      <c r="D115" s="6">
        <v>85.94</v>
      </c>
      <c r="E115" s="6">
        <v>85.94</v>
      </c>
      <c r="F115" s="6">
        <v>85.94</v>
      </c>
      <c r="G115" s="6">
        <v>85.94</v>
      </c>
      <c r="H115" s="6">
        <v>85.94</v>
      </c>
      <c r="I115" s="6">
        <v>85.94</v>
      </c>
      <c r="J115" s="6">
        <v>85.94</v>
      </c>
      <c r="K115" s="6">
        <v>85.94</v>
      </c>
      <c r="L115" s="6">
        <v>85.94</v>
      </c>
      <c r="M115" s="6">
        <v>85.94</v>
      </c>
      <c r="N115" s="6">
        <v>85.94</v>
      </c>
    </row>
    <row r="116" spans="1:14" x14ac:dyDescent="0.2">
      <c r="A116">
        <v>2008</v>
      </c>
      <c r="B116" s="6">
        <v>85.94</v>
      </c>
      <c r="C116" s="6">
        <v>85.94</v>
      </c>
      <c r="D116" s="6">
        <v>85.94</v>
      </c>
      <c r="E116" s="6">
        <v>85.94</v>
      </c>
      <c r="F116" s="6">
        <v>85.94</v>
      </c>
      <c r="G116" s="6">
        <v>85.94</v>
      </c>
      <c r="H116" s="6">
        <v>85.94</v>
      </c>
      <c r="I116" s="6">
        <v>85.94</v>
      </c>
      <c r="J116" s="6">
        <v>85.94</v>
      </c>
      <c r="K116" s="6">
        <v>85.94</v>
      </c>
      <c r="L116" s="6">
        <v>85.94</v>
      </c>
      <c r="M116" s="6">
        <v>85.94</v>
      </c>
      <c r="N116" s="6">
        <v>85.94</v>
      </c>
    </row>
    <row r="117" spans="1:14" x14ac:dyDescent="0.2">
      <c r="A117">
        <v>2009</v>
      </c>
      <c r="B117" s="6">
        <v>85.94</v>
      </c>
      <c r="C117" s="6">
        <v>85.94</v>
      </c>
      <c r="D117" s="6">
        <v>85.94</v>
      </c>
      <c r="E117" s="6">
        <v>85.94</v>
      </c>
      <c r="F117" s="6">
        <v>85.94</v>
      </c>
      <c r="G117" s="6">
        <v>85.94</v>
      </c>
      <c r="H117" s="6">
        <v>85.94</v>
      </c>
      <c r="I117" s="6">
        <v>85.94</v>
      </c>
      <c r="J117" s="6">
        <v>85.94</v>
      </c>
      <c r="K117" s="6">
        <v>85.94</v>
      </c>
      <c r="L117" s="6">
        <v>85.94</v>
      </c>
      <c r="M117" s="6">
        <v>85.94</v>
      </c>
      <c r="N117" s="6">
        <v>85.94</v>
      </c>
    </row>
    <row r="118" spans="1:14" x14ac:dyDescent="0.2">
      <c r="A118">
        <v>2010</v>
      </c>
      <c r="B118" s="6">
        <v>85.94</v>
      </c>
      <c r="C118" s="6">
        <v>85.94</v>
      </c>
      <c r="D118" s="6">
        <v>85.94</v>
      </c>
      <c r="E118" s="6">
        <v>85.94</v>
      </c>
      <c r="F118" s="6">
        <v>85.94</v>
      </c>
      <c r="G118" s="6">
        <v>85.94</v>
      </c>
      <c r="H118" s="6">
        <v>85.94</v>
      </c>
      <c r="I118" s="6">
        <v>85.94</v>
      </c>
      <c r="J118" s="6">
        <v>85.94</v>
      </c>
      <c r="K118" s="6">
        <v>85.94</v>
      </c>
      <c r="L118" s="6">
        <v>85.94</v>
      </c>
      <c r="M118" s="6">
        <v>85.94</v>
      </c>
      <c r="N118" s="6">
        <v>85.94</v>
      </c>
    </row>
    <row r="119" spans="1:14" x14ac:dyDescent="0.2">
      <c r="A119">
        <v>2011</v>
      </c>
      <c r="B119" s="6">
        <v>85.94</v>
      </c>
      <c r="C119" s="6">
        <v>85.94</v>
      </c>
      <c r="D119" s="6">
        <v>85.94</v>
      </c>
      <c r="E119" s="6">
        <v>85.94</v>
      </c>
      <c r="F119" s="6">
        <v>85.94</v>
      </c>
      <c r="G119" s="6">
        <v>85.94</v>
      </c>
      <c r="H119" s="6">
        <v>85.94</v>
      </c>
      <c r="I119" s="6">
        <v>85.94</v>
      </c>
      <c r="J119" s="6">
        <v>85.94</v>
      </c>
      <c r="K119" s="6">
        <v>85.94</v>
      </c>
      <c r="L119" s="6">
        <v>85.94</v>
      </c>
      <c r="M119" s="6">
        <v>83.25</v>
      </c>
      <c r="N119" s="6">
        <v>85.72</v>
      </c>
    </row>
    <row r="120" spans="1:14" x14ac:dyDescent="0.2">
      <c r="A120">
        <v>2012</v>
      </c>
      <c r="B120" s="6">
        <v>82.61</v>
      </c>
      <c r="C120" s="6">
        <v>82.61</v>
      </c>
      <c r="D120" s="6">
        <v>84.33</v>
      </c>
      <c r="E120" s="6">
        <v>85.94</v>
      </c>
      <c r="F120" s="6">
        <v>85.73</v>
      </c>
      <c r="G120" s="6">
        <v>82.61</v>
      </c>
      <c r="H120" s="6">
        <v>82.61</v>
      </c>
      <c r="I120" s="6">
        <v>82.61</v>
      </c>
      <c r="J120" s="6">
        <v>82.61</v>
      </c>
      <c r="K120" s="6">
        <v>82.61</v>
      </c>
      <c r="L120" s="6">
        <v>82.61</v>
      </c>
      <c r="M120" s="6">
        <v>82.61</v>
      </c>
      <c r="N120" s="6">
        <v>83.29</v>
      </c>
    </row>
    <row r="121" spans="1:14" x14ac:dyDescent="0.2">
      <c r="A121">
        <v>2013</v>
      </c>
      <c r="B121" s="6">
        <v>82.61</v>
      </c>
      <c r="C121" s="6">
        <v>82.61</v>
      </c>
      <c r="D121" s="6">
        <v>82.61</v>
      </c>
      <c r="E121" s="6">
        <v>82.61</v>
      </c>
      <c r="F121" s="6">
        <v>82.61</v>
      </c>
      <c r="G121" s="6">
        <v>82.61</v>
      </c>
      <c r="H121" s="6">
        <v>82.61</v>
      </c>
      <c r="I121" s="6">
        <v>82.61</v>
      </c>
      <c r="J121" s="6">
        <v>82.61</v>
      </c>
      <c r="K121" s="6">
        <v>82.61</v>
      </c>
      <c r="L121" s="6">
        <v>82.61</v>
      </c>
      <c r="M121" s="6">
        <v>82.61</v>
      </c>
      <c r="N121" s="6">
        <v>82.61</v>
      </c>
    </row>
    <row r="122" spans="1:14" x14ac:dyDescent="0.2">
      <c r="A122">
        <v>2014</v>
      </c>
      <c r="B122" s="6">
        <v>82.61</v>
      </c>
      <c r="C122" s="6">
        <v>82.61</v>
      </c>
      <c r="D122" s="6">
        <v>82.61</v>
      </c>
      <c r="E122" s="6">
        <v>82.61</v>
      </c>
      <c r="F122" s="6">
        <v>82.61</v>
      </c>
      <c r="G122" s="6">
        <v>82.61</v>
      </c>
      <c r="H122" s="6">
        <v>82.61</v>
      </c>
      <c r="I122" s="6">
        <v>82.61</v>
      </c>
      <c r="J122" s="6">
        <v>82.61</v>
      </c>
      <c r="K122" s="6">
        <v>86.99</v>
      </c>
      <c r="L122" s="6">
        <v>86.99</v>
      </c>
      <c r="M122" s="6">
        <v>86.99</v>
      </c>
      <c r="N122" s="6">
        <v>83.71</v>
      </c>
    </row>
    <row r="123" spans="1:14" x14ac:dyDescent="0.2">
      <c r="A123">
        <v>2015</v>
      </c>
      <c r="B123" s="6">
        <v>86.99</v>
      </c>
      <c r="C123" s="6">
        <v>86.99</v>
      </c>
      <c r="D123" s="6">
        <v>86.99</v>
      </c>
      <c r="E123" s="6">
        <v>86.99</v>
      </c>
      <c r="F123" s="6">
        <v>86.99</v>
      </c>
      <c r="G123" s="6">
        <v>86.99</v>
      </c>
      <c r="H123" s="6">
        <v>86.99</v>
      </c>
      <c r="I123" s="6">
        <v>86.99</v>
      </c>
      <c r="J123" s="6">
        <v>86.99</v>
      </c>
      <c r="K123" s="6">
        <v>86.99</v>
      </c>
      <c r="L123" s="6">
        <v>86.99</v>
      </c>
      <c r="M123" s="6">
        <v>86.99</v>
      </c>
      <c r="N123" s="6">
        <v>86.99</v>
      </c>
    </row>
    <row r="124" spans="1:14" x14ac:dyDescent="0.2">
      <c r="A124">
        <v>2016</v>
      </c>
      <c r="B124" s="6">
        <v>63.45</v>
      </c>
      <c r="C124" s="6">
        <v>63.32</v>
      </c>
      <c r="D124" s="6">
        <v>65.430000000000007</v>
      </c>
      <c r="E124" s="6">
        <v>65.430000000000007</v>
      </c>
      <c r="F124" s="6">
        <v>65.430000000000007</v>
      </c>
      <c r="G124" s="6">
        <v>65.430000000000007</v>
      </c>
      <c r="H124" s="6">
        <v>65.430000000000007</v>
      </c>
      <c r="I124" s="6">
        <v>65.430000000000007</v>
      </c>
      <c r="J124" s="6">
        <v>65.430000000000007</v>
      </c>
      <c r="K124" s="6">
        <v>65.430000000000007</v>
      </c>
      <c r="L124" s="6">
        <v>65.430000000000007</v>
      </c>
      <c r="M124" s="6">
        <v>62.15</v>
      </c>
      <c r="N124" s="6">
        <v>64.819999999999993</v>
      </c>
    </row>
    <row r="125" spans="1:14" x14ac:dyDescent="0.2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</sheetData>
  <phoneticPr fontId="3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workbookViewId="0">
      <selection activeCell="E23" sqref="E23"/>
    </sheetView>
  </sheetViews>
  <sheetFormatPr defaultRowHeight="12.75" x14ac:dyDescent="0.2"/>
  <sheetData>
    <row r="1" spans="1:14" x14ac:dyDescent="0.2">
      <c r="A1" t="s">
        <v>107</v>
      </c>
      <c r="L1" s="3"/>
    </row>
    <row r="2" spans="1:14" x14ac:dyDescent="0.2">
      <c r="L2" s="3"/>
    </row>
    <row r="4" spans="1:14" x14ac:dyDescent="0.2">
      <c r="N4" s="2" t="s">
        <v>73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 s="1">
        <v>1898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2">
      <c r="A7" s="1">
        <v>1899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x14ac:dyDescent="0.2">
      <c r="A8" s="1">
        <v>1900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">
      <c r="A9">
        <v>1901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">
      <c r="A10">
        <v>1902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">
      <c r="A11">
        <v>1903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">
      <c r="A12">
        <v>1904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">
      <c r="A13">
        <v>1905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A14">
        <v>1906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">
      <c r="A15">
        <v>1907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A16">
        <v>1908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>
        <v>1909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">
      <c r="A18">
        <v>1910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">
      <c r="A19">
        <v>1911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">
      <c r="A20">
        <v>1912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">
      <c r="A21">
        <v>1913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>
        <v>1914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">
      <c r="A23">
        <v>1915</v>
      </c>
      <c r="B23" s="6"/>
      <c r="C23" s="6"/>
      <c r="D23" s="6"/>
      <c r="E23" s="6">
        <v>2.2400000000000002</v>
      </c>
      <c r="F23" s="6">
        <v>22.69</v>
      </c>
      <c r="G23" s="6">
        <v>29.16</v>
      </c>
      <c r="H23" s="6">
        <v>32.6</v>
      </c>
      <c r="I23" s="6">
        <v>39.79</v>
      </c>
      <c r="J23" s="6">
        <v>39.79</v>
      </c>
      <c r="K23" s="6">
        <v>39.79</v>
      </c>
      <c r="L23" s="6">
        <v>39.79</v>
      </c>
      <c r="M23" s="6">
        <v>39.79</v>
      </c>
      <c r="N23" s="6">
        <v>12.1</v>
      </c>
    </row>
    <row r="24" spans="1:14" x14ac:dyDescent="0.2">
      <c r="A24">
        <v>1916</v>
      </c>
      <c r="B24" s="6">
        <v>39.79</v>
      </c>
      <c r="C24" s="6">
        <v>39.79</v>
      </c>
      <c r="D24" s="6">
        <v>39.79</v>
      </c>
      <c r="E24" s="6">
        <v>39.79</v>
      </c>
      <c r="F24" s="6">
        <v>39.79</v>
      </c>
      <c r="G24" s="6">
        <v>39.79</v>
      </c>
      <c r="H24" s="6">
        <v>39.79</v>
      </c>
      <c r="I24" s="6">
        <v>39.79</v>
      </c>
      <c r="J24" s="6">
        <v>39.79</v>
      </c>
      <c r="K24" s="6">
        <v>39.79</v>
      </c>
      <c r="L24" s="6">
        <v>39.79</v>
      </c>
      <c r="M24" s="6">
        <v>39.79</v>
      </c>
      <c r="N24" s="6">
        <v>39.79</v>
      </c>
    </row>
    <row r="25" spans="1:14" x14ac:dyDescent="0.2">
      <c r="A25">
        <v>1917</v>
      </c>
      <c r="B25" s="6">
        <v>39.79</v>
      </c>
      <c r="C25" s="6">
        <v>39.79</v>
      </c>
      <c r="D25" s="6">
        <v>39.79</v>
      </c>
      <c r="E25" s="6">
        <v>39.79</v>
      </c>
      <c r="F25" s="6">
        <v>39.79</v>
      </c>
      <c r="G25" s="6">
        <v>39.79</v>
      </c>
      <c r="H25" s="6">
        <v>39.79</v>
      </c>
      <c r="I25" s="6">
        <v>39.79</v>
      </c>
      <c r="J25" s="6">
        <v>39.79</v>
      </c>
      <c r="K25" s="6">
        <v>32.6</v>
      </c>
      <c r="L25" s="6">
        <v>32.6</v>
      </c>
      <c r="M25" s="6">
        <v>31.84</v>
      </c>
      <c r="N25" s="6">
        <v>37.93</v>
      </c>
    </row>
    <row r="26" spans="1:14" x14ac:dyDescent="0.2">
      <c r="A26">
        <v>1918</v>
      </c>
      <c r="B26" s="6">
        <v>32.6</v>
      </c>
      <c r="C26" s="6">
        <v>32.6</v>
      </c>
      <c r="D26" s="6">
        <v>32.6</v>
      </c>
      <c r="E26" s="6">
        <v>32.6</v>
      </c>
      <c r="F26" s="6">
        <v>32.6</v>
      </c>
      <c r="G26" s="6">
        <v>32.6</v>
      </c>
      <c r="H26" s="6">
        <v>32.6</v>
      </c>
      <c r="I26" s="6">
        <v>32.6</v>
      </c>
      <c r="J26" s="6">
        <v>32.6</v>
      </c>
      <c r="K26" s="6">
        <v>32.6</v>
      </c>
      <c r="L26" s="6">
        <v>32.6</v>
      </c>
      <c r="M26" s="6">
        <v>32.6</v>
      </c>
      <c r="N26" s="6">
        <v>32.6</v>
      </c>
    </row>
    <row r="27" spans="1:14" x14ac:dyDescent="0.2">
      <c r="A27">
        <v>1919</v>
      </c>
      <c r="B27" s="6">
        <v>32.6</v>
      </c>
      <c r="C27" s="6">
        <v>32.6</v>
      </c>
      <c r="D27" s="6">
        <v>32.6</v>
      </c>
      <c r="E27" s="6">
        <v>32.6</v>
      </c>
      <c r="F27" s="6">
        <v>32.6</v>
      </c>
      <c r="G27" s="6">
        <v>32.6</v>
      </c>
      <c r="H27" s="6">
        <v>32.6</v>
      </c>
      <c r="I27" s="6">
        <v>32.6</v>
      </c>
      <c r="J27" s="6">
        <v>32.6</v>
      </c>
      <c r="K27" s="6">
        <v>32.6</v>
      </c>
      <c r="L27" s="6">
        <v>32.6</v>
      </c>
      <c r="M27" s="6">
        <v>32.6</v>
      </c>
      <c r="N27" s="6">
        <v>32.6</v>
      </c>
    </row>
    <row r="28" spans="1:14" x14ac:dyDescent="0.2">
      <c r="A28">
        <v>1920</v>
      </c>
      <c r="B28" s="6">
        <v>32.6</v>
      </c>
      <c r="C28" s="6">
        <v>32.6</v>
      </c>
      <c r="D28" s="6">
        <v>32.6</v>
      </c>
      <c r="E28" s="6">
        <v>32.6</v>
      </c>
      <c r="F28" s="6">
        <v>32.6</v>
      </c>
      <c r="G28" s="6">
        <v>32.6</v>
      </c>
      <c r="H28" s="6">
        <v>32.6</v>
      </c>
      <c r="I28" s="6">
        <v>32.6</v>
      </c>
      <c r="J28" s="6">
        <v>32.6</v>
      </c>
      <c r="K28" s="6">
        <v>32.6</v>
      </c>
      <c r="L28" s="6">
        <v>32.6</v>
      </c>
      <c r="M28" s="6">
        <v>32.6</v>
      </c>
      <c r="N28" s="6">
        <v>32.6</v>
      </c>
    </row>
    <row r="29" spans="1:14" x14ac:dyDescent="0.2">
      <c r="A29">
        <v>1921</v>
      </c>
      <c r="B29" s="6">
        <v>32.6</v>
      </c>
      <c r="C29" s="6">
        <v>32.6</v>
      </c>
      <c r="D29" s="6">
        <v>32.6</v>
      </c>
      <c r="E29" s="6">
        <v>32.6</v>
      </c>
      <c r="F29" s="6">
        <v>32.6</v>
      </c>
      <c r="G29" s="6">
        <v>32.6</v>
      </c>
      <c r="H29" s="6">
        <v>32.6</v>
      </c>
      <c r="I29" s="6">
        <v>32.6</v>
      </c>
      <c r="J29" s="6">
        <v>32.6</v>
      </c>
      <c r="K29" s="6">
        <v>32.6</v>
      </c>
      <c r="L29" s="6">
        <v>32.6</v>
      </c>
      <c r="M29" s="6">
        <v>32.6</v>
      </c>
      <c r="N29" s="6">
        <v>32.6</v>
      </c>
    </row>
    <row r="30" spans="1:14" x14ac:dyDescent="0.2">
      <c r="A30">
        <v>1922</v>
      </c>
      <c r="B30" s="6">
        <v>32.6</v>
      </c>
      <c r="C30" s="6">
        <v>32.6</v>
      </c>
      <c r="D30" s="6">
        <v>32.6</v>
      </c>
      <c r="E30" s="6">
        <v>32.6</v>
      </c>
      <c r="F30" s="6">
        <v>32.6</v>
      </c>
      <c r="G30" s="6">
        <v>32.6</v>
      </c>
      <c r="H30" s="6">
        <v>32.6</v>
      </c>
      <c r="I30" s="6">
        <v>32.6</v>
      </c>
      <c r="J30" s="6">
        <v>32.6</v>
      </c>
      <c r="K30" s="6">
        <v>37.03</v>
      </c>
      <c r="L30" s="6">
        <v>37.03</v>
      </c>
      <c r="M30" s="6">
        <v>37.03</v>
      </c>
      <c r="N30" s="6">
        <v>33.71</v>
      </c>
    </row>
    <row r="31" spans="1:14" x14ac:dyDescent="0.2">
      <c r="A31">
        <v>1923</v>
      </c>
      <c r="B31" s="6">
        <v>37.03</v>
      </c>
      <c r="C31" s="6">
        <v>37.03</v>
      </c>
      <c r="D31" s="6">
        <v>37.03</v>
      </c>
      <c r="E31" s="6">
        <v>37.03</v>
      </c>
      <c r="F31" s="6">
        <v>37.03</v>
      </c>
      <c r="G31" s="6">
        <v>37.03</v>
      </c>
      <c r="H31" s="6">
        <v>37.03</v>
      </c>
      <c r="I31" s="6">
        <v>37.03</v>
      </c>
      <c r="J31" s="6">
        <v>37.03</v>
      </c>
      <c r="K31" s="6">
        <v>37.03</v>
      </c>
      <c r="L31" s="6">
        <v>37.03</v>
      </c>
      <c r="M31" s="6">
        <v>37.03</v>
      </c>
      <c r="N31" s="6">
        <v>37.03</v>
      </c>
    </row>
    <row r="32" spans="1:14" x14ac:dyDescent="0.2">
      <c r="A32">
        <v>1924</v>
      </c>
      <c r="B32" s="6">
        <v>37.03</v>
      </c>
      <c r="C32" s="6">
        <v>37.03</v>
      </c>
      <c r="D32" s="6">
        <v>37.03</v>
      </c>
      <c r="E32" s="6">
        <v>37.03</v>
      </c>
      <c r="F32" s="6">
        <v>37.03</v>
      </c>
      <c r="G32" s="6">
        <v>37.03</v>
      </c>
      <c r="H32" s="6">
        <v>37.03</v>
      </c>
      <c r="I32" s="6">
        <v>37.03</v>
      </c>
      <c r="J32" s="6">
        <v>37.03</v>
      </c>
      <c r="K32" s="6">
        <v>37.03</v>
      </c>
      <c r="L32" s="6">
        <v>37.03</v>
      </c>
      <c r="M32" s="6">
        <v>37.03</v>
      </c>
      <c r="N32" s="6">
        <v>37.03</v>
      </c>
    </row>
    <row r="33" spans="1:14" x14ac:dyDescent="0.2">
      <c r="A33">
        <v>1925</v>
      </c>
      <c r="B33" s="6">
        <v>37.03</v>
      </c>
      <c r="C33" s="6">
        <v>37.03</v>
      </c>
      <c r="D33" s="6">
        <v>37.03</v>
      </c>
      <c r="E33" s="6">
        <v>37.03</v>
      </c>
      <c r="F33" s="6">
        <v>37.03</v>
      </c>
      <c r="G33" s="6">
        <v>37.03</v>
      </c>
      <c r="H33" s="6">
        <v>37.03</v>
      </c>
      <c r="I33" s="6">
        <v>37.03</v>
      </c>
      <c r="J33" s="6">
        <v>37.03</v>
      </c>
      <c r="K33" s="6">
        <v>37.03</v>
      </c>
      <c r="L33" s="6">
        <v>37.03</v>
      </c>
      <c r="M33" s="6">
        <v>37.03</v>
      </c>
      <c r="N33" s="6">
        <v>37.03</v>
      </c>
    </row>
    <row r="34" spans="1:14" x14ac:dyDescent="0.2">
      <c r="A34">
        <v>1926</v>
      </c>
      <c r="B34" s="6">
        <v>37.03</v>
      </c>
      <c r="C34" s="6">
        <v>37.03</v>
      </c>
      <c r="D34" s="6">
        <v>37.03</v>
      </c>
      <c r="E34" s="6">
        <v>37.03</v>
      </c>
      <c r="F34" s="6">
        <v>37.03</v>
      </c>
      <c r="G34" s="6">
        <v>37.03</v>
      </c>
      <c r="H34" s="6">
        <v>37.03</v>
      </c>
      <c r="I34" s="6">
        <v>37.03</v>
      </c>
      <c r="J34" s="6">
        <v>37.03</v>
      </c>
      <c r="K34" s="6">
        <v>37.03</v>
      </c>
      <c r="L34" s="6">
        <v>37.03</v>
      </c>
      <c r="M34" s="6">
        <v>37.03</v>
      </c>
      <c r="N34" s="6">
        <v>37.03</v>
      </c>
    </row>
    <row r="35" spans="1:14" x14ac:dyDescent="0.2">
      <c r="A35">
        <v>1927</v>
      </c>
      <c r="B35" s="6">
        <v>37.03</v>
      </c>
      <c r="C35" s="6">
        <v>37.03</v>
      </c>
      <c r="D35" s="6">
        <v>37.03</v>
      </c>
      <c r="E35" s="6">
        <v>37.03</v>
      </c>
      <c r="F35" s="6">
        <v>37.03</v>
      </c>
      <c r="G35" s="6">
        <v>37.03</v>
      </c>
      <c r="H35" s="6">
        <v>37.03</v>
      </c>
      <c r="I35" s="6">
        <v>37.03</v>
      </c>
      <c r="J35" s="6">
        <v>37.03</v>
      </c>
      <c r="K35" s="6">
        <v>37.03</v>
      </c>
      <c r="L35" s="6">
        <v>37.03</v>
      </c>
      <c r="M35" s="6">
        <v>37.03</v>
      </c>
      <c r="N35" s="6">
        <v>37.03</v>
      </c>
    </row>
    <row r="36" spans="1:14" x14ac:dyDescent="0.2">
      <c r="A36">
        <v>1928</v>
      </c>
      <c r="B36" s="6">
        <v>37.03</v>
      </c>
      <c r="C36" s="6">
        <v>37.03</v>
      </c>
      <c r="D36" s="6">
        <v>37.03</v>
      </c>
      <c r="E36" s="6">
        <v>37.03</v>
      </c>
      <c r="F36" s="6">
        <v>37.03</v>
      </c>
      <c r="G36" s="6">
        <v>37.03</v>
      </c>
      <c r="H36" s="6">
        <v>37.03</v>
      </c>
      <c r="I36" s="6">
        <v>37.03</v>
      </c>
      <c r="J36" s="6">
        <v>37.03</v>
      </c>
      <c r="K36" s="6">
        <v>37.03</v>
      </c>
      <c r="L36" s="6">
        <v>37.03</v>
      </c>
      <c r="M36" s="6">
        <v>37.03</v>
      </c>
      <c r="N36" s="6">
        <v>37.03</v>
      </c>
    </row>
    <row r="37" spans="1:14" x14ac:dyDescent="0.2">
      <c r="A37">
        <v>1929</v>
      </c>
      <c r="B37" s="6">
        <v>37.03</v>
      </c>
      <c r="C37" s="6">
        <v>37.03</v>
      </c>
      <c r="D37" s="6">
        <v>37.03</v>
      </c>
      <c r="E37" s="6">
        <v>37.03</v>
      </c>
      <c r="F37" s="6">
        <v>37.03</v>
      </c>
      <c r="G37" s="6">
        <v>37.03</v>
      </c>
      <c r="H37" s="6">
        <v>37.03</v>
      </c>
      <c r="I37" s="6">
        <v>37.03</v>
      </c>
      <c r="J37" s="6">
        <v>37.03</v>
      </c>
      <c r="K37" s="6">
        <v>37.03</v>
      </c>
      <c r="L37" s="6">
        <v>37.03</v>
      </c>
      <c r="M37" s="6">
        <v>37.03</v>
      </c>
      <c r="N37" s="6">
        <v>37.03</v>
      </c>
    </row>
    <row r="38" spans="1:14" x14ac:dyDescent="0.2">
      <c r="A38">
        <v>1930</v>
      </c>
      <c r="B38" s="6">
        <v>37.03</v>
      </c>
      <c r="C38" s="6">
        <v>37.03</v>
      </c>
      <c r="D38" s="6">
        <v>37.03</v>
      </c>
      <c r="E38" s="6">
        <v>37.03</v>
      </c>
      <c r="F38" s="6">
        <v>37.03</v>
      </c>
      <c r="G38" s="6">
        <v>37.03</v>
      </c>
      <c r="H38" s="6">
        <v>37.03</v>
      </c>
      <c r="I38" s="6">
        <v>37.03</v>
      </c>
      <c r="J38" s="6">
        <v>37.03</v>
      </c>
      <c r="K38" s="6">
        <v>37.03</v>
      </c>
      <c r="L38" s="6">
        <v>37.03</v>
      </c>
      <c r="M38" s="6">
        <v>37.03</v>
      </c>
      <c r="N38" s="6">
        <v>37.03</v>
      </c>
    </row>
    <row r="39" spans="1:14" x14ac:dyDescent="0.2">
      <c r="A39">
        <v>1931</v>
      </c>
      <c r="B39" s="6">
        <v>37.03</v>
      </c>
      <c r="C39" s="6">
        <v>37.03</v>
      </c>
      <c r="D39" s="6">
        <v>37.03</v>
      </c>
      <c r="E39" s="6">
        <v>37.03</v>
      </c>
      <c r="F39" s="6">
        <v>37.03</v>
      </c>
      <c r="G39" s="6">
        <v>37.03</v>
      </c>
      <c r="H39" s="6">
        <v>37.03</v>
      </c>
      <c r="I39" s="6">
        <v>37.03</v>
      </c>
      <c r="J39" s="6">
        <v>37.03</v>
      </c>
      <c r="K39" s="6">
        <v>37.03</v>
      </c>
      <c r="L39" s="6">
        <v>37.03</v>
      </c>
      <c r="M39" s="6">
        <v>37.03</v>
      </c>
      <c r="N39" s="6">
        <v>37.03</v>
      </c>
    </row>
    <row r="40" spans="1:14" x14ac:dyDescent="0.2">
      <c r="A40">
        <v>1932</v>
      </c>
      <c r="B40" s="6">
        <v>37.03</v>
      </c>
      <c r="C40" s="6">
        <v>37.03</v>
      </c>
      <c r="D40" s="6">
        <v>37.03</v>
      </c>
      <c r="E40" s="6">
        <v>37.03</v>
      </c>
      <c r="F40" s="6">
        <v>37.03</v>
      </c>
      <c r="G40" s="6">
        <v>37.03</v>
      </c>
      <c r="H40" s="6">
        <v>37.03</v>
      </c>
      <c r="I40" s="6">
        <v>37.03</v>
      </c>
      <c r="J40" s="6">
        <v>37.03</v>
      </c>
      <c r="K40" s="6">
        <v>37.03</v>
      </c>
      <c r="L40" s="6">
        <v>37.03</v>
      </c>
      <c r="M40" s="6">
        <v>37.03</v>
      </c>
      <c r="N40" s="6">
        <v>37.03</v>
      </c>
    </row>
    <row r="41" spans="1:14" x14ac:dyDescent="0.2">
      <c r="A41">
        <v>1933</v>
      </c>
      <c r="B41" s="6">
        <v>37.03</v>
      </c>
      <c r="C41" s="6">
        <v>37.03</v>
      </c>
      <c r="D41" s="6">
        <v>37.03</v>
      </c>
      <c r="E41" s="6">
        <v>37.03</v>
      </c>
      <c r="F41" s="6">
        <v>37.03</v>
      </c>
      <c r="G41" s="6">
        <v>37.03</v>
      </c>
      <c r="H41" s="6">
        <v>37.03</v>
      </c>
      <c r="I41" s="6">
        <v>37.03</v>
      </c>
      <c r="J41" s="6">
        <v>37.03</v>
      </c>
      <c r="K41" s="6">
        <v>37.03</v>
      </c>
      <c r="L41" s="6">
        <v>37.03</v>
      </c>
      <c r="M41" s="6">
        <v>37.03</v>
      </c>
      <c r="N41" s="6">
        <v>37.03</v>
      </c>
    </row>
    <row r="42" spans="1:14" x14ac:dyDescent="0.2">
      <c r="A42">
        <v>1934</v>
      </c>
      <c r="B42" s="6">
        <v>37.03</v>
      </c>
      <c r="C42" s="6">
        <v>37.03</v>
      </c>
      <c r="D42" s="6">
        <v>37.03</v>
      </c>
      <c r="E42" s="6">
        <v>37.03</v>
      </c>
      <c r="F42" s="6">
        <v>37.03</v>
      </c>
      <c r="G42" s="6">
        <v>37.03</v>
      </c>
      <c r="H42" s="6">
        <v>37.03</v>
      </c>
      <c r="I42" s="6">
        <v>37.03</v>
      </c>
      <c r="J42" s="6">
        <v>37.03</v>
      </c>
      <c r="K42" s="6">
        <v>37.03</v>
      </c>
      <c r="L42" s="6">
        <v>37.03</v>
      </c>
      <c r="M42" s="6">
        <v>37.03</v>
      </c>
      <c r="N42" s="6">
        <v>37.03</v>
      </c>
    </row>
    <row r="43" spans="1:14" x14ac:dyDescent="0.2">
      <c r="A43">
        <v>1935</v>
      </c>
      <c r="B43" s="6">
        <v>37.03</v>
      </c>
      <c r="C43" s="6">
        <v>37.03</v>
      </c>
      <c r="D43" s="6">
        <v>37.03</v>
      </c>
      <c r="E43" s="6">
        <v>37.03</v>
      </c>
      <c r="F43" s="6">
        <v>37.03</v>
      </c>
      <c r="G43" s="6">
        <v>37.03</v>
      </c>
      <c r="H43" s="6">
        <v>37.03</v>
      </c>
      <c r="I43" s="6">
        <v>37.03</v>
      </c>
      <c r="J43" s="6">
        <v>37.03</v>
      </c>
      <c r="K43" s="6">
        <v>37.03</v>
      </c>
      <c r="L43" s="6">
        <v>37.03</v>
      </c>
      <c r="M43" s="6">
        <v>37.03</v>
      </c>
      <c r="N43" s="6">
        <v>37.03</v>
      </c>
    </row>
    <row r="44" spans="1:14" x14ac:dyDescent="0.2">
      <c r="A44">
        <v>1936</v>
      </c>
      <c r="B44" s="6">
        <v>37.03</v>
      </c>
      <c r="C44" s="6">
        <v>37.03</v>
      </c>
      <c r="D44" s="6">
        <v>37.03</v>
      </c>
      <c r="E44" s="6">
        <v>37.03</v>
      </c>
      <c r="F44" s="6">
        <v>37.03</v>
      </c>
      <c r="G44" s="6">
        <v>37.03</v>
      </c>
      <c r="H44" s="6">
        <v>37.03</v>
      </c>
      <c r="I44" s="6">
        <v>37.03</v>
      </c>
      <c r="J44" s="6">
        <v>37.03</v>
      </c>
      <c r="K44" s="6">
        <v>37.03</v>
      </c>
      <c r="L44" s="6">
        <v>37.03</v>
      </c>
      <c r="M44" s="6">
        <v>37.03</v>
      </c>
      <c r="N44" s="6">
        <v>37.03</v>
      </c>
    </row>
    <row r="45" spans="1:14" x14ac:dyDescent="0.2">
      <c r="A45">
        <v>1937</v>
      </c>
      <c r="B45" s="6">
        <v>37.03</v>
      </c>
      <c r="C45" s="6">
        <v>37.03</v>
      </c>
      <c r="D45" s="6">
        <v>37.03</v>
      </c>
      <c r="E45" s="6">
        <v>37.03</v>
      </c>
      <c r="F45" s="6">
        <v>37.03</v>
      </c>
      <c r="G45" s="6">
        <v>37.03</v>
      </c>
      <c r="H45" s="6">
        <v>37.03</v>
      </c>
      <c r="I45" s="6">
        <v>37.03</v>
      </c>
      <c r="J45" s="6">
        <v>37.03</v>
      </c>
      <c r="K45" s="6">
        <v>37.03</v>
      </c>
      <c r="L45" s="6">
        <v>37.03</v>
      </c>
      <c r="M45" s="6">
        <v>37.03</v>
      </c>
      <c r="N45" s="6">
        <v>37.03</v>
      </c>
    </row>
    <row r="46" spans="1:14" x14ac:dyDescent="0.2">
      <c r="A46">
        <v>1938</v>
      </c>
      <c r="B46" s="6">
        <v>37.03</v>
      </c>
      <c r="C46" s="6">
        <v>37.03</v>
      </c>
      <c r="D46" s="6">
        <v>37.03</v>
      </c>
      <c r="E46" s="6">
        <v>37.03</v>
      </c>
      <c r="F46" s="6">
        <v>37.03</v>
      </c>
      <c r="G46" s="6">
        <v>37.03</v>
      </c>
      <c r="H46" s="6">
        <v>37.03</v>
      </c>
      <c r="I46" s="6">
        <v>37.03</v>
      </c>
      <c r="J46" s="6">
        <v>37.03</v>
      </c>
      <c r="K46" s="6">
        <v>37.03</v>
      </c>
      <c r="L46" s="6">
        <v>37.03</v>
      </c>
      <c r="M46" s="6">
        <v>37.03</v>
      </c>
      <c r="N46" s="6">
        <v>37.03</v>
      </c>
    </row>
    <row r="47" spans="1:14" x14ac:dyDescent="0.2">
      <c r="A47">
        <v>1939</v>
      </c>
      <c r="B47" s="6">
        <v>37.03</v>
      </c>
      <c r="C47" s="6">
        <v>37.03</v>
      </c>
      <c r="D47" s="6">
        <v>37.03</v>
      </c>
      <c r="E47" s="6">
        <v>37.03</v>
      </c>
      <c r="F47" s="6">
        <v>37.03</v>
      </c>
      <c r="G47" s="6">
        <v>37.03</v>
      </c>
      <c r="H47" s="6">
        <v>37.03</v>
      </c>
      <c r="I47" s="6">
        <v>37.03</v>
      </c>
      <c r="J47" s="6">
        <v>37.03</v>
      </c>
      <c r="K47" s="6">
        <v>37.03</v>
      </c>
      <c r="L47" s="6">
        <v>37.03</v>
      </c>
      <c r="M47" s="6">
        <v>37.03</v>
      </c>
      <c r="N47" s="6">
        <v>37.03</v>
      </c>
    </row>
    <row r="48" spans="1:14" x14ac:dyDescent="0.2">
      <c r="A48">
        <v>1940</v>
      </c>
      <c r="B48" s="6">
        <v>37.03</v>
      </c>
      <c r="C48" s="6">
        <v>37.03</v>
      </c>
      <c r="D48" s="6">
        <v>37.03</v>
      </c>
      <c r="E48" s="6">
        <v>37.03</v>
      </c>
      <c r="F48" s="6">
        <v>37.03</v>
      </c>
      <c r="G48" s="6">
        <v>37.03</v>
      </c>
      <c r="H48" s="6">
        <v>37.03</v>
      </c>
      <c r="I48" s="6">
        <v>37.03</v>
      </c>
      <c r="J48" s="6">
        <v>37.03</v>
      </c>
      <c r="K48" s="6">
        <v>38.53</v>
      </c>
      <c r="L48" s="6">
        <v>38.58</v>
      </c>
      <c r="M48" s="6">
        <v>37.4</v>
      </c>
      <c r="N48" s="6">
        <v>37.31</v>
      </c>
    </row>
    <row r="49" spans="1:14" x14ac:dyDescent="0.2">
      <c r="A49">
        <v>1941</v>
      </c>
      <c r="B49" s="6">
        <v>38.9</v>
      </c>
      <c r="C49" s="6">
        <v>38.69</v>
      </c>
      <c r="D49" s="6">
        <v>39.65</v>
      </c>
      <c r="E49" s="6">
        <v>37.799999999999997</v>
      </c>
      <c r="F49" s="6">
        <v>38.9</v>
      </c>
      <c r="G49" s="6">
        <v>37.42</v>
      </c>
      <c r="H49" s="6">
        <v>37.78</v>
      </c>
      <c r="I49" s="6">
        <v>39.270000000000003</v>
      </c>
      <c r="J49" s="6">
        <v>38.58</v>
      </c>
      <c r="K49" s="6">
        <v>38.53</v>
      </c>
      <c r="L49" s="6">
        <v>38.58</v>
      </c>
      <c r="M49" s="6">
        <v>37.78</v>
      </c>
      <c r="N49" s="6">
        <v>38.49</v>
      </c>
    </row>
    <row r="50" spans="1:14" x14ac:dyDescent="0.2">
      <c r="A50">
        <v>1942</v>
      </c>
      <c r="B50" s="6">
        <v>38.15</v>
      </c>
      <c r="C50" s="6">
        <v>38.270000000000003</v>
      </c>
      <c r="D50" s="6">
        <v>38.9</v>
      </c>
      <c r="E50" s="6">
        <v>37.03</v>
      </c>
      <c r="F50" s="6">
        <v>37.03</v>
      </c>
      <c r="G50" s="6">
        <v>37.03</v>
      </c>
      <c r="H50" s="6">
        <v>37.03</v>
      </c>
      <c r="I50" s="6">
        <v>37.03</v>
      </c>
      <c r="J50" s="6">
        <v>37.03</v>
      </c>
      <c r="K50" s="6">
        <v>38.9</v>
      </c>
      <c r="L50" s="6">
        <v>38.96</v>
      </c>
      <c r="M50" s="6">
        <v>38.9</v>
      </c>
      <c r="N50" s="6">
        <v>37.86</v>
      </c>
    </row>
    <row r="51" spans="1:14" x14ac:dyDescent="0.2">
      <c r="A51">
        <v>1943</v>
      </c>
      <c r="B51" s="6">
        <v>38.53</v>
      </c>
      <c r="C51" s="6">
        <v>38.270000000000003</v>
      </c>
      <c r="D51" s="6">
        <v>38.53</v>
      </c>
      <c r="E51" s="6">
        <v>38.96</v>
      </c>
      <c r="F51" s="6">
        <v>39.65</v>
      </c>
      <c r="G51" s="6">
        <v>38.96</v>
      </c>
      <c r="H51" s="6">
        <v>39.270000000000003</v>
      </c>
      <c r="I51" s="6">
        <v>38.53</v>
      </c>
      <c r="J51" s="6">
        <v>38.58</v>
      </c>
      <c r="K51" s="6">
        <v>38.15</v>
      </c>
      <c r="L51" s="6">
        <v>38.19</v>
      </c>
      <c r="M51" s="6">
        <v>37.78</v>
      </c>
      <c r="N51" s="6">
        <v>38.619999999999997</v>
      </c>
    </row>
    <row r="52" spans="1:14" x14ac:dyDescent="0.2">
      <c r="A52">
        <v>1944</v>
      </c>
      <c r="B52" s="6">
        <v>37.78</v>
      </c>
      <c r="C52" s="6">
        <v>37.83</v>
      </c>
      <c r="D52" s="6">
        <v>37.4</v>
      </c>
      <c r="E52" s="6">
        <v>38.19</v>
      </c>
      <c r="F52" s="6">
        <v>38.53</v>
      </c>
      <c r="G52" s="6">
        <v>37.799999999999997</v>
      </c>
      <c r="H52" s="6">
        <v>37.78</v>
      </c>
      <c r="I52" s="6">
        <v>38.15</v>
      </c>
      <c r="J52" s="6">
        <v>38.19</v>
      </c>
      <c r="K52" s="6">
        <v>38.15</v>
      </c>
      <c r="L52" s="6">
        <v>37.799999999999997</v>
      </c>
      <c r="M52" s="6">
        <v>38.53</v>
      </c>
      <c r="N52" s="6">
        <v>38.01</v>
      </c>
    </row>
    <row r="53" spans="1:14" x14ac:dyDescent="0.2">
      <c r="A53">
        <v>1945</v>
      </c>
      <c r="B53" s="6">
        <v>38.15</v>
      </c>
      <c r="C53" s="6">
        <v>38.270000000000003</v>
      </c>
      <c r="D53" s="6">
        <v>37.78</v>
      </c>
      <c r="E53" s="6">
        <v>38.58</v>
      </c>
      <c r="F53" s="6">
        <v>38.9</v>
      </c>
      <c r="G53" s="6">
        <v>38.96</v>
      </c>
      <c r="H53" s="6">
        <v>38.15</v>
      </c>
      <c r="I53" s="6">
        <v>38.15</v>
      </c>
      <c r="J53" s="6">
        <v>38.19</v>
      </c>
      <c r="K53" s="6">
        <v>37.03</v>
      </c>
      <c r="L53" s="6">
        <v>37.03</v>
      </c>
      <c r="M53" s="6">
        <v>37.78</v>
      </c>
      <c r="N53" s="6">
        <v>38.08</v>
      </c>
    </row>
    <row r="54" spans="1:14" x14ac:dyDescent="0.2">
      <c r="A54">
        <v>1946</v>
      </c>
      <c r="B54" s="6">
        <v>37.78</v>
      </c>
      <c r="C54" s="6">
        <v>37.44</v>
      </c>
      <c r="D54" s="6">
        <v>37.4</v>
      </c>
      <c r="E54" s="6">
        <v>38.58</v>
      </c>
      <c r="F54" s="6">
        <v>39.270000000000003</v>
      </c>
      <c r="G54" s="6">
        <v>38.96</v>
      </c>
      <c r="H54" s="6">
        <v>39.270000000000003</v>
      </c>
      <c r="I54" s="6">
        <v>38.53</v>
      </c>
      <c r="J54" s="6">
        <v>39.35</v>
      </c>
      <c r="K54" s="6">
        <v>39.65</v>
      </c>
      <c r="L54" s="6">
        <v>37.799999999999997</v>
      </c>
      <c r="M54" s="6">
        <v>37.4</v>
      </c>
      <c r="N54" s="6">
        <v>38.450000000000003</v>
      </c>
    </row>
    <row r="55" spans="1:14" x14ac:dyDescent="0.2">
      <c r="A55">
        <v>1947</v>
      </c>
      <c r="B55" s="6">
        <v>37.78</v>
      </c>
      <c r="C55" s="6">
        <v>38.69</v>
      </c>
      <c r="D55" s="6">
        <v>38.15</v>
      </c>
      <c r="E55" s="6">
        <v>37.799999999999997</v>
      </c>
      <c r="F55" s="6">
        <v>38.9</v>
      </c>
      <c r="G55" s="6">
        <v>38.96</v>
      </c>
      <c r="H55" s="6">
        <v>37.78</v>
      </c>
      <c r="I55" s="6">
        <v>39.36</v>
      </c>
      <c r="J55" s="6">
        <v>43.95</v>
      </c>
      <c r="K55" s="6">
        <v>43.15</v>
      </c>
      <c r="L55" s="6">
        <v>42.79</v>
      </c>
      <c r="M55" s="6">
        <v>38.15</v>
      </c>
      <c r="N55" s="6">
        <v>39.619999999999997</v>
      </c>
    </row>
    <row r="56" spans="1:14" x14ac:dyDescent="0.2">
      <c r="A56">
        <v>1948</v>
      </c>
      <c r="B56" s="6">
        <v>37.78</v>
      </c>
      <c r="C56" s="6">
        <v>37.43</v>
      </c>
      <c r="D56" s="6">
        <v>40.549999999999997</v>
      </c>
      <c r="E56" s="6">
        <v>43.95</v>
      </c>
      <c r="F56" s="6">
        <v>43.9</v>
      </c>
      <c r="G56" s="6">
        <v>43.17</v>
      </c>
      <c r="H56" s="6">
        <v>43.9</v>
      </c>
      <c r="I56" s="6">
        <v>43.15</v>
      </c>
      <c r="J56" s="6">
        <v>42.79</v>
      </c>
      <c r="K56" s="6">
        <v>43.9</v>
      </c>
      <c r="L56" s="6">
        <v>43.56</v>
      </c>
      <c r="M56" s="6">
        <v>44.27</v>
      </c>
      <c r="N56" s="6">
        <v>42.36</v>
      </c>
    </row>
    <row r="57" spans="1:14" x14ac:dyDescent="0.2">
      <c r="A57">
        <v>1949</v>
      </c>
      <c r="B57" s="6">
        <v>38.9</v>
      </c>
      <c r="C57" s="6">
        <v>43.64</v>
      </c>
      <c r="D57" s="6">
        <v>44.27</v>
      </c>
      <c r="E57" s="6">
        <v>44.33</v>
      </c>
      <c r="F57" s="6">
        <v>44.27</v>
      </c>
      <c r="G57" s="6">
        <v>43.95</v>
      </c>
      <c r="H57" s="6">
        <v>43.9</v>
      </c>
      <c r="I57" s="6">
        <v>44.64</v>
      </c>
      <c r="J57" s="6">
        <v>44.33</v>
      </c>
      <c r="K57" s="6">
        <v>43.9</v>
      </c>
      <c r="L57" s="6">
        <v>43.56</v>
      </c>
      <c r="M57" s="6">
        <v>43.9</v>
      </c>
      <c r="N57" s="6">
        <v>43.63</v>
      </c>
    </row>
    <row r="58" spans="1:14" x14ac:dyDescent="0.2">
      <c r="A58">
        <v>1950</v>
      </c>
      <c r="B58" s="6">
        <v>44.64</v>
      </c>
      <c r="C58" s="6">
        <v>43.23</v>
      </c>
      <c r="D58" s="6">
        <v>43.15</v>
      </c>
      <c r="E58" s="6">
        <v>43.17</v>
      </c>
      <c r="F58" s="6">
        <v>44.27</v>
      </c>
      <c r="G58" s="6">
        <v>44.72</v>
      </c>
      <c r="H58" s="6">
        <v>44.27</v>
      </c>
      <c r="I58" s="6">
        <v>43.52</v>
      </c>
      <c r="J58" s="6">
        <v>45.1</v>
      </c>
      <c r="K58" s="6">
        <v>42.4</v>
      </c>
      <c r="L58" s="6">
        <v>42.4</v>
      </c>
      <c r="M58" s="6">
        <v>42.4</v>
      </c>
      <c r="N58" s="6">
        <v>43.61</v>
      </c>
    </row>
    <row r="59" spans="1:14" x14ac:dyDescent="0.2">
      <c r="A59">
        <v>1951</v>
      </c>
      <c r="B59" s="6">
        <v>42.4</v>
      </c>
      <c r="C59" s="6">
        <v>42.4</v>
      </c>
      <c r="D59" s="6">
        <v>42.4</v>
      </c>
      <c r="E59" s="6">
        <v>42.4</v>
      </c>
      <c r="F59" s="6">
        <v>42.4</v>
      </c>
      <c r="G59" s="6">
        <v>42.4</v>
      </c>
      <c r="H59" s="6">
        <v>42.4</v>
      </c>
      <c r="I59" s="6">
        <v>42.4</v>
      </c>
      <c r="J59" s="6">
        <v>42.4</v>
      </c>
      <c r="K59" s="6">
        <v>42.4</v>
      </c>
      <c r="L59" s="6">
        <v>42.4</v>
      </c>
      <c r="M59" s="6">
        <v>42.4</v>
      </c>
      <c r="N59" s="6">
        <v>42.4</v>
      </c>
    </row>
    <row r="60" spans="1:14" x14ac:dyDescent="0.2">
      <c r="A60">
        <v>1952</v>
      </c>
      <c r="B60" s="6">
        <v>42.4</v>
      </c>
      <c r="C60" s="6">
        <v>42.4</v>
      </c>
      <c r="D60" s="6">
        <v>37.97</v>
      </c>
      <c r="E60" s="6">
        <v>42.4</v>
      </c>
      <c r="F60" s="6">
        <v>42.4</v>
      </c>
      <c r="G60" s="6">
        <v>42.4</v>
      </c>
      <c r="H60" s="6">
        <v>42.4</v>
      </c>
      <c r="I60" s="6">
        <v>42.4</v>
      </c>
      <c r="J60" s="6">
        <v>42.4</v>
      </c>
      <c r="K60" s="6">
        <v>42.4</v>
      </c>
      <c r="L60" s="6">
        <v>42.4</v>
      </c>
      <c r="M60" s="6">
        <v>42.4</v>
      </c>
      <c r="N60" s="6">
        <v>42.03</v>
      </c>
    </row>
    <row r="61" spans="1:14" x14ac:dyDescent="0.2">
      <c r="A61">
        <v>1953</v>
      </c>
      <c r="B61" s="6">
        <v>42.4</v>
      </c>
      <c r="C61" s="6">
        <v>42.4</v>
      </c>
      <c r="D61" s="6">
        <v>42.4</v>
      </c>
      <c r="E61" s="6">
        <v>42.4</v>
      </c>
      <c r="F61" s="6">
        <v>42.4</v>
      </c>
      <c r="G61" s="6">
        <v>42.4</v>
      </c>
      <c r="H61" s="6">
        <v>42.4</v>
      </c>
      <c r="I61" s="6">
        <v>42.4</v>
      </c>
      <c r="J61" s="6">
        <v>42.4</v>
      </c>
      <c r="K61" s="6">
        <v>49.85</v>
      </c>
      <c r="L61" s="6">
        <v>49.85</v>
      </c>
      <c r="M61" s="6">
        <v>49.85</v>
      </c>
      <c r="N61" s="6">
        <v>44.26</v>
      </c>
    </row>
    <row r="62" spans="1:14" x14ac:dyDescent="0.2">
      <c r="A62">
        <v>1954</v>
      </c>
      <c r="B62" s="6">
        <v>49.85</v>
      </c>
      <c r="C62" s="6">
        <v>49.85</v>
      </c>
      <c r="D62" s="6">
        <v>49.85</v>
      </c>
      <c r="E62" s="6">
        <v>49.85</v>
      </c>
      <c r="F62" s="6">
        <v>49.85</v>
      </c>
      <c r="G62" s="6">
        <v>49.85</v>
      </c>
      <c r="H62" s="6">
        <v>49.85</v>
      </c>
      <c r="I62" s="6">
        <v>49.85</v>
      </c>
      <c r="J62" s="6">
        <v>49.85</v>
      </c>
      <c r="K62" s="6">
        <v>49.85</v>
      </c>
      <c r="L62" s="6">
        <v>49.85</v>
      </c>
      <c r="M62" s="6">
        <v>49.85</v>
      </c>
      <c r="N62" s="6">
        <v>49.85</v>
      </c>
    </row>
    <row r="63" spans="1:14" x14ac:dyDescent="0.2">
      <c r="A63">
        <v>1955</v>
      </c>
      <c r="B63" s="6">
        <v>49.85</v>
      </c>
      <c r="C63" s="6">
        <v>49.85</v>
      </c>
      <c r="D63" s="6">
        <v>49.85</v>
      </c>
      <c r="E63" s="6">
        <v>49.85</v>
      </c>
      <c r="F63" s="6">
        <v>49.85</v>
      </c>
      <c r="G63" s="6">
        <v>49.85</v>
      </c>
      <c r="H63" s="6">
        <v>49.85</v>
      </c>
      <c r="I63" s="6">
        <v>49.85</v>
      </c>
      <c r="J63" s="6">
        <v>49.85</v>
      </c>
      <c r="K63" s="6">
        <v>49.85</v>
      </c>
      <c r="L63" s="6">
        <v>49.85</v>
      </c>
      <c r="M63" s="6">
        <v>49.85</v>
      </c>
      <c r="N63" s="6">
        <v>49.85</v>
      </c>
    </row>
    <row r="64" spans="1:14" x14ac:dyDescent="0.2">
      <c r="A64">
        <v>1956</v>
      </c>
      <c r="B64" s="6">
        <v>49.85</v>
      </c>
      <c r="C64" s="6">
        <v>49.85</v>
      </c>
      <c r="D64" s="6">
        <v>49.85</v>
      </c>
      <c r="E64" s="6">
        <v>49.85</v>
      </c>
      <c r="F64" s="6">
        <v>49.85</v>
      </c>
      <c r="G64" s="6">
        <v>49.85</v>
      </c>
      <c r="H64" s="6">
        <v>49.85</v>
      </c>
      <c r="I64" s="6">
        <v>49.85</v>
      </c>
      <c r="J64" s="6">
        <v>49.85</v>
      </c>
      <c r="K64" s="6">
        <v>49.85</v>
      </c>
      <c r="L64" s="6">
        <v>49.85</v>
      </c>
      <c r="M64" s="6">
        <v>49.85</v>
      </c>
      <c r="N64" s="6">
        <v>49.85</v>
      </c>
    </row>
    <row r="65" spans="1:14" x14ac:dyDescent="0.2">
      <c r="A65">
        <v>1957</v>
      </c>
      <c r="B65" s="6">
        <v>49.85</v>
      </c>
      <c r="C65" s="6">
        <v>49.85</v>
      </c>
      <c r="D65" s="6">
        <v>49.85</v>
      </c>
      <c r="E65" s="6">
        <v>51.47</v>
      </c>
      <c r="F65" s="6">
        <v>52.41</v>
      </c>
      <c r="G65" s="6">
        <v>52.41</v>
      </c>
      <c r="H65" s="6">
        <v>52.41</v>
      </c>
      <c r="I65" s="6">
        <v>52.41</v>
      </c>
      <c r="J65" s="6">
        <v>52.41</v>
      </c>
      <c r="K65" s="6">
        <v>52.41</v>
      </c>
      <c r="L65" s="6">
        <v>52.41</v>
      </c>
      <c r="M65" s="6">
        <v>52.41</v>
      </c>
      <c r="N65" s="6">
        <v>51.69</v>
      </c>
    </row>
    <row r="66" spans="1:14" x14ac:dyDescent="0.2">
      <c r="A66">
        <v>1958</v>
      </c>
      <c r="B66" s="6">
        <v>52.41</v>
      </c>
      <c r="C66" s="6">
        <v>52.41</v>
      </c>
      <c r="D66" s="6">
        <v>52.41</v>
      </c>
      <c r="E66" s="6">
        <v>52.41</v>
      </c>
      <c r="F66" s="6">
        <v>52.41</v>
      </c>
      <c r="G66" s="6">
        <v>52.41</v>
      </c>
      <c r="H66" s="6">
        <v>52.41</v>
      </c>
      <c r="I66" s="6">
        <v>52.41</v>
      </c>
      <c r="J66" s="6">
        <v>52.41</v>
      </c>
      <c r="K66" s="6">
        <v>52.41</v>
      </c>
      <c r="L66" s="6">
        <v>52.41</v>
      </c>
      <c r="M66" s="6">
        <v>52.41</v>
      </c>
      <c r="N66" s="6">
        <v>52.41</v>
      </c>
    </row>
    <row r="67" spans="1:14" x14ac:dyDescent="0.2">
      <c r="A67">
        <v>1959</v>
      </c>
      <c r="B67" s="6">
        <v>52.41</v>
      </c>
      <c r="C67" s="6">
        <v>52.41</v>
      </c>
      <c r="D67" s="6">
        <v>52.41</v>
      </c>
      <c r="E67" s="6">
        <v>52.41</v>
      </c>
      <c r="F67" s="6">
        <v>52.41</v>
      </c>
      <c r="G67" s="6">
        <v>52.41</v>
      </c>
      <c r="H67" s="6">
        <v>52.41</v>
      </c>
      <c r="I67" s="6">
        <v>52.41</v>
      </c>
      <c r="J67" s="6">
        <v>52.41</v>
      </c>
      <c r="K67" s="6">
        <v>52.41</v>
      </c>
      <c r="L67" s="6">
        <v>52.41</v>
      </c>
      <c r="M67" s="6">
        <v>52.41</v>
      </c>
      <c r="N67" s="6">
        <v>52.41</v>
      </c>
    </row>
    <row r="68" spans="1:14" x14ac:dyDescent="0.2">
      <c r="A68">
        <v>1960</v>
      </c>
      <c r="B68" s="6">
        <v>52.41</v>
      </c>
      <c r="C68" s="6">
        <v>52.41</v>
      </c>
      <c r="D68" s="6">
        <v>52.41</v>
      </c>
      <c r="E68" s="6">
        <v>52.41</v>
      </c>
      <c r="F68" s="6">
        <v>52.41</v>
      </c>
      <c r="G68" s="6">
        <v>52.41</v>
      </c>
      <c r="H68" s="6">
        <v>52.41</v>
      </c>
      <c r="I68" s="6">
        <v>52.41</v>
      </c>
      <c r="J68" s="6">
        <v>52.41</v>
      </c>
      <c r="K68" s="6">
        <v>52.41</v>
      </c>
      <c r="L68" s="6">
        <v>52.41</v>
      </c>
      <c r="M68" s="6">
        <v>52.41</v>
      </c>
      <c r="N68" s="6">
        <v>52.41</v>
      </c>
    </row>
    <row r="69" spans="1:14" x14ac:dyDescent="0.2">
      <c r="A69">
        <v>1961</v>
      </c>
      <c r="B69" s="6">
        <v>52.41</v>
      </c>
      <c r="C69" s="6">
        <v>52.41</v>
      </c>
      <c r="D69" s="6">
        <v>52.41</v>
      </c>
      <c r="E69" s="6">
        <v>83.15</v>
      </c>
      <c r="F69" s="6">
        <v>83.15</v>
      </c>
      <c r="G69" s="6">
        <v>83.15</v>
      </c>
      <c r="H69" s="6">
        <v>83.15</v>
      </c>
      <c r="I69" s="6">
        <v>83.15</v>
      </c>
      <c r="J69" s="6">
        <v>83.15</v>
      </c>
      <c r="K69" s="6">
        <v>83.15</v>
      </c>
      <c r="L69" s="6">
        <v>83.15</v>
      </c>
      <c r="M69" s="6">
        <v>83.15</v>
      </c>
      <c r="N69" s="6">
        <v>75.47</v>
      </c>
    </row>
    <row r="70" spans="1:14" x14ac:dyDescent="0.2">
      <c r="A70">
        <v>1962</v>
      </c>
      <c r="B70" s="6">
        <v>83.15</v>
      </c>
      <c r="C70" s="6">
        <v>83.15</v>
      </c>
      <c r="D70" s="6">
        <v>83.15</v>
      </c>
      <c r="E70" s="6">
        <v>83.15</v>
      </c>
      <c r="F70" s="6">
        <v>83.15</v>
      </c>
      <c r="G70" s="6">
        <v>83.15</v>
      </c>
      <c r="H70" s="6">
        <v>83.15</v>
      </c>
      <c r="I70" s="6">
        <v>83.15</v>
      </c>
      <c r="J70" s="6">
        <v>83.15</v>
      </c>
      <c r="K70" s="6">
        <v>83.15</v>
      </c>
      <c r="L70" s="6">
        <v>83.15</v>
      </c>
      <c r="M70" s="6">
        <v>83.15</v>
      </c>
      <c r="N70" s="6">
        <v>83.15</v>
      </c>
    </row>
    <row r="71" spans="1:14" x14ac:dyDescent="0.2">
      <c r="A71">
        <v>1963</v>
      </c>
      <c r="B71" s="6">
        <v>83.15</v>
      </c>
      <c r="C71" s="6">
        <v>83.15</v>
      </c>
      <c r="D71" s="6">
        <v>83.15</v>
      </c>
      <c r="E71" s="6">
        <v>83.15</v>
      </c>
      <c r="F71" s="6">
        <v>83.15</v>
      </c>
      <c r="G71" s="6">
        <v>83.15</v>
      </c>
      <c r="H71" s="6">
        <v>83.15</v>
      </c>
      <c r="I71" s="6">
        <v>83.15</v>
      </c>
      <c r="J71" s="6">
        <v>83.15</v>
      </c>
      <c r="K71" s="6">
        <v>83.15</v>
      </c>
      <c r="L71" s="6">
        <v>83.15</v>
      </c>
      <c r="M71" s="6">
        <v>83.15</v>
      </c>
      <c r="N71" s="6">
        <v>83.15</v>
      </c>
    </row>
    <row r="72" spans="1:14" x14ac:dyDescent="0.2">
      <c r="A72">
        <v>1964</v>
      </c>
      <c r="B72" s="6">
        <v>83.15</v>
      </c>
      <c r="C72" s="6">
        <v>83.15</v>
      </c>
      <c r="D72" s="6">
        <v>83.15</v>
      </c>
      <c r="E72" s="6">
        <v>83.15</v>
      </c>
      <c r="F72" s="6">
        <v>83.15</v>
      </c>
      <c r="G72" s="6">
        <v>83.15</v>
      </c>
      <c r="H72" s="6">
        <v>83.15</v>
      </c>
      <c r="I72" s="6">
        <v>83.15</v>
      </c>
      <c r="J72" s="6">
        <v>83.15</v>
      </c>
      <c r="K72" s="6">
        <v>83.15</v>
      </c>
      <c r="L72" s="6">
        <v>83.15</v>
      </c>
      <c r="M72" s="6">
        <v>83.15</v>
      </c>
      <c r="N72" s="6">
        <v>83.15</v>
      </c>
    </row>
    <row r="73" spans="1:14" x14ac:dyDescent="0.2">
      <c r="A73">
        <v>1965</v>
      </c>
      <c r="B73" s="6">
        <v>83.15</v>
      </c>
      <c r="C73" s="6">
        <v>83.15</v>
      </c>
      <c r="D73" s="6">
        <v>83.15</v>
      </c>
      <c r="E73" s="6">
        <v>83.15</v>
      </c>
      <c r="F73" s="6">
        <v>83.15</v>
      </c>
      <c r="G73" s="6">
        <v>83.15</v>
      </c>
      <c r="H73" s="6">
        <v>83.15</v>
      </c>
      <c r="I73" s="6">
        <v>83.15</v>
      </c>
      <c r="J73" s="6">
        <v>83.15</v>
      </c>
      <c r="K73" s="6">
        <v>83.15</v>
      </c>
      <c r="L73" s="6">
        <v>83.15</v>
      </c>
      <c r="M73" s="6">
        <v>83.15</v>
      </c>
      <c r="N73" s="6">
        <v>83.15</v>
      </c>
    </row>
    <row r="74" spans="1:14" x14ac:dyDescent="0.2">
      <c r="A74">
        <v>1966</v>
      </c>
      <c r="B74" s="6">
        <v>83.15</v>
      </c>
      <c r="C74" s="6">
        <v>83.15</v>
      </c>
      <c r="D74" s="6">
        <v>83.15</v>
      </c>
      <c r="E74" s="6">
        <v>83.15</v>
      </c>
      <c r="F74" s="6">
        <v>83.15</v>
      </c>
      <c r="G74" s="6">
        <v>83.15</v>
      </c>
      <c r="H74" s="6">
        <v>83.15</v>
      </c>
      <c r="I74" s="6">
        <v>84.64</v>
      </c>
      <c r="J74" s="6">
        <v>86.44</v>
      </c>
      <c r="K74" s="6">
        <v>86.44</v>
      </c>
      <c r="L74" s="6">
        <v>86.44</v>
      </c>
      <c r="M74" s="6">
        <v>86.44</v>
      </c>
      <c r="N74" s="6">
        <v>84.37</v>
      </c>
    </row>
    <row r="75" spans="1:14" x14ac:dyDescent="0.2">
      <c r="A75">
        <v>1967</v>
      </c>
      <c r="B75" s="6">
        <v>86.44</v>
      </c>
      <c r="C75" s="6">
        <v>86.44</v>
      </c>
      <c r="D75" s="6">
        <v>86.44</v>
      </c>
      <c r="E75" s="6">
        <v>86.44</v>
      </c>
      <c r="F75" s="6">
        <v>86.44</v>
      </c>
      <c r="G75" s="6">
        <v>86.44</v>
      </c>
      <c r="H75" s="6">
        <v>86.44</v>
      </c>
      <c r="I75" s="6">
        <v>86.44</v>
      </c>
      <c r="J75" s="6">
        <v>86.44</v>
      </c>
      <c r="K75" s="6">
        <v>86.44</v>
      </c>
      <c r="L75" s="6">
        <v>86.44</v>
      </c>
      <c r="M75" s="6">
        <v>86.44</v>
      </c>
      <c r="N75" s="6">
        <v>86.44</v>
      </c>
    </row>
    <row r="76" spans="1:14" x14ac:dyDescent="0.2">
      <c r="A76">
        <v>1968</v>
      </c>
      <c r="B76" s="6">
        <v>86.44</v>
      </c>
      <c r="C76" s="6">
        <v>86.44</v>
      </c>
      <c r="D76" s="6">
        <v>86.44</v>
      </c>
      <c r="E76" s="6">
        <v>86.44</v>
      </c>
      <c r="F76" s="6">
        <v>86.44</v>
      </c>
      <c r="G76" s="6">
        <v>86.44</v>
      </c>
      <c r="H76" s="6">
        <v>86.44</v>
      </c>
      <c r="I76" s="6">
        <v>86.44</v>
      </c>
      <c r="J76" s="6">
        <v>86.44</v>
      </c>
      <c r="K76" s="6">
        <v>86.44</v>
      </c>
      <c r="L76" s="6">
        <v>86.44</v>
      </c>
      <c r="M76" s="6">
        <v>86.44</v>
      </c>
      <c r="N76" s="6">
        <v>86.44</v>
      </c>
    </row>
    <row r="77" spans="1:14" x14ac:dyDescent="0.2">
      <c r="A77">
        <v>1969</v>
      </c>
      <c r="B77" s="6">
        <v>86.44</v>
      </c>
      <c r="C77" s="6">
        <v>86.44</v>
      </c>
      <c r="D77" s="6">
        <v>86.44</v>
      </c>
      <c r="E77" s="6">
        <v>86.44</v>
      </c>
      <c r="F77" s="6">
        <v>86.44</v>
      </c>
      <c r="G77" s="6">
        <v>86.44</v>
      </c>
      <c r="H77" s="6">
        <v>86.44</v>
      </c>
      <c r="I77" s="6">
        <v>86.44</v>
      </c>
      <c r="J77" s="6">
        <v>86.44</v>
      </c>
      <c r="K77" s="6">
        <v>86.44</v>
      </c>
      <c r="L77" s="6">
        <v>86.44</v>
      </c>
      <c r="M77" s="6">
        <v>86.44</v>
      </c>
      <c r="N77" s="6">
        <v>86.44</v>
      </c>
    </row>
    <row r="78" spans="1:14" x14ac:dyDescent="0.2">
      <c r="A78">
        <v>1970</v>
      </c>
      <c r="B78" s="6">
        <v>86.44</v>
      </c>
      <c r="C78" s="6">
        <v>86.44</v>
      </c>
      <c r="D78" s="6">
        <v>86.44</v>
      </c>
      <c r="E78" s="6">
        <v>86.44</v>
      </c>
      <c r="F78" s="6">
        <v>86.44</v>
      </c>
      <c r="G78" s="6">
        <v>86.44</v>
      </c>
      <c r="H78" s="6">
        <v>86.44</v>
      </c>
      <c r="I78" s="6">
        <v>86.44</v>
      </c>
      <c r="J78" s="6">
        <v>86.44</v>
      </c>
      <c r="K78" s="6">
        <v>86.44</v>
      </c>
      <c r="L78" s="6">
        <v>86.44</v>
      </c>
      <c r="M78" s="6">
        <v>86.44</v>
      </c>
      <c r="N78" s="6">
        <v>86.44</v>
      </c>
    </row>
    <row r="79" spans="1:14" x14ac:dyDescent="0.2">
      <c r="A79">
        <v>1971</v>
      </c>
      <c r="B79" s="6">
        <v>86.44</v>
      </c>
      <c r="C79" s="6">
        <v>86.44</v>
      </c>
      <c r="D79" s="6">
        <v>86.44</v>
      </c>
      <c r="E79" s="6">
        <v>86.44</v>
      </c>
      <c r="F79" s="6">
        <v>86.44</v>
      </c>
      <c r="G79" s="6">
        <v>86.44</v>
      </c>
      <c r="H79" s="6">
        <v>86.44</v>
      </c>
      <c r="I79" s="6">
        <v>86.44</v>
      </c>
      <c r="J79" s="6">
        <v>86.44</v>
      </c>
      <c r="K79" s="6">
        <v>86.44</v>
      </c>
      <c r="L79" s="6">
        <v>86.44</v>
      </c>
      <c r="M79" s="6">
        <v>86.44</v>
      </c>
      <c r="N79" s="6">
        <v>86.44</v>
      </c>
    </row>
    <row r="80" spans="1:14" x14ac:dyDescent="0.2">
      <c r="A80">
        <v>1972</v>
      </c>
      <c r="B80" s="6">
        <v>86.44</v>
      </c>
      <c r="C80" s="6">
        <v>86.44</v>
      </c>
      <c r="D80" s="6">
        <v>86.44</v>
      </c>
      <c r="E80" s="6">
        <v>86.44</v>
      </c>
      <c r="F80" s="6">
        <v>86.44</v>
      </c>
      <c r="G80" s="6">
        <v>86.44</v>
      </c>
      <c r="H80" s="6">
        <v>86.44</v>
      </c>
      <c r="I80" s="6">
        <v>86.44</v>
      </c>
      <c r="J80" s="6">
        <v>86.44</v>
      </c>
      <c r="K80" s="6">
        <v>86.44</v>
      </c>
      <c r="L80" s="6">
        <v>86.44</v>
      </c>
      <c r="M80" s="6">
        <v>86.44</v>
      </c>
      <c r="N80" s="6">
        <v>86.44</v>
      </c>
    </row>
    <row r="81" spans="1:14" x14ac:dyDescent="0.2">
      <c r="A81">
        <v>1973</v>
      </c>
      <c r="B81" s="6">
        <v>86.44</v>
      </c>
      <c r="C81" s="6">
        <v>86.44</v>
      </c>
      <c r="D81" s="6">
        <v>86.44</v>
      </c>
      <c r="E81" s="6">
        <v>86.44</v>
      </c>
      <c r="F81" s="6">
        <v>86.44</v>
      </c>
      <c r="G81" s="6">
        <v>86.44</v>
      </c>
      <c r="H81" s="6">
        <v>86.44</v>
      </c>
      <c r="I81" s="6">
        <v>88.3</v>
      </c>
      <c r="J81" s="6">
        <v>93.64</v>
      </c>
      <c r="K81" s="6">
        <v>93.64</v>
      </c>
      <c r="L81" s="6">
        <v>93.64</v>
      </c>
      <c r="M81" s="6">
        <v>93.64</v>
      </c>
      <c r="N81" s="6">
        <v>88.99</v>
      </c>
    </row>
    <row r="82" spans="1:14" x14ac:dyDescent="0.2">
      <c r="A82">
        <v>1974</v>
      </c>
      <c r="B82" s="6">
        <v>93.64</v>
      </c>
      <c r="C82" s="6">
        <v>93.64</v>
      </c>
      <c r="D82" s="6">
        <v>92.25</v>
      </c>
      <c r="E82" s="6">
        <v>93.64</v>
      </c>
      <c r="F82" s="6">
        <v>93.64</v>
      </c>
      <c r="G82" s="6">
        <v>93.64</v>
      </c>
      <c r="H82" s="6">
        <v>93.64</v>
      </c>
      <c r="I82" s="6">
        <v>93.64</v>
      </c>
      <c r="J82" s="6">
        <v>93.64</v>
      </c>
      <c r="K82" s="6">
        <v>93.64</v>
      </c>
      <c r="L82" s="6">
        <v>93.64</v>
      </c>
      <c r="M82" s="6">
        <v>93.64</v>
      </c>
      <c r="N82" s="6">
        <v>93.52</v>
      </c>
    </row>
    <row r="83" spans="1:14" x14ac:dyDescent="0.2">
      <c r="A83">
        <v>1975</v>
      </c>
      <c r="B83" s="6">
        <v>93.64</v>
      </c>
      <c r="C83" s="6">
        <v>93.64</v>
      </c>
      <c r="D83" s="6">
        <v>93.64</v>
      </c>
      <c r="E83" s="6">
        <v>93.64</v>
      </c>
      <c r="F83" s="6">
        <v>93.64</v>
      </c>
      <c r="G83" s="6">
        <v>93.64</v>
      </c>
      <c r="H83" s="6">
        <v>93.64</v>
      </c>
      <c r="I83" s="6">
        <v>93.64</v>
      </c>
      <c r="J83" s="6">
        <v>93.64</v>
      </c>
      <c r="K83" s="6">
        <v>93.64</v>
      </c>
      <c r="L83" s="6">
        <v>93.64</v>
      </c>
      <c r="M83" s="6">
        <v>93.64</v>
      </c>
      <c r="N83" s="6">
        <v>93.64</v>
      </c>
    </row>
    <row r="84" spans="1:14" x14ac:dyDescent="0.2">
      <c r="A84">
        <v>1976</v>
      </c>
      <c r="B84" s="6">
        <v>93.64</v>
      </c>
      <c r="C84" s="6">
        <v>93.64</v>
      </c>
      <c r="D84" s="6">
        <v>93.64</v>
      </c>
      <c r="E84" s="6">
        <v>93.64</v>
      </c>
      <c r="F84" s="6">
        <v>93.64</v>
      </c>
      <c r="G84" s="6">
        <v>93.64</v>
      </c>
      <c r="H84" s="6">
        <v>93.64</v>
      </c>
      <c r="I84" s="6">
        <v>93.64</v>
      </c>
      <c r="J84" s="6">
        <v>93.64</v>
      </c>
      <c r="K84" s="6">
        <v>93.64</v>
      </c>
      <c r="L84" s="6">
        <v>93.64</v>
      </c>
      <c r="M84" s="6">
        <v>93.64</v>
      </c>
      <c r="N84" s="6">
        <v>93.64</v>
      </c>
    </row>
    <row r="85" spans="1:14" x14ac:dyDescent="0.2">
      <c r="A85">
        <v>1977</v>
      </c>
      <c r="B85" s="6">
        <v>93.64</v>
      </c>
      <c r="C85" s="6">
        <v>93.64</v>
      </c>
      <c r="D85" s="6">
        <v>93.64</v>
      </c>
      <c r="E85" s="6">
        <v>93.64</v>
      </c>
      <c r="F85" s="6">
        <v>93.64</v>
      </c>
      <c r="G85" s="6">
        <v>93.64</v>
      </c>
      <c r="H85" s="6">
        <v>93.64</v>
      </c>
      <c r="I85" s="6">
        <v>93.64</v>
      </c>
      <c r="J85" s="6">
        <v>93.64</v>
      </c>
      <c r="K85" s="6">
        <v>93.64</v>
      </c>
      <c r="L85" s="6">
        <v>93.64</v>
      </c>
      <c r="M85" s="6">
        <v>93.64</v>
      </c>
      <c r="N85" s="6">
        <v>93.64</v>
      </c>
    </row>
    <row r="86" spans="1:14" x14ac:dyDescent="0.2">
      <c r="A86">
        <v>1978</v>
      </c>
      <c r="B86" s="6">
        <v>93.64</v>
      </c>
      <c r="C86" s="6">
        <v>93.64</v>
      </c>
      <c r="D86" s="6">
        <v>93.64</v>
      </c>
      <c r="E86" s="6">
        <v>93.64</v>
      </c>
      <c r="F86" s="6">
        <v>93.64</v>
      </c>
      <c r="G86" s="6">
        <v>93.64</v>
      </c>
      <c r="H86" s="6">
        <v>93.64</v>
      </c>
      <c r="I86" s="6">
        <v>93.64</v>
      </c>
      <c r="J86" s="6">
        <v>93.64</v>
      </c>
      <c r="K86" s="6">
        <v>93.64</v>
      </c>
      <c r="L86" s="6">
        <v>93.64</v>
      </c>
      <c r="M86" s="6">
        <v>93.64</v>
      </c>
      <c r="N86" s="6">
        <v>93.64</v>
      </c>
    </row>
    <row r="87" spans="1:14" x14ac:dyDescent="0.2">
      <c r="A87">
        <v>1979</v>
      </c>
      <c r="B87" s="6">
        <v>93.64</v>
      </c>
      <c r="C87" s="6">
        <v>93.64</v>
      </c>
      <c r="D87" s="6">
        <v>93.64</v>
      </c>
      <c r="E87" s="6">
        <v>93.64</v>
      </c>
      <c r="F87" s="6">
        <v>93.64</v>
      </c>
      <c r="G87" s="6">
        <v>93.64</v>
      </c>
      <c r="H87" s="6">
        <v>93.64</v>
      </c>
      <c r="I87" s="6">
        <v>93.64</v>
      </c>
      <c r="J87" s="6">
        <v>93.64</v>
      </c>
      <c r="K87" s="6">
        <v>93.64</v>
      </c>
      <c r="L87" s="6">
        <v>93.64</v>
      </c>
      <c r="M87" s="6">
        <v>93.64</v>
      </c>
      <c r="N87" s="6">
        <v>93.64</v>
      </c>
    </row>
    <row r="88" spans="1:14" x14ac:dyDescent="0.2">
      <c r="A88">
        <v>1980</v>
      </c>
      <c r="B88" s="6">
        <v>93.64</v>
      </c>
      <c r="C88" s="6">
        <v>93.64</v>
      </c>
      <c r="D88" s="6">
        <v>93.64</v>
      </c>
      <c r="E88" s="6">
        <v>93.64</v>
      </c>
      <c r="F88" s="6">
        <v>93.64</v>
      </c>
      <c r="G88" s="6">
        <v>93.64</v>
      </c>
      <c r="H88" s="6">
        <v>93.64</v>
      </c>
      <c r="I88" s="6">
        <v>93.64</v>
      </c>
      <c r="J88" s="6">
        <v>93.64</v>
      </c>
      <c r="K88" s="6">
        <v>93.64</v>
      </c>
      <c r="L88" s="6">
        <v>93.64</v>
      </c>
      <c r="M88" s="6">
        <v>93.64</v>
      </c>
      <c r="N88" s="6">
        <v>93.64</v>
      </c>
    </row>
    <row r="89" spans="1:14" x14ac:dyDescent="0.2">
      <c r="A89">
        <v>1981</v>
      </c>
      <c r="B89" s="6">
        <v>93.64</v>
      </c>
      <c r="C89" s="6">
        <v>93.64</v>
      </c>
      <c r="D89" s="6">
        <v>93.64</v>
      </c>
      <c r="E89" s="6">
        <v>93.64</v>
      </c>
      <c r="F89" s="6">
        <v>93.64</v>
      </c>
      <c r="G89" s="6">
        <v>93.64</v>
      </c>
      <c r="H89" s="6">
        <v>93.64</v>
      </c>
      <c r="I89" s="6">
        <v>93.64</v>
      </c>
      <c r="J89" s="6">
        <v>93.64</v>
      </c>
      <c r="K89" s="6">
        <v>93.64</v>
      </c>
      <c r="L89" s="6">
        <v>93.64</v>
      </c>
      <c r="M89" s="6">
        <v>93.64</v>
      </c>
      <c r="N89" s="6">
        <v>93.64</v>
      </c>
    </row>
    <row r="90" spans="1:14" x14ac:dyDescent="0.2">
      <c r="A90">
        <v>1982</v>
      </c>
      <c r="B90" s="6">
        <v>93.64</v>
      </c>
      <c r="C90" s="6">
        <v>93.64</v>
      </c>
      <c r="D90" s="6">
        <v>93.64</v>
      </c>
      <c r="E90" s="6">
        <v>93.64</v>
      </c>
      <c r="F90" s="6">
        <v>93.64</v>
      </c>
      <c r="G90" s="6">
        <v>93.64</v>
      </c>
      <c r="H90" s="6">
        <v>93.64</v>
      </c>
      <c r="I90" s="6">
        <v>93.64</v>
      </c>
      <c r="J90" s="6">
        <v>93.64</v>
      </c>
      <c r="K90" s="6">
        <v>93.64</v>
      </c>
      <c r="L90" s="6">
        <v>93.64</v>
      </c>
      <c r="M90" s="6">
        <v>93.64</v>
      </c>
      <c r="N90" s="6">
        <v>93.64</v>
      </c>
    </row>
    <row r="91" spans="1:14" x14ac:dyDescent="0.2">
      <c r="A91">
        <v>1983</v>
      </c>
      <c r="B91" s="6">
        <v>93.64</v>
      </c>
      <c r="C91" s="6">
        <v>93.64</v>
      </c>
      <c r="D91" s="6">
        <v>93.64</v>
      </c>
      <c r="E91" s="6">
        <v>93.64</v>
      </c>
      <c r="F91" s="6">
        <v>93.64</v>
      </c>
      <c r="G91" s="6">
        <v>93.64</v>
      </c>
      <c r="H91" s="6">
        <v>93.64</v>
      </c>
      <c r="I91" s="6">
        <v>93.64</v>
      </c>
      <c r="J91" s="6">
        <v>93.64</v>
      </c>
      <c r="K91" s="6">
        <v>93.64</v>
      </c>
      <c r="L91" s="6">
        <v>93.64</v>
      </c>
      <c r="M91" s="6">
        <v>93.64</v>
      </c>
      <c r="N91" s="6">
        <v>93.64</v>
      </c>
    </row>
    <row r="92" spans="1:14" x14ac:dyDescent="0.2">
      <c r="A92">
        <v>1984</v>
      </c>
      <c r="B92" s="6">
        <v>93.64</v>
      </c>
      <c r="C92" s="6">
        <v>93.64</v>
      </c>
      <c r="D92" s="6">
        <v>93.64</v>
      </c>
      <c r="E92" s="6">
        <v>93.64</v>
      </c>
      <c r="F92" s="6">
        <v>93.64</v>
      </c>
      <c r="G92" s="6">
        <v>93.64</v>
      </c>
      <c r="H92" s="6">
        <v>93.64</v>
      </c>
      <c r="I92" s="6">
        <v>93.64</v>
      </c>
      <c r="J92" s="6">
        <v>93.64</v>
      </c>
      <c r="K92" s="6">
        <v>93.64</v>
      </c>
      <c r="L92" s="6">
        <v>93.64</v>
      </c>
      <c r="M92" s="6">
        <v>93.64</v>
      </c>
      <c r="N92" s="6">
        <v>93.64</v>
      </c>
    </row>
    <row r="93" spans="1:14" x14ac:dyDescent="0.2">
      <c r="A93">
        <v>1985</v>
      </c>
      <c r="B93" s="6">
        <v>93.64</v>
      </c>
      <c r="C93" s="6">
        <v>93.64</v>
      </c>
      <c r="D93" s="6">
        <v>93.64</v>
      </c>
      <c r="E93" s="6">
        <v>93.64</v>
      </c>
      <c r="F93" s="6">
        <v>93.64</v>
      </c>
      <c r="G93" s="6">
        <v>93.64</v>
      </c>
      <c r="H93" s="6">
        <v>93.64</v>
      </c>
      <c r="I93" s="6">
        <v>93.64</v>
      </c>
      <c r="J93" s="6">
        <v>93.64</v>
      </c>
      <c r="K93" s="6">
        <v>93.64</v>
      </c>
      <c r="L93" s="6">
        <v>93.64</v>
      </c>
      <c r="M93" s="6">
        <v>93.64</v>
      </c>
      <c r="N93" s="6">
        <v>93.64</v>
      </c>
    </row>
    <row r="94" spans="1:14" x14ac:dyDescent="0.2">
      <c r="A94">
        <v>1986</v>
      </c>
      <c r="B94" s="6">
        <v>93.64</v>
      </c>
      <c r="C94" s="6">
        <v>93.64</v>
      </c>
      <c r="D94" s="6">
        <v>93.64</v>
      </c>
      <c r="E94" s="6">
        <v>93.64</v>
      </c>
      <c r="F94" s="6">
        <v>93.64</v>
      </c>
      <c r="G94" s="6">
        <v>93.64</v>
      </c>
      <c r="H94" s="6">
        <v>93.64</v>
      </c>
      <c r="I94" s="6">
        <v>93.64</v>
      </c>
      <c r="J94" s="6">
        <v>93.64</v>
      </c>
      <c r="K94" s="6">
        <v>93.64</v>
      </c>
      <c r="L94" s="6">
        <v>93.64</v>
      </c>
      <c r="M94" s="6">
        <v>93.64</v>
      </c>
      <c r="N94" s="6">
        <v>93.64</v>
      </c>
    </row>
    <row r="95" spans="1:14" x14ac:dyDescent="0.2">
      <c r="A95">
        <v>1987</v>
      </c>
      <c r="B95" s="6">
        <v>93.64</v>
      </c>
      <c r="C95" s="6">
        <v>93.64</v>
      </c>
      <c r="D95" s="6">
        <v>93.64</v>
      </c>
      <c r="E95" s="6">
        <v>93.64</v>
      </c>
      <c r="F95" s="6">
        <v>93.64</v>
      </c>
      <c r="G95" s="6">
        <v>93.64</v>
      </c>
      <c r="H95" s="6">
        <v>93.64</v>
      </c>
      <c r="I95" s="6">
        <v>93.64</v>
      </c>
      <c r="J95" s="6">
        <v>93.64</v>
      </c>
      <c r="K95" s="6">
        <v>93.4</v>
      </c>
      <c r="L95" s="6">
        <v>93.64</v>
      </c>
      <c r="M95" s="6">
        <v>93.64</v>
      </c>
      <c r="N95" s="6">
        <v>93.62</v>
      </c>
    </row>
    <row r="96" spans="1:14" x14ac:dyDescent="0.2">
      <c r="A96">
        <v>1988</v>
      </c>
      <c r="B96" s="6">
        <v>93.64</v>
      </c>
      <c r="C96" s="6">
        <v>93.64</v>
      </c>
      <c r="D96" s="6">
        <v>93.64</v>
      </c>
      <c r="E96" s="6">
        <v>93.64</v>
      </c>
      <c r="F96" s="6">
        <v>93.64</v>
      </c>
      <c r="G96" s="6">
        <v>93.64</v>
      </c>
      <c r="H96" s="6">
        <v>93.64</v>
      </c>
      <c r="I96" s="6">
        <v>93.64</v>
      </c>
      <c r="J96" s="6">
        <v>93.64</v>
      </c>
      <c r="K96" s="6">
        <v>93.64</v>
      </c>
      <c r="L96" s="6">
        <v>93.64</v>
      </c>
      <c r="M96" s="6">
        <v>93.64</v>
      </c>
      <c r="N96" s="6">
        <v>93.64</v>
      </c>
    </row>
    <row r="97" spans="1:14" x14ac:dyDescent="0.2">
      <c r="A97">
        <v>1989</v>
      </c>
      <c r="B97" s="6">
        <v>93.64</v>
      </c>
      <c r="C97" s="6">
        <v>93.64</v>
      </c>
      <c r="D97" s="6">
        <v>93.64</v>
      </c>
      <c r="E97" s="6">
        <v>93.64</v>
      </c>
      <c r="F97" s="6">
        <v>93.64</v>
      </c>
      <c r="G97" s="6">
        <v>93.64</v>
      </c>
      <c r="H97" s="6">
        <v>93.64</v>
      </c>
      <c r="I97" s="6">
        <v>93.64</v>
      </c>
      <c r="J97" s="6">
        <v>93.64</v>
      </c>
      <c r="K97" s="6">
        <v>93.64</v>
      </c>
      <c r="L97" s="6">
        <v>93.64</v>
      </c>
      <c r="M97" s="6">
        <v>93.64</v>
      </c>
      <c r="N97" s="6">
        <v>93.64</v>
      </c>
    </row>
    <row r="98" spans="1:14" x14ac:dyDescent="0.2">
      <c r="A98">
        <v>1990</v>
      </c>
      <c r="B98" s="6">
        <v>93.64</v>
      </c>
      <c r="C98" s="6">
        <v>93.64</v>
      </c>
      <c r="D98" s="6">
        <v>93.64</v>
      </c>
      <c r="E98" s="6">
        <v>93.64</v>
      </c>
      <c r="F98" s="6">
        <v>93.64</v>
      </c>
      <c r="G98" s="6">
        <v>93.64</v>
      </c>
      <c r="H98" s="6">
        <v>93.64</v>
      </c>
      <c r="I98" s="6">
        <v>93.64</v>
      </c>
      <c r="J98" s="6">
        <v>93.64</v>
      </c>
      <c r="K98" s="6">
        <v>93.64</v>
      </c>
      <c r="L98" s="6">
        <v>93.64</v>
      </c>
      <c r="M98" s="6">
        <v>93.64</v>
      </c>
      <c r="N98" s="6">
        <v>93.64</v>
      </c>
    </row>
    <row r="99" spans="1:14" x14ac:dyDescent="0.2">
      <c r="A99">
        <v>1991</v>
      </c>
      <c r="B99" s="6">
        <v>93.64</v>
      </c>
      <c r="C99" s="6">
        <v>93.64</v>
      </c>
      <c r="D99" s="6">
        <v>93.64</v>
      </c>
      <c r="E99" s="6">
        <v>93.64</v>
      </c>
      <c r="F99" s="6">
        <v>93.64</v>
      </c>
      <c r="G99" s="6">
        <v>93.64</v>
      </c>
      <c r="H99" s="6">
        <v>93.64</v>
      </c>
      <c r="I99" s="6">
        <v>93.64</v>
      </c>
      <c r="J99" s="6">
        <v>93.64</v>
      </c>
      <c r="K99" s="6">
        <v>93.64</v>
      </c>
      <c r="L99" s="6">
        <v>93.64</v>
      </c>
      <c r="M99" s="6">
        <v>93.64</v>
      </c>
      <c r="N99" s="6">
        <v>93.64</v>
      </c>
    </row>
    <row r="100" spans="1:14" x14ac:dyDescent="0.2">
      <c r="A100">
        <v>1992</v>
      </c>
      <c r="B100" s="6">
        <v>93.64</v>
      </c>
      <c r="C100" s="6">
        <v>93.64</v>
      </c>
      <c r="D100" s="6">
        <v>93.64</v>
      </c>
      <c r="E100" s="6">
        <v>93.64</v>
      </c>
      <c r="F100" s="6">
        <v>93.64</v>
      </c>
      <c r="G100" s="6">
        <v>93.64</v>
      </c>
      <c r="H100" s="6">
        <v>93.64</v>
      </c>
      <c r="I100" s="6">
        <v>93.64</v>
      </c>
      <c r="J100" s="6">
        <v>93.64</v>
      </c>
      <c r="K100" s="6">
        <v>93.64</v>
      </c>
      <c r="L100" s="6">
        <v>93.64</v>
      </c>
      <c r="M100" s="6">
        <v>93.64</v>
      </c>
      <c r="N100" s="6">
        <v>93.64</v>
      </c>
    </row>
    <row r="101" spans="1:14" x14ac:dyDescent="0.2">
      <c r="A101">
        <v>1993</v>
      </c>
      <c r="B101" s="6">
        <v>93.64</v>
      </c>
      <c r="C101" s="6">
        <v>93.64</v>
      </c>
      <c r="D101" s="6">
        <v>93.64</v>
      </c>
      <c r="E101" s="6">
        <v>93.64</v>
      </c>
      <c r="F101" s="6">
        <v>93.64</v>
      </c>
      <c r="G101" s="6">
        <v>93.64</v>
      </c>
      <c r="H101" s="6">
        <v>93.64</v>
      </c>
      <c r="I101" s="6">
        <v>93.64</v>
      </c>
      <c r="J101" s="6">
        <v>93.64</v>
      </c>
      <c r="K101" s="6">
        <v>93.64</v>
      </c>
      <c r="L101" s="6">
        <v>93.64</v>
      </c>
      <c r="M101" s="6">
        <v>93.64</v>
      </c>
      <c r="N101" s="6">
        <v>93.64</v>
      </c>
    </row>
    <row r="102" spans="1:14" x14ac:dyDescent="0.2">
      <c r="A102">
        <v>1994</v>
      </c>
      <c r="B102" s="6">
        <v>93.64</v>
      </c>
      <c r="C102" s="6">
        <v>93.64</v>
      </c>
      <c r="D102" s="6">
        <v>93.64</v>
      </c>
      <c r="E102" s="6">
        <v>93.64</v>
      </c>
      <c r="F102" s="6">
        <v>93.64</v>
      </c>
      <c r="G102" s="6">
        <v>93.64</v>
      </c>
      <c r="H102" s="6">
        <v>93.64</v>
      </c>
      <c r="I102" s="6">
        <v>93.64</v>
      </c>
      <c r="J102" s="6">
        <v>93.64</v>
      </c>
      <c r="K102" s="6">
        <v>93.64</v>
      </c>
      <c r="L102" s="6">
        <v>93.64</v>
      </c>
      <c r="M102" s="6">
        <v>93.64</v>
      </c>
      <c r="N102" s="6">
        <v>93.64</v>
      </c>
    </row>
    <row r="103" spans="1:14" x14ac:dyDescent="0.2">
      <c r="A103">
        <v>1995</v>
      </c>
      <c r="B103" s="6">
        <v>93.64</v>
      </c>
      <c r="C103" s="6">
        <v>93.64</v>
      </c>
      <c r="D103" s="6">
        <v>93.64</v>
      </c>
      <c r="E103" s="6">
        <v>93.64</v>
      </c>
      <c r="F103" s="6">
        <v>93.64</v>
      </c>
      <c r="G103" s="6">
        <v>93.64</v>
      </c>
      <c r="H103" s="6">
        <v>93.64</v>
      </c>
      <c r="I103" s="6">
        <v>93.64</v>
      </c>
      <c r="J103" s="6">
        <v>93.64</v>
      </c>
      <c r="K103" s="6">
        <v>93.64</v>
      </c>
      <c r="L103" s="6">
        <v>93.64</v>
      </c>
      <c r="M103" s="6">
        <v>93.64</v>
      </c>
      <c r="N103" s="6">
        <v>93.64</v>
      </c>
    </row>
    <row r="104" spans="1:14" x14ac:dyDescent="0.2">
      <c r="A104">
        <v>1996</v>
      </c>
      <c r="B104" s="6">
        <v>93.64</v>
      </c>
      <c r="C104" s="6">
        <v>93.64</v>
      </c>
      <c r="D104" s="6">
        <v>93.64</v>
      </c>
      <c r="E104" s="6">
        <v>93.64</v>
      </c>
      <c r="F104" s="6">
        <v>93.64</v>
      </c>
      <c r="G104" s="6">
        <v>93.64</v>
      </c>
      <c r="H104" s="6">
        <v>93.64</v>
      </c>
      <c r="I104" s="6">
        <v>93.64</v>
      </c>
      <c r="J104" s="6">
        <v>93.64</v>
      </c>
      <c r="K104" s="6">
        <v>93.64</v>
      </c>
      <c r="L104" s="6">
        <v>93.64</v>
      </c>
      <c r="M104" s="6">
        <v>93.64</v>
      </c>
      <c r="N104" s="6">
        <v>93.64</v>
      </c>
    </row>
    <row r="105" spans="1:14" x14ac:dyDescent="0.2">
      <c r="A105">
        <v>1997</v>
      </c>
      <c r="B105" s="6">
        <v>93.64</v>
      </c>
      <c r="C105" s="6">
        <v>93.64</v>
      </c>
      <c r="D105" s="6">
        <v>93.64</v>
      </c>
      <c r="E105" s="6">
        <v>93.64</v>
      </c>
      <c r="F105" s="6">
        <v>93.64</v>
      </c>
      <c r="G105" s="6">
        <v>93.64</v>
      </c>
      <c r="H105" s="6">
        <v>93.64</v>
      </c>
      <c r="I105" s="6">
        <v>93.64</v>
      </c>
      <c r="J105" s="6">
        <v>93.64</v>
      </c>
      <c r="K105" s="6">
        <v>93.64</v>
      </c>
      <c r="L105" s="6">
        <v>93.64</v>
      </c>
      <c r="M105" s="6">
        <v>93.64</v>
      </c>
      <c r="N105" s="6">
        <v>93.64</v>
      </c>
    </row>
    <row r="106" spans="1:14" x14ac:dyDescent="0.2">
      <c r="A106">
        <v>1998</v>
      </c>
      <c r="B106" s="6">
        <v>93.64</v>
      </c>
      <c r="C106" s="6">
        <v>93.64</v>
      </c>
      <c r="D106" s="6">
        <v>93.64</v>
      </c>
      <c r="E106" s="6">
        <v>93.64</v>
      </c>
      <c r="F106" s="6">
        <v>93.64</v>
      </c>
      <c r="G106" s="6">
        <v>93.64</v>
      </c>
      <c r="H106" s="6">
        <v>93.64</v>
      </c>
      <c r="I106" s="6">
        <v>93.64</v>
      </c>
      <c r="J106" s="6">
        <v>93.64</v>
      </c>
      <c r="K106" s="6">
        <v>93.64</v>
      </c>
      <c r="L106" s="6">
        <v>93.64</v>
      </c>
      <c r="M106" s="6">
        <v>93.64</v>
      </c>
      <c r="N106" s="6">
        <v>93.64</v>
      </c>
    </row>
    <row r="107" spans="1:14" x14ac:dyDescent="0.2">
      <c r="A107">
        <v>1999</v>
      </c>
      <c r="B107" s="6">
        <v>93.64</v>
      </c>
      <c r="C107" s="6">
        <v>93.64</v>
      </c>
      <c r="D107" s="6">
        <v>93.64</v>
      </c>
      <c r="E107" s="6">
        <v>93.64</v>
      </c>
      <c r="F107" s="6">
        <v>93.64</v>
      </c>
      <c r="G107" s="6">
        <v>93.64</v>
      </c>
      <c r="H107" s="6">
        <v>93.64</v>
      </c>
      <c r="I107" s="6">
        <v>93.64</v>
      </c>
      <c r="J107" s="6">
        <v>93.64</v>
      </c>
      <c r="K107" s="6">
        <v>93.64</v>
      </c>
      <c r="L107" s="6">
        <v>93.64</v>
      </c>
      <c r="M107" s="6">
        <v>93.64</v>
      </c>
      <c r="N107" s="6">
        <v>93.64</v>
      </c>
    </row>
    <row r="108" spans="1:14" x14ac:dyDescent="0.2">
      <c r="A108">
        <v>2000</v>
      </c>
      <c r="B108" s="6">
        <v>93.64</v>
      </c>
      <c r="C108" s="6">
        <v>93.64</v>
      </c>
      <c r="D108" s="6">
        <v>93.64</v>
      </c>
      <c r="E108" s="6">
        <v>93.64</v>
      </c>
      <c r="F108" s="6">
        <v>93.64</v>
      </c>
      <c r="G108" s="6">
        <v>93.64</v>
      </c>
      <c r="H108" s="6">
        <v>93.64</v>
      </c>
      <c r="I108" s="6">
        <v>93.64</v>
      </c>
      <c r="J108" s="6">
        <v>93.64</v>
      </c>
      <c r="K108" s="6">
        <v>93.64</v>
      </c>
      <c r="L108" s="6">
        <v>93.64</v>
      </c>
      <c r="M108" s="6">
        <v>93.64</v>
      </c>
      <c r="N108" s="6">
        <v>93.64</v>
      </c>
    </row>
    <row r="109" spans="1:14" x14ac:dyDescent="0.2">
      <c r="A109">
        <v>2001</v>
      </c>
      <c r="B109" s="6">
        <v>93.64</v>
      </c>
      <c r="C109" s="6">
        <v>93.64</v>
      </c>
      <c r="D109" s="6">
        <v>93.64</v>
      </c>
      <c r="E109" s="6">
        <v>93.64</v>
      </c>
      <c r="F109" s="6">
        <v>93.64</v>
      </c>
      <c r="G109" s="6">
        <v>93.64</v>
      </c>
      <c r="H109" s="6">
        <v>93.64</v>
      </c>
      <c r="I109" s="6">
        <v>93.64</v>
      </c>
      <c r="J109" s="6">
        <v>93.64</v>
      </c>
      <c r="K109" s="6">
        <v>93.64</v>
      </c>
      <c r="L109" s="6">
        <v>93.64</v>
      </c>
      <c r="M109" s="6">
        <v>93.64</v>
      </c>
      <c r="N109" s="6">
        <v>93.64</v>
      </c>
    </row>
    <row r="110" spans="1:14" x14ac:dyDescent="0.2">
      <c r="A110">
        <v>2002</v>
      </c>
      <c r="B110" s="6">
        <v>93.64</v>
      </c>
      <c r="C110" s="6">
        <v>93.64</v>
      </c>
      <c r="D110" s="6">
        <v>93.64</v>
      </c>
      <c r="E110" s="6">
        <v>93.64</v>
      </c>
      <c r="F110" s="6">
        <v>93.64</v>
      </c>
      <c r="G110" s="6">
        <v>93.64</v>
      </c>
      <c r="H110" s="6">
        <v>93.64</v>
      </c>
      <c r="I110" s="6">
        <v>93.64</v>
      </c>
      <c r="J110" s="6">
        <v>93.64</v>
      </c>
      <c r="K110" s="6">
        <v>93.64</v>
      </c>
      <c r="L110" s="6">
        <v>93.64</v>
      </c>
      <c r="M110" s="6">
        <v>93.64</v>
      </c>
      <c r="N110" s="6">
        <v>93.64</v>
      </c>
    </row>
    <row r="111" spans="1:14" x14ac:dyDescent="0.2">
      <c r="A111">
        <v>2003</v>
      </c>
      <c r="B111" s="6">
        <v>93.64</v>
      </c>
      <c r="C111" s="6">
        <v>93.64</v>
      </c>
      <c r="D111" s="6">
        <v>93.64</v>
      </c>
      <c r="E111" s="6">
        <v>93.64</v>
      </c>
      <c r="F111" s="6">
        <v>93.64</v>
      </c>
      <c r="G111" s="6">
        <v>93.64</v>
      </c>
      <c r="H111" s="6">
        <v>93.64</v>
      </c>
      <c r="I111" s="6">
        <v>93.64</v>
      </c>
      <c r="J111" s="6">
        <v>93.64</v>
      </c>
      <c r="K111" s="6">
        <v>93.64</v>
      </c>
      <c r="L111" s="6">
        <v>93.64</v>
      </c>
      <c r="M111" s="6">
        <v>93.64</v>
      </c>
      <c r="N111" s="6">
        <v>93.64</v>
      </c>
    </row>
    <row r="112" spans="1:14" x14ac:dyDescent="0.2">
      <c r="A112">
        <v>2004</v>
      </c>
      <c r="B112" s="6">
        <v>93.64</v>
      </c>
      <c r="C112" s="6">
        <v>93.64</v>
      </c>
      <c r="D112" s="6">
        <v>93.64</v>
      </c>
      <c r="E112" s="6">
        <v>93.64</v>
      </c>
      <c r="F112" s="6">
        <v>93.64</v>
      </c>
      <c r="G112" s="6">
        <v>93.64</v>
      </c>
      <c r="H112" s="6">
        <v>93.64</v>
      </c>
      <c r="I112" s="6">
        <v>93.64</v>
      </c>
      <c r="J112" s="6">
        <v>93.64</v>
      </c>
      <c r="K112" s="6">
        <v>93.64</v>
      </c>
      <c r="L112" s="6">
        <v>93.64</v>
      </c>
      <c r="M112" s="6">
        <v>93.64</v>
      </c>
      <c r="N112" s="6">
        <v>93.64</v>
      </c>
    </row>
    <row r="113" spans="1:14" x14ac:dyDescent="0.2">
      <c r="A113">
        <v>2005</v>
      </c>
      <c r="B113" s="6">
        <v>93.64</v>
      </c>
      <c r="C113" s="6">
        <v>93.64</v>
      </c>
      <c r="D113" s="6">
        <v>93.64</v>
      </c>
      <c r="E113" s="6">
        <v>93.64</v>
      </c>
      <c r="F113" s="6">
        <v>93.64</v>
      </c>
      <c r="G113" s="6">
        <v>93.64</v>
      </c>
      <c r="H113" s="6">
        <v>93.64</v>
      </c>
      <c r="I113" s="6">
        <v>93.64</v>
      </c>
      <c r="J113" s="6">
        <v>93.64</v>
      </c>
      <c r="K113" s="6">
        <v>93.64</v>
      </c>
      <c r="L113" s="6">
        <v>93.64</v>
      </c>
      <c r="M113" s="6">
        <v>93.64</v>
      </c>
      <c r="N113" s="6">
        <v>93.64</v>
      </c>
    </row>
    <row r="114" spans="1:14" x14ac:dyDescent="0.2">
      <c r="A114">
        <v>2006</v>
      </c>
      <c r="B114" s="6">
        <v>93.64</v>
      </c>
      <c r="C114" s="6">
        <v>93.64</v>
      </c>
      <c r="D114" s="6">
        <v>93.64</v>
      </c>
      <c r="E114" s="6">
        <v>93.64</v>
      </c>
      <c r="F114" s="6">
        <v>93.64</v>
      </c>
      <c r="G114" s="6">
        <v>93.64</v>
      </c>
      <c r="H114" s="6">
        <v>93.64</v>
      </c>
      <c r="I114" s="6">
        <v>93.64</v>
      </c>
      <c r="J114" s="6">
        <v>93.64</v>
      </c>
      <c r="K114" s="6">
        <v>93.64</v>
      </c>
      <c r="L114" s="6">
        <v>93.64</v>
      </c>
      <c r="M114" s="6">
        <v>93.64</v>
      </c>
      <c r="N114" s="6">
        <v>93.64</v>
      </c>
    </row>
    <row r="115" spans="1:14" x14ac:dyDescent="0.2">
      <c r="A115">
        <v>2007</v>
      </c>
      <c r="B115" s="6">
        <v>93.64</v>
      </c>
      <c r="C115" s="6">
        <v>93.64</v>
      </c>
      <c r="D115" s="6">
        <v>93.64</v>
      </c>
      <c r="E115" s="6">
        <v>93.64</v>
      </c>
      <c r="F115" s="6">
        <v>93.64</v>
      </c>
      <c r="G115" s="6">
        <v>93.64</v>
      </c>
      <c r="H115" s="6">
        <v>93.64</v>
      </c>
      <c r="I115" s="6">
        <v>93.64</v>
      </c>
      <c r="J115" s="6">
        <v>93.64</v>
      </c>
      <c r="K115" s="6">
        <v>93.64</v>
      </c>
      <c r="L115" s="6">
        <v>93.64</v>
      </c>
      <c r="M115" s="6">
        <v>93.64</v>
      </c>
      <c r="N115" s="6">
        <v>93.64</v>
      </c>
    </row>
    <row r="116" spans="1:14" x14ac:dyDescent="0.2">
      <c r="A116">
        <v>2008</v>
      </c>
      <c r="B116" s="6">
        <v>93.64</v>
      </c>
      <c r="C116" s="6">
        <v>93.64</v>
      </c>
      <c r="D116" s="6">
        <v>93.64</v>
      </c>
      <c r="E116" s="6">
        <v>93.64</v>
      </c>
      <c r="F116" s="6">
        <v>93.64</v>
      </c>
      <c r="G116" s="6">
        <v>93.64</v>
      </c>
      <c r="H116" s="6">
        <v>93.64</v>
      </c>
      <c r="I116" s="6">
        <v>93.64</v>
      </c>
      <c r="J116" s="6">
        <v>93.64</v>
      </c>
      <c r="K116" s="6">
        <v>93.64</v>
      </c>
      <c r="L116" s="6">
        <v>93.64</v>
      </c>
      <c r="M116" s="6">
        <v>93.64</v>
      </c>
      <c r="N116" s="6">
        <v>93.64</v>
      </c>
    </row>
    <row r="117" spans="1:14" x14ac:dyDescent="0.2">
      <c r="A117">
        <v>2009</v>
      </c>
      <c r="B117" s="6">
        <v>93.64</v>
      </c>
      <c r="C117" s="6">
        <v>93.64</v>
      </c>
      <c r="D117" s="6">
        <v>93.64</v>
      </c>
      <c r="E117" s="6">
        <v>93.64</v>
      </c>
      <c r="F117" s="6">
        <v>93.64</v>
      </c>
      <c r="G117" s="6">
        <v>93.64</v>
      </c>
      <c r="H117" s="6">
        <v>93.64</v>
      </c>
      <c r="I117" s="6">
        <v>93.64</v>
      </c>
      <c r="J117" s="6">
        <v>93.64</v>
      </c>
      <c r="K117" s="6">
        <v>93.64</v>
      </c>
      <c r="L117" s="6">
        <v>93.64</v>
      </c>
      <c r="M117" s="6">
        <v>93.64</v>
      </c>
      <c r="N117" s="6">
        <v>93.64</v>
      </c>
    </row>
    <row r="118" spans="1:14" x14ac:dyDescent="0.2">
      <c r="A118">
        <v>2010</v>
      </c>
      <c r="B118" s="6">
        <v>93.64</v>
      </c>
      <c r="C118" s="6">
        <v>93.64</v>
      </c>
      <c r="D118" s="6">
        <v>93.64</v>
      </c>
      <c r="E118" s="6">
        <v>93.64</v>
      </c>
      <c r="F118" s="6">
        <v>93.64</v>
      </c>
      <c r="G118" s="6">
        <v>93.64</v>
      </c>
      <c r="H118" s="6">
        <v>93.64</v>
      </c>
      <c r="I118" s="6">
        <v>93.64</v>
      </c>
      <c r="J118" s="6">
        <v>93.64</v>
      </c>
      <c r="K118" s="6">
        <v>93.64</v>
      </c>
      <c r="L118" s="6">
        <v>93.64</v>
      </c>
      <c r="M118" s="6">
        <v>93.64</v>
      </c>
      <c r="N118" s="6">
        <v>93.64</v>
      </c>
    </row>
    <row r="119" spans="1:14" x14ac:dyDescent="0.2">
      <c r="A119">
        <v>2011</v>
      </c>
      <c r="B119" s="6">
        <v>93.64</v>
      </c>
      <c r="C119" s="6">
        <v>93.64</v>
      </c>
      <c r="D119" s="6">
        <v>93.64</v>
      </c>
      <c r="E119" s="6">
        <v>93.64</v>
      </c>
      <c r="F119" s="6">
        <v>93.64</v>
      </c>
      <c r="G119" s="6">
        <v>93.64</v>
      </c>
      <c r="H119" s="6">
        <v>93.64</v>
      </c>
      <c r="I119" s="6">
        <v>93.64</v>
      </c>
      <c r="J119" s="6">
        <v>93.64</v>
      </c>
      <c r="K119" s="6">
        <v>93.64</v>
      </c>
      <c r="L119" s="6">
        <v>87.85</v>
      </c>
      <c r="M119" s="6">
        <v>82.05</v>
      </c>
      <c r="N119" s="6">
        <v>92.19</v>
      </c>
    </row>
    <row r="120" spans="1:14" x14ac:dyDescent="0.2">
      <c r="A120">
        <v>2012</v>
      </c>
      <c r="B120" s="6">
        <v>82.05</v>
      </c>
      <c r="C120" s="6">
        <v>82.05</v>
      </c>
      <c r="D120" s="6">
        <v>82.05</v>
      </c>
      <c r="E120" s="6">
        <v>82.05</v>
      </c>
      <c r="F120" s="6">
        <v>82.05</v>
      </c>
      <c r="G120" s="6">
        <v>82.05</v>
      </c>
      <c r="H120" s="6">
        <v>81.09</v>
      </c>
      <c r="I120" s="6">
        <v>82.05</v>
      </c>
      <c r="J120" s="6">
        <v>81.06</v>
      </c>
      <c r="K120" s="6">
        <v>81.569999999999993</v>
      </c>
      <c r="L120" s="6">
        <v>82.05</v>
      </c>
      <c r="M120" s="6">
        <v>82.05</v>
      </c>
      <c r="N120" s="6">
        <v>81.849999999999994</v>
      </c>
    </row>
    <row r="121" spans="1:14" x14ac:dyDescent="0.2">
      <c r="A121">
        <v>2013</v>
      </c>
      <c r="B121" s="6">
        <v>82.05</v>
      </c>
      <c r="C121" s="6">
        <v>82.05</v>
      </c>
      <c r="D121" s="6">
        <v>82.05</v>
      </c>
      <c r="E121" s="6">
        <v>82.05</v>
      </c>
      <c r="F121" s="6">
        <v>82.05</v>
      </c>
      <c r="G121" s="6">
        <v>82.05</v>
      </c>
      <c r="H121" s="6">
        <v>82.05</v>
      </c>
      <c r="I121" s="6">
        <v>82.05</v>
      </c>
      <c r="J121" s="6">
        <v>82.05</v>
      </c>
      <c r="K121" s="6">
        <v>82.05</v>
      </c>
      <c r="L121" s="6">
        <v>82.05</v>
      </c>
      <c r="M121" s="6">
        <v>82.05</v>
      </c>
      <c r="N121" s="6">
        <v>82.05</v>
      </c>
    </row>
    <row r="122" spans="1:14" x14ac:dyDescent="0.2">
      <c r="A122">
        <v>2014</v>
      </c>
      <c r="B122" s="6">
        <v>82.05</v>
      </c>
      <c r="C122" s="6">
        <v>82.05</v>
      </c>
      <c r="D122" s="6">
        <v>82.05</v>
      </c>
      <c r="E122" s="6">
        <v>82.05</v>
      </c>
      <c r="F122" s="6">
        <v>82.05</v>
      </c>
      <c r="G122" s="6">
        <v>82.05</v>
      </c>
      <c r="H122" s="6">
        <v>82.05</v>
      </c>
      <c r="I122" s="6">
        <v>82.05</v>
      </c>
      <c r="J122" s="6">
        <v>82.05</v>
      </c>
      <c r="K122" s="6">
        <v>82.05</v>
      </c>
      <c r="L122" s="6">
        <v>82.05</v>
      </c>
      <c r="M122" s="6">
        <v>82.05</v>
      </c>
      <c r="N122" s="6">
        <v>82.05</v>
      </c>
    </row>
    <row r="123" spans="1:14" x14ac:dyDescent="0.2">
      <c r="A123">
        <v>2015</v>
      </c>
      <c r="B123" s="6">
        <v>82.05</v>
      </c>
      <c r="C123" s="6">
        <v>82.05</v>
      </c>
      <c r="D123" s="6">
        <v>82.05</v>
      </c>
      <c r="E123" s="6">
        <v>82.05</v>
      </c>
      <c r="F123" s="6">
        <v>82.05</v>
      </c>
      <c r="G123" s="6">
        <v>82.05</v>
      </c>
      <c r="H123" s="6">
        <v>82.05</v>
      </c>
      <c r="I123" s="6">
        <v>82.05</v>
      </c>
      <c r="J123" s="6">
        <v>82.05</v>
      </c>
      <c r="K123" s="6">
        <v>82.05</v>
      </c>
      <c r="L123" s="6">
        <v>82.05</v>
      </c>
      <c r="M123" s="6">
        <v>82.05</v>
      </c>
      <c r="N123" s="6">
        <v>82.05</v>
      </c>
    </row>
    <row r="124" spans="1:14" x14ac:dyDescent="0.2">
      <c r="A124">
        <v>2016</v>
      </c>
      <c r="B124" s="6">
        <v>7.45</v>
      </c>
      <c r="C124" s="6">
        <v>7.45</v>
      </c>
      <c r="D124" s="6">
        <v>7.45</v>
      </c>
      <c r="E124" s="6">
        <v>7.45</v>
      </c>
      <c r="F124" s="6">
        <v>7.45</v>
      </c>
      <c r="G124" s="6">
        <v>7.45</v>
      </c>
      <c r="H124" s="6">
        <v>7.45</v>
      </c>
      <c r="I124" s="6">
        <v>7.45</v>
      </c>
      <c r="J124" s="6">
        <v>7.45</v>
      </c>
      <c r="K124" s="6">
        <v>7.45</v>
      </c>
      <c r="L124" s="6">
        <v>7.45</v>
      </c>
      <c r="M124" s="6">
        <v>7.45</v>
      </c>
      <c r="N124" s="6">
        <v>7.45</v>
      </c>
    </row>
  </sheetData>
  <phoneticPr fontId="3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opLeftCell="A22" workbookViewId="0">
      <selection activeCell="K40" sqref="K40"/>
    </sheetView>
  </sheetViews>
  <sheetFormatPr defaultRowHeight="12.75" x14ac:dyDescent="0.2"/>
  <sheetData>
    <row r="1" spans="1:14" x14ac:dyDescent="0.2">
      <c r="A1" t="s">
        <v>106</v>
      </c>
      <c r="L1" s="3"/>
    </row>
    <row r="2" spans="1:14" x14ac:dyDescent="0.2">
      <c r="L2" s="3"/>
    </row>
    <row r="4" spans="1:14" x14ac:dyDescent="0.2">
      <c r="N4" s="2" t="s">
        <v>73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 s="1">
        <v>1898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2">
      <c r="A7" s="1">
        <v>1899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x14ac:dyDescent="0.2">
      <c r="A8" s="1">
        <v>1900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">
      <c r="A9">
        <v>1901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">
      <c r="A10">
        <v>1902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">
      <c r="A11">
        <v>1903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">
      <c r="A12">
        <v>1904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">
      <c r="A13">
        <v>1905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A14">
        <v>1906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">
      <c r="A15">
        <v>1907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A16">
        <v>1908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>
        <v>1909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">
      <c r="A18">
        <v>1910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">
      <c r="A19">
        <v>1911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">
      <c r="A20">
        <v>1912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">
      <c r="A21">
        <v>1913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>
        <v>1914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">
      <c r="A23">
        <v>1915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">
      <c r="A24">
        <v>1916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">
      <c r="A25">
        <v>1917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">
      <c r="A26">
        <v>1918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">
      <c r="A27">
        <v>1919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">
      <c r="A28">
        <v>1920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A29">
        <v>1921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">
      <c r="A30">
        <v>1922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">
      <c r="A31">
        <v>1923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">
      <c r="A32">
        <v>1924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">
      <c r="A33">
        <v>1925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">
      <c r="A34">
        <v>1926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">
      <c r="A35">
        <v>1927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A36">
        <v>1928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A37">
        <v>1929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A38">
        <v>1930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>
        <v>1931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>
        <v>1932</v>
      </c>
      <c r="B40" s="6"/>
      <c r="C40" s="6"/>
      <c r="D40" s="6"/>
      <c r="E40" s="6"/>
      <c r="F40" s="6"/>
      <c r="G40" s="6"/>
      <c r="H40" s="6"/>
      <c r="I40" s="6"/>
      <c r="J40" s="6"/>
      <c r="K40" s="6">
        <v>19.78</v>
      </c>
      <c r="L40" s="6">
        <v>19.78</v>
      </c>
      <c r="M40" s="6">
        <v>19.78</v>
      </c>
      <c r="N40" s="6"/>
    </row>
    <row r="41" spans="1:14" x14ac:dyDescent="0.2">
      <c r="A41">
        <v>1933</v>
      </c>
      <c r="B41" s="6">
        <v>19.78</v>
      </c>
      <c r="C41" s="6">
        <v>19.78</v>
      </c>
      <c r="D41" s="6">
        <v>19.78</v>
      </c>
      <c r="E41" s="6">
        <v>19.78</v>
      </c>
      <c r="F41" s="6">
        <v>19.78</v>
      </c>
      <c r="G41" s="6">
        <v>19.78</v>
      </c>
      <c r="H41" s="6">
        <v>19.78</v>
      </c>
      <c r="I41" s="6">
        <v>19.78</v>
      </c>
      <c r="J41" s="6">
        <v>19.78</v>
      </c>
      <c r="K41" s="6">
        <v>19.78</v>
      </c>
      <c r="L41" s="6">
        <v>19.78</v>
      </c>
      <c r="M41" s="6">
        <v>19.78</v>
      </c>
      <c r="N41" s="6">
        <v>19.78</v>
      </c>
    </row>
    <row r="42" spans="1:14" x14ac:dyDescent="0.2">
      <c r="A42">
        <v>1934</v>
      </c>
      <c r="B42" s="6">
        <v>19.78</v>
      </c>
      <c r="C42" s="6">
        <v>19.78</v>
      </c>
      <c r="D42" s="6">
        <v>19.78</v>
      </c>
      <c r="E42" s="6">
        <v>19.78</v>
      </c>
      <c r="F42" s="6">
        <v>31.99</v>
      </c>
      <c r="G42" s="6">
        <v>31.99</v>
      </c>
      <c r="H42" s="6">
        <v>31.99</v>
      </c>
      <c r="I42" s="6">
        <v>31.99</v>
      </c>
      <c r="J42" s="6">
        <v>31.99</v>
      </c>
      <c r="K42" s="6">
        <v>31.99</v>
      </c>
      <c r="L42" s="6">
        <v>31.99</v>
      </c>
      <c r="M42" s="6">
        <v>31.99</v>
      </c>
      <c r="N42" s="6">
        <v>27.92</v>
      </c>
    </row>
    <row r="43" spans="1:14" x14ac:dyDescent="0.2">
      <c r="A43">
        <v>1935</v>
      </c>
      <c r="B43" s="6">
        <v>31.99</v>
      </c>
      <c r="C43" s="6">
        <v>31.99</v>
      </c>
      <c r="D43" s="6">
        <v>31.99</v>
      </c>
      <c r="E43" s="6">
        <v>31.99</v>
      </c>
      <c r="F43" s="6">
        <v>31.99</v>
      </c>
      <c r="G43" s="6">
        <v>31.99</v>
      </c>
      <c r="H43" s="6">
        <v>31.99</v>
      </c>
      <c r="I43" s="6">
        <v>31.99</v>
      </c>
      <c r="J43" s="6">
        <v>31.99</v>
      </c>
      <c r="K43" s="6">
        <v>31.99</v>
      </c>
      <c r="L43" s="6">
        <v>31.99</v>
      </c>
      <c r="M43" s="6">
        <v>31.99</v>
      </c>
      <c r="N43" s="6">
        <v>31.99</v>
      </c>
    </row>
    <row r="44" spans="1:14" x14ac:dyDescent="0.2">
      <c r="A44">
        <v>1936</v>
      </c>
      <c r="B44" s="6">
        <v>31.99</v>
      </c>
      <c r="C44" s="6">
        <v>31.99</v>
      </c>
      <c r="D44" s="6">
        <v>31.99</v>
      </c>
      <c r="E44" s="6">
        <v>31.99</v>
      </c>
      <c r="F44" s="6">
        <v>31.99</v>
      </c>
      <c r="G44" s="6">
        <v>31.99</v>
      </c>
      <c r="H44" s="6">
        <v>31.99</v>
      </c>
      <c r="I44" s="6">
        <v>31.99</v>
      </c>
      <c r="J44" s="6">
        <v>31.99</v>
      </c>
      <c r="K44" s="6">
        <v>31.99</v>
      </c>
      <c r="L44" s="6">
        <v>31.99</v>
      </c>
      <c r="M44" s="6">
        <v>31.99</v>
      </c>
      <c r="N44" s="6">
        <v>31.99</v>
      </c>
    </row>
    <row r="45" spans="1:14" x14ac:dyDescent="0.2">
      <c r="A45">
        <v>1937</v>
      </c>
      <c r="B45" s="6">
        <v>31.99</v>
      </c>
      <c r="C45" s="6">
        <v>31.99</v>
      </c>
      <c r="D45" s="6">
        <v>31.99</v>
      </c>
      <c r="E45" s="6">
        <v>31.99</v>
      </c>
      <c r="F45" s="6">
        <v>31.99</v>
      </c>
      <c r="G45" s="6">
        <v>31.99</v>
      </c>
      <c r="H45" s="6">
        <v>31.99</v>
      </c>
      <c r="I45" s="6">
        <v>31.99</v>
      </c>
      <c r="J45" s="6">
        <v>31.99</v>
      </c>
      <c r="K45" s="6">
        <v>31.99</v>
      </c>
      <c r="L45" s="6">
        <v>31.99</v>
      </c>
      <c r="M45" s="6">
        <v>31.99</v>
      </c>
      <c r="N45" s="6">
        <v>31.99</v>
      </c>
    </row>
    <row r="46" spans="1:14" x14ac:dyDescent="0.2">
      <c r="A46">
        <v>1938</v>
      </c>
      <c r="B46" s="6">
        <v>31.99</v>
      </c>
      <c r="C46" s="6">
        <v>56.8</v>
      </c>
      <c r="D46" s="6">
        <v>68.55</v>
      </c>
      <c r="E46" s="6">
        <v>68.55</v>
      </c>
      <c r="F46" s="6">
        <v>68.55</v>
      </c>
      <c r="G46" s="6">
        <v>31.99</v>
      </c>
      <c r="H46" s="6">
        <v>31.99</v>
      </c>
      <c r="I46" s="6">
        <v>31.99</v>
      </c>
      <c r="J46" s="6">
        <v>31.99</v>
      </c>
      <c r="K46" s="6">
        <v>31.99</v>
      </c>
      <c r="L46" s="6">
        <v>31.99</v>
      </c>
      <c r="M46" s="6">
        <v>31.99</v>
      </c>
      <c r="N46" s="6">
        <v>43.2</v>
      </c>
    </row>
    <row r="47" spans="1:14" x14ac:dyDescent="0.2">
      <c r="A47">
        <v>1939</v>
      </c>
      <c r="B47" s="6">
        <v>31.99</v>
      </c>
      <c r="C47" s="6">
        <v>31.99</v>
      </c>
      <c r="D47" s="6">
        <v>40.25</v>
      </c>
      <c r="E47" s="6">
        <v>68.55</v>
      </c>
      <c r="F47" s="6">
        <v>68.55</v>
      </c>
      <c r="G47" s="6">
        <v>31.99</v>
      </c>
      <c r="H47" s="6">
        <v>31.99</v>
      </c>
      <c r="I47" s="6">
        <v>31.99</v>
      </c>
      <c r="J47" s="6">
        <v>31.99</v>
      </c>
      <c r="K47" s="6">
        <v>31.99</v>
      </c>
      <c r="L47" s="6">
        <v>31.99</v>
      </c>
      <c r="M47" s="6">
        <v>31.99</v>
      </c>
      <c r="N47" s="6">
        <v>38.770000000000003</v>
      </c>
    </row>
    <row r="48" spans="1:14" x14ac:dyDescent="0.2">
      <c r="A48">
        <v>1940</v>
      </c>
      <c r="B48" s="6">
        <v>31.99</v>
      </c>
      <c r="C48" s="6">
        <v>31.99</v>
      </c>
      <c r="D48" s="6">
        <v>31.99</v>
      </c>
      <c r="E48" s="6">
        <v>68.55</v>
      </c>
      <c r="F48" s="6">
        <v>31.99</v>
      </c>
      <c r="G48" s="6">
        <v>31.99</v>
      </c>
      <c r="H48" s="6">
        <v>31.99</v>
      </c>
      <c r="I48" s="6">
        <v>31.99</v>
      </c>
      <c r="J48" s="6">
        <v>31.99</v>
      </c>
      <c r="K48" s="6">
        <v>31.99</v>
      </c>
      <c r="L48" s="6">
        <v>31.99</v>
      </c>
      <c r="M48" s="6">
        <v>31.99</v>
      </c>
      <c r="N48" s="6">
        <v>35.04</v>
      </c>
    </row>
    <row r="49" spans="1:14" x14ac:dyDescent="0.2">
      <c r="A49">
        <v>1941</v>
      </c>
      <c r="B49" s="6">
        <v>31.99</v>
      </c>
      <c r="C49" s="6">
        <v>31.99</v>
      </c>
      <c r="D49" s="6">
        <v>31.99</v>
      </c>
      <c r="E49" s="6">
        <v>63.68</v>
      </c>
      <c r="F49" s="6">
        <v>68.55</v>
      </c>
      <c r="G49" s="6">
        <v>31.99</v>
      </c>
      <c r="H49" s="6">
        <v>31.99</v>
      </c>
      <c r="I49" s="6">
        <v>31.99</v>
      </c>
      <c r="J49" s="6">
        <v>31.99</v>
      </c>
      <c r="K49" s="6">
        <v>31.99</v>
      </c>
      <c r="L49" s="6">
        <v>31.99</v>
      </c>
      <c r="M49" s="6">
        <v>31.99</v>
      </c>
      <c r="N49" s="6">
        <v>37.68</v>
      </c>
    </row>
    <row r="50" spans="1:14" x14ac:dyDescent="0.2">
      <c r="A50">
        <v>1942</v>
      </c>
      <c r="B50" s="6">
        <v>31.99</v>
      </c>
      <c r="C50" s="6">
        <v>31.99</v>
      </c>
      <c r="D50" s="6">
        <v>55.58</v>
      </c>
      <c r="E50" s="6">
        <v>45.4</v>
      </c>
      <c r="F50" s="6">
        <v>31.99</v>
      </c>
      <c r="G50" s="6">
        <v>31.99</v>
      </c>
      <c r="H50" s="6">
        <v>31.99</v>
      </c>
      <c r="I50" s="6">
        <v>31.99</v>
      </c>
      <c r="J50" s="6">
        <v>31.99</v>
      </c>
      <c r="K50" s="6">
        <v>31.99</v>
      </c>
      <c r="L50" s="6">
        <v>31.99</v>
      </c>
      <c r="M50" s="6">
        <v>31.99</v>
      </c>
      <c r="N50" s="6">
        <v>35.07</v>
      </c>
    </row>
    <row r="51" spans="1:14" x14ac:dyDescent="0.2">
      <c r="A51">
        <v>1943</v>
      </c>
      <c r="B51" s="6">
        <v>31.99</v>
      </c>
      <c r="C51" s="6">
        <v>31.99</v>
      </c>
      <c r="D51" s="6">
        <v>40.25</v>
      </c>
      <c r="E51" s="6">
        <v>31.99</v>
      </c>
      <c r="F51" s="6">
        <v>31.99</v>
      </c>
      <c r="G51" s="6">
        <v>31.99</v>
      </c>
      <c r="H51" s="6">
        <v>31.99</v>
      </c>
      <c r="I51" s="6">
        <v>31.99</v>
      </c>
      <c r="J51" s="6">
        <v>31.99</v>
      </c>
      <c r="K51" s="6">
        <v>31.99</v>
      </c>
      <c r="L51" s="6">
        <v>31.99</v>
      </c>
      <c r="M51" s="6">
        <v>31.99</v>
      </c>
      <c r="N51" s="6">
        <v>32.68</v>
      </c>
    </row>
    <row r="52" spans="1:14" x14ac:dyDescent="0.2">
      <c r="A52">
        <v>1944</v>
      </c>
      <c r="B52" s="6">
        <v>12.21</v>
      </c>
      <c r="C52" s="6">
        <v>12.21</v>
      </c>
      <c r="D52" s="6">
        <v>54.4</v>
      </c>
      <c r="E52" s="6">
        <v>47.83</v>
      </c>
      <c r="F52" s="6">
        <v>31.99</v>
      </c>
      <c r="G52" s="6">
        <v>31.99</v>
      </c>
      <c r="H52" s="6">
        <v>31.99</v>
      </c>
      <c r="I52" s="6">
        <v>31.99</v>
      </c>
      <c r="J52" s="6">
        <v>31.99</v>
      </c>
      <c r="K52" s="6">
        <v>31.99</v>
      </c>
      <c r="L52" s="6">
        <v>31.99</v>
      </c>
      <c r="M52" s="6">
        <v>31.99</v>
      </c>
      <c r="N52" s="6">
        <v>31.88</v>
      </c>
    </row>
    <row r="53" spans="1:14" x14ac:dyDescent="0.2">
      <c r="A53">
        <v>1945</v>
      </c>
      <c r="B53" s="6">
        <v>31.99</v>
      </c>
      <c r="C53" s="6">
        <v>31.99</v>
      </c>
      <c r="D53" s="6">
        <v>68.55</v>
      </c>
      <c r="E53" s="6">
        <v>68.55</v>
      </c>
      <c r="F53" s="6">
        <v>31.99</v>
      </c>
      <c r="G53" s="6">
        <v>31.99</v>
      </c>
      <c r="H53" s="6">
        <v>31.99</v>
      </c>
      <c r="I53" s="6">
        <v>31.99</v>
      </c>
      <c r="J53" s="6">
        <v>31.99</v>
      </c>
      <c r="K53" s="6">
        <v>31.99</v>
      </c>
      <c r="L53" s="6">
        <v>31.99</v>
      </c>
      <c r="M53" s="6">
        <v>31.99</v>
      </c>
      <c r="N53" s="6">
        <v>38.08</v>
      </c>
    </row>
    <row r="54" spans="1:14" x14ac:dyDescent="0.2">
      <c r="A54">
        <v>1946</v>
      </c>
      <c r="B54" s="6">
        <v>31.99</v>
      </c>
      <c r="C54" s="6">
        <v>31.99</v>
      </c>
      <c r="D54" s="6">
        <v>68.55</v>
      </c>
      <c r="E54" s="6">
        <v>68.55</v>
      </c>
      <c r="F54" s="6">
        <v>68.55</v>
      </c>
      <c r="G54" s="6">
        <v>58.8</v>
      </c>
      <c r="H54" s="6">
        <v>31.99</v>
      </c>
      <c r="I54" s="6">
        <v>31.99</v>
      </c>
      <c r="J54" s="6">
        <v>31.99</v>
      </c>
      <c r="K54" s="6">
        <v>31.99</v>
      </c>
      <c r="L54" s="6">
        <v>31.99</v>
      </c>
      <c r="M54" s="6">
        <v>31.99</v>
      </c>
      <c r="N54" s="6">
        <v>43.36</v>
      </c>
    </row>
    <row r="55" spans="1:14" x14ac:dyDescent="0.2">
      <c r="A55">
        <v>1947</v>
      </c>
      <c r="B55" s="6">
        <v>31.99</v>
      </c>
      <c r="C55" s="6">
        <v>31.99</v>
      </c>
      <c r="D55" s="6">
        <v>68.55</v>
      </c>
      <c r="E55" s="6">
        <v>68.55</v>
      </c>
      <c r="F55" s="6">
        <v>68.55</v>
      </c>
      <c r="G55" s="6">
        <v>31.99</v>
      </c>
      <c r="H55" s="6">
        <v>31.99</v>
      </c>
      <c r="I55" s="6">
        <v>34.93</v>
      </c>
      <c r="J55" s="6">
        <v>54.75</v>
      </c>
      <c r="K55" s="6">
        <v>54.75</v>
      </c>
      <c r="L55" s="6">
        <v>54.75</v>
      </c>
      <c r="M55" s="6">
        <v>31.99</v>
      </c>
      <c r="N55" s="6">
        <v>47.06</v>
      </c>
    </row>
    <row r="56" spans="1:14" x14ac:dyDescent="0.2">
      <c r="A56">
        <v>1948</v>
      </c>
      <c r="B56" s="6">
        <v>31.99</v>
      </c>
      <c r="C56" s="6">
        <v>31.99</v>
      </c>
      <c r="D56" s="6">
        <v>91.31</v>
      </c>
      <c r="E56" s="6">
        <v>91.31</v>
      </c>
      <c r="F56" s="6">
        <v>91.31</v>
      </c>
      <c r="G56" s="6">
        <v>54.75</v>
      </c>
      <c r="H56" s="6">
        <v>54.75</v>
      </c>
      <c r="I56" s="6">
        <v>54.75</v>
      </c>
      <c r="J56" s="6">
        <v>54.75</v>
      </c>
      <c r="K56" s="6">
        <v>54.75</v>
      </c>
      <c r="L56" s="6">
        <v>54.75</v>
      </c>
      <c r="M56" s="6">
        <v>54.75</v>
      </c>
      <c r="N56" s="6">
        <v>60.1</v>
      </c>
    </row>
    <row r="57" spans="1:14" x14ac:dyDescent="0.2">
      <c r="A57">
        <v>1949</v>
      </c>
      <c r="B57" s="6">
        <v>54.75</v>
      </c>
      <c r="C57" s="6">
        <v>75.64</v>
      </c>
      <c r="D57" s="6">
        <v>91.31</v>
      </c>
      <c r="E57" s="6">
        <v>91.31</v>
      </c>
      <c r="F57" s="6">
        <v>91.31</v>
      </c>
      <c r="G57" s="6">
        <v>54.75</v>
      </c>
      <c r="H57" s="6">
        <v>54.75</v>
      </c>
      <c r="I57" s="6">
        <v>54.75</v>
      </c>
      <c r="J57" s="6">
        <v>54.75</v>
      </c>
      <c r="K57" s="6">
        <v>54.75</v>
      </c>
      <c r="L57" s="6">
        <v>54.75</v>
      </c>
      <c r="M57" s="6">
        <v>54.75</v>
      </c>
      <c r="N57" s="6">
        <v>65.63</v>
      </c>
    </row>
    <row r="58" spans="1:14" x14ac:dyDescent="0.2">
      <c r="A58">
        <v>1950</v>
      </c>
      <c r="B58" s="6">
        <v>54.75</v>
      </c>
      <c r="C58" s="6">
        <v>54.75</v>
      </c>
      <c r="D58" s="6">
        <v>68.900000000000006</v>
      </c>
      <c r="E58" s="6">
        <v>65.72</v>
      </c>
      <c r="F58" s="6">
        <v>54.75</v>
      </c>
      <c r="G58" s="6">
        <v>54.75</v>
      </c>
      <c r="H58" s="6">
        <v>54.75</v>
      </c>
      <c r="I58" s="6">
        <v>54.75</v>
      </c>
      <c r="J58" s="6">
        <v>54.75</v>
      </c>
      <c r="K58" s="6">
        <v>54.75</v>
      </c>
      <c r="L58" s="6">
        <v>54.75</v>
      </c>
      <c r="M58" s="6">
        <v>54.75</v>
      </c>
      <c r="N58" s="6">
        <v>56.84</v>
      </c>
    </row>
    <row r="59" spans="1:14" x14ac:dyDescent="0.2">
      <c r="A59">
        <v>1951</v>
      </c>
      <c r="B59" s="6">
        <v>54.75</v>
      </c>
      <c r="C59" s="6">
        <v>69.11</v>
      </c>
      <c r="D59" s="6">
        <v>91.31</v>
      </c>
      <c r="E59" s="6">
        <v>91.31</v>
      </c>
      <c r="F59" s="6">
        <v>54.75</v>
      </c>
      <c r="G59" s="6">
        <v>54.75</v>
      </c>
      <c r="H59" s="6">
        <v>54.75</v>
      </c>
      <c r="I59" s="6">
        <v>54.75</v>
      </c>
      <c r="J59" s="6">
        <v>54.75</v>
      </c>
      <c r="K59" s="6">
        <v>54.75</v>
      </c>
      <c r="L59" s="6">
        <v>54.75</v>
      </c>
      <c r="M59" s="6">
        <v>54.75</v>
      </c>
      <c r="N59" s="6">
        <v>62.04</v>
      </c>
    </row>
    <row r="60" spans="1:14" x14ac:dyDescent="0.2">
      <c r="A60">
        <v>1952</v>
      </c>
      <c r="B60" s="6">
        <v>54.75</v>
      </c>
      <c r="C60" s="6">
        <v>54.75</v>
      </c>
      <c r="D60" s="6">
        <v>54.75</v>
      </c>
      <c r="E60" s="6">
        <v>54.75</v>
      </c>
      <c r="F60" s="6">
        <v>54.75</v>
      </c>
      <c r="G60" s="6">
        <v>54.75</v>
      </c>
      <c r="H60" s="6">
        <v>54.75</v>
      </c>
      <c r="I60" s="6">
        <v>54.75</v>
      </c>
      <c r="J60" s="6">
        <v>54.75</v>
      </c>
      <c r="K60" s="6">
        <v>54.75</v>
      </c>
      <c r="L60" s="6">
        <v>54.75</v>
      </c>
      <c r="M60" s="6">
        <v>54.75</v>
      </c>
      <c r="N60" s="6">
        <v>54.75</v>
      </c>
    </row>
    <row r="61" spans="1:14" x14ac:dyDescent="0.2">
      <c r="A61">
        <v>1953</v>
      </c>
      <c r="B61" s="6">
        <v>54.75</v>
      </c>
      <c r="C61" s="6">
        <v>54.75</v>
      </c>
      <c r="D61" s="6">
        <v>54.75</v>
      </c>
      <c r="E61" s="6">
        <v>54.75</v>
      </c>
      <c r="F61" s="6">
        <v>54.75</v>
      </c>
      <c r="G61" s="6">
        <v>54.75</v>
      </c>
      <c r="H61" s="6">
        <v>54.75</v>
      </c>
      <c r="I61" s="6">
        <v>54.75</v>
      </c>
      <c r="J61" s="6">
        <v>54.75</v>
      </c>
      <c r="K61" s="6">
        <v>54.75</v>
      </c>
      <c r="L61" s="6">
        <v>54.75</v>
      </c>
      <c r="M61" s="6">
        <v>54.75</v>
      </c>
      <c r="N61" s="6">
        <v>54.75</v>
      </c>
    </row>
    <row r="62" spans="1:14" x14ac:dyDescent="0.2">
      <c r="A62">
        <v>1954</v>
      </c>
      <c r="B62" s="6">
        <v>54.75</v>
      </c>
      <c r="C62" s="6">
        <v>54.75</v>
      </c>
      <c r="D62" s="6">
        <v>54.75</v>
      </c>
      <c r="E62" s="6">
        <v>54.75</v>
      </c>
      <c r="F62" s="6">
        <v>54.75</v>
      </c>
      <c r="G62" s="6">
        <v>54.75</v>
      </c>
      <c r="H62" s="6">
        <v>54.75</v>
      </c>
      <c r="I62" s="6">
        <v>54.75</v>
      </c>
      <c r="J62" s="6">
        <v>54.75</v>
      </c>
      <c r="K62" s="6">
        <v>54.75</v>
      </c>
      <c r="L62" s="6">
        <v>54.75</v>
      </c>
      <c r="M62" s="6">
        <v>54.75</v>
      </c>
      <c r="N62" s="6">
        <v>54.75</v>
      </c>
    </row>
    <row r="63" spans="1:14" x14ac:dyDescent="0.2">
      <c r="A63">
        <v>1955</v>
      </c>
      <c r="B63" s="6">
        <v>54.75</v>
      </c>
      <c r="C63" s="6">
        <v>54.75</v>
      </c>
      <c r="D63" s="6">
        <v>91.31</v>
      </c>
      <c r="E63" s="6">
        <v>91.31</v>
      </c>
      <c r="F63" s="6">
        <v>91.31</v>
      </c>
      <c r="G63" s="6">
        <v>91.31</v>
      </c>
      <c r="H63" s="6">
        <v>91.31</v>
      </c>
      <c r="I63" s="6">
        <v>91.31</v>
      </c>
      <c r="J63" s="6">
        <v>91.31</v>
      </c>
      <c r="K63" s="6">
        <v>91.31</v>
      </c>
      <c r="L63" s="6">
        <v>91.31</v>
      </c>
      <c r="M63" s="6">
        <v>91.31</v>
      </c>
      <c r="N63" s="6">
        <v>85.22</v>
      </c>
    </row>
    <row r="64" spans="1:14" x14ac:dyDescent="0.2">
      <c r="A64">
        <v>1956</v>
      </c>
      <c r="B64" s="6">
        <v>91.31</v>
      </c>
      <c r="C64" s="6">
        <v>91.31</v>
      </c>
      <c r="D64" s="6">
        <v>91.31</v>
      </c>
      <c r="E64" s="6">
        <v>91.31</v>
      </c>
      <c r="F64" s="6">
        <v>91.31</v>
      </c>
      <c r="G64" s="6">
        <v>91.31</v>
      </c>
      <c r="H64" s="6">
        <v>91.31</v>
      </c>
      <c r="I64" s="6">
        <v>91.31</v>
      </c>
      <c r="J64" s="6">
        <v>91.31</v>
      </c>
      <c r="K64" s="6">
        <v>91.31</v>
      </c>
      <c r="L64" s="6">
        <v>91.31</v>
      </c>
      <c r="M64" s="6">
        <v>91.31</v>
      </c>
      <c r="N64" s="6">
        <v>91.31</v>
      </c>
    </row>
    <row r="65" spans="1:14" x14ac:dyDescent="0.2">
      <c r="A65">
        <v>1957</v>
      </c>
      <c r="B65" s="6">
        <v>91.31</v>
      </c>
      <c r="C65" s="6">
        <v>91.31</v>
      </c>
      <c r="D65" s="6">
        <v>91.31</v>
      </c>
      <c r="E65" s="6">
        <v>91.31</v>
      </c>
      <c r="F65" s="6">
        <v>91.31</v>
      </c>
      <c r="G65" s="6">
        <v>91.31</v>
      </c>
      <c r="H65" s="6">
        <v>91.31</v>
      </c>
      <c r="I65" s="6">
        <v>91.31</v>
      </c>
      <c r="J65" s="6">
        <v>91.31</v>
      </c>
      <c r="K65" s="6">
        <v>91.31</v>
      </c>
      <c r="L65" s="6">
        <v>91.31</v>
      </c>
      <c r="M65" s="6">
        <v>91.31</v>
      </c>
      <c r="N65" s="6">
        <v>91.31</v>
      </c>
    </row>
    <row r="66" spans="1:14" x14ac:dyDescent="0.2">
      <c r="A66">
        <v>1958</v>
      </c>
      <c r="B66" s="6">
        <v>91.31</v>
      </c>
      <c r="C66" s="6">
        <v>91.31</v>
      </c>
      <c r="D66" s="6">
        <v>91.31</v>
      </c>
      <c r="E66" s="6">
        <v>91.31</v>
      </c>
      <c r="F66" s="6">
        <v>91.31</v>
      </c>
      <c r="G66" s="6">
        <v>91.31</v>
      </c>
      <c r="H66" s="6">
        <v>91.31</v>
      </c>
      <c r="I66" s="6">
        <v>91.31</v>
      </c>
      <c r="J66" s="6">
        <v>91.31</v>
      </c>
      <c r="K66" s="6">
        <v>91.31</v>
      </c>
      <c r="L66" s="6">
        <v>91.31</v>
      </c>
      <c r="M66" s="6">
        <v>91.31</v>
      </c>
      <c r="N66" s="6">
        <v>91.31</v>
      </c>
    </row>
    <row r="67" spans="1:14" x14ac:dyDescent="0.2">
      <c r="A67">
        <v>1959</v>
      </c>
      <c r="B67" s="6">
        <v>91.31</v>
      </c>
      <c r="C67" s="6">
        <v>91.31</v>
      </c>
      <c r="D67" s="6">
        <v>91.31</v>
      </c>
      <c r="E67" s="6">
        <v>91.31</v>
      </c>
      <c r="F67" s="6">
        <v>91.31</v>
      </c>
      <c r="G67" s="6">
        <v>91.31</v>
      </c>
      <c r="H67" s="6">
        <v>91.31</v>
      </c>
      <c r="I67" s="6">
        <v>91.31</v>
      </c>
      <c r="J67" s="6">
        <v>91.31</v>
      </c>
      <c r="K67" s="6">
        <v>91.31</v>
      </c>
      <c r="L67" s="6">
        <v>91.31</v>
      </c>
      <c r="M67" s="6">
        <v>91.31</v>
      </c>
      <c r="N67" s="6">
        <v>91.31</v>
      </c>
    </row>
    <row r="68" spans="1:14" x14ac:dyDescent="0.2">
      <c r="A68">
        <v>1960</v>
      </c>
      <c r="B68" s="6">
        <v>91.31</v>
      </c>
      <c r="C68" s="6">
        <v>91.31</v>
      </c>
      <c r="D68" s="6">
        <v>91.31</v>
      </c>
      <c r="E68" s="6">
        <v>91.31</v>
      </c>
      <c r="F68" s="6">
        <v>91.31</v>
      </c>
      <c r="G68" s="6">
        <v>91.31</v>
      </c>
      <c r="H68" s="6">
        <v>91.31</v>
      </c>
      <c r="I68" s="6">
        <v>91.31</v>
      </c>
      <c r="J68" s="6">
        <v>91.31</v>
      </c>
      <c r="K68" s="6">
        <v>91.31</v>
      </c>
      <c r="L68" s="6">
        <v>91.31</v>
      </c>
      <c r="M68" s="6">
        <v>91.31</v>
      </c>
      <c r="N68" s="6">
        <v>91.31</v>
      </c>
    </row>
    <row r="69" spans="1:14" x14ac:dyDescent="0.2">
      <c r="A69">
        <v>1961</v>
      </c>
      <c r="B69" s="6">
        <v>91.31</v>
      </c>
      <c r="C69" s="6">
        <v>91.31</v>
      </c>
      <c r="D69" s="6">
        <v>91.31</v>
      </c>
      <c r="E69" s="6">
        <v>91.31</v>
      </c>
      <c r="F69" s="6">
        <v>91.31</v>
      </c>
      <c r="G69" s="6">
        <v>91.31</v>
      </c>
      <c r="H69" s="6">
        <v>91.31</v>
      </c>
      <c r="I69" s="6">
        <v>91.31</v>
      </c>
      <c r="J69" s="6">
        <v>91.31</v>
      </c>
      <c r="K69" s="6">
        <v>91.31</v>
      </c>
      <c r="L69" s="6">
        <v>91.31</v>
      </c>
      <c r="M69" s="6">
        <v>91.31</v>
      </c>
      <c r="N69" s="6">
        <v>91.31</v>
      </c>
    </row>
    <row r="70" spans="1:14" x14ac:dyDescent="0.2">
      <c r="A70">
        <v>1962</v>
      </c>
      <c r="B70" s="6">
        <v>91.31</v>
      </c>
      <c r="C70" s="6">
        <v>91.31</v>
      </c>
      <c r="D70" s="6">
        <v>91.31</v>
      </c>
      <c r="E70" s="6">
        <v>91.31</v>
      </c>
      <c r="F70" s="6">
        <v>91.31</v>
      </c>
      <c r="G70" s="6">
        <v>91.31</v>
      </c>
      <c r="H70" s="6">
        <v>91.31</v>
      </c>
      <c r="I70" s="6">
        <v>91.31</v>
      </c>
      <c r="J70" s="6">
        <v>91.31</v>
      </c>
      <c r="K70" s="6">
        <v>91.31</v>
      </c>
      <c r="L70" s="6">
        <v>91.31</v>
      </c>
      <c r="M70" s="6">
        <v>91.31</v>
      </c>
      <c r="N70" s="6">
        <v>91.31</v>
      </c>
    </row>
    <row r="71" spans="1:14" x14ac:dyDescent="0.2">
      <c r="A71">
        <v>1963</v>
      </c>
      <c r="B71" s="6">
        <v>91.31</v>
      </c>
      <c r="C71" s="6">
        <v>91.31</v>
      </c>
      <c r="D71" s="6">
        <v>91.31</v>
      </c>
      <c r="E71" s="6">
        <v>91.31</v>
      </c>
      <c r="F71" s="6">
        <v>91.31</v>
      </c>
      <c r="G71" s="6">
        <v>91.31</v>
      </c>
      <c r="H71" s="6">
        <v>91.31</v>
      </c>
      <c r="I71" s="6">
        <v>91.31</v>
      </c>
      <c r="J71" s="6">
        <v>91.31</v>
      </c>
      <c r="K71" s="6">
        <v>91.31</v>
      </c>
      <c r="L71" s="6">
        <v>91.31</v>
      </c>
      <c r="M71" s="6">
        <v>91.31</v>
      </c>
      <c r="N71" s="6">
        <v>91.31</v>
      </c>
    </row>
    <row r="72" spans="1:14" x14ac:dyDescent="0.2">
      <c r="A72">
        <v>1964</v>
      </c>
      <c r="B72" s="6">
        <v>91.31</v>
      </c>
      <c r="C72" s="6">
        <v>91.31</v>
      </c>
      <c r="D72" s="6">
        <v>91.31</v>
      </c>
      <c r="E72" s="6">
        <v>91.31</v>
      </c>
      <c r="F72" s="6">
        <v>91.31</v>
      </c>
      <c r="G72" s="6">
        <v>91.31</v>
      </c>
      <c r="H72" s="6">
        <v>91.31</v>
      </c>
      <c r="I72" s="6">
        <v>91.31</v>
      </c>
      <c r="J72" s="6">
        <v>91.31</v>
      </c>
      <c r="K72" s="6">
        <v>91.31</v>
      </c>
      <c r="L72" s="6">
        <v>91.31</v>
      </c>
      <c r="M72" s="6">
        <v>91.31</v>
      </c>
      <c r="N72" s="6">
        <v>91.31</v>
      </c>
    </row>
    <row r="73" spans="1:14" x14ac:dyDescent="0.2">
      <c r="A73">
        <v>1965</v>
      </c>
      <c r="B73" s="6">
        <v>91.31</v>
      </c>
      <c r="C73" s="6">
        <v>91.31</v>
      </c>
      <c r="D73" s="6">
        <v>91.31</v>
      </c>
      <c r="E73" s="6">
        <v>91.31</v>
      </c>
      <c r="F73" s="6">
        <v>91.31</v>
      </c>
      <c r="G73" s="6">
        <v>91.31</v>
      </c>
      <c r="H73" s="6">
        <v>91.31</v>
      </c>
      <c r="I73" s="6">
        <v>91.31</v>
      </c>
      <c r="J73" s="6">
        <v>91.31</v>
      </c>
      <c r="K73" s="6">
        <v>91.31</v>
      </c>
      <c r="L73" s="6">
        <v>91.31</v>
      </c>
      <c r="M73" s="6">
        <v>91.31</v>
      </c>
      <c r="N73" s="6">
        <v>91.31</v>
      </c>
    </row>
    <row r="74" spans="1:14" x14ac:dyDescent="0.2">
      <c r="A74">
        <v>1966</v>
      </c>
      <c r="B74" s="6">
        <v>91.31</v>
      </c>
      <c r="C74" s="6">
        <v>91.31</v>
      </c>
      <c r="D74" s="6">
        <v>91.31</v>
      </c>
      <c r="E74" s="6">
        <v>91.31</v>
      </c>
      <c r="F74" s="6">
        <v>91.31</v>
      </c>
      <c r="G74" s="6">
        <v>91.31</v>
      </c>
      <c r="H74" s="6">
        <v>91.31</v>
      </c>
      <c r="I74" s="6">
        <v>91.31</v>
      </c>
      <c r="J74" s="6">
        <v>91.31</v>
      </c>
      <c r="K74" s="6">
        <v>91.31</v>
      </c>
      <c r="L74" s="6">
        <v>91.31</v>
      </c>
      <c r="M74" s="6">
        <v>91.31</v>
      </c>
      <c r="N74" s="6">
        <v>91.31</v>
      </c>
    </row>
    <row r="75" spans="1:14" x14ac:dyDescent="0.2">
      <c r="A75">
        <v>1967</v>
      </c>
      <c r="B75" s="6">
        <v>91.31</v>
      </c>
      <c r="C75" s="6">
        <v>91.31</v>
      </c>
      <c r="D75" s="6">
        <v>91.31</v>
      </c>
      <c r="E75" s="6">
        <v>91.31</v>
      </c>
      <c r="F75" s="6">
        <v>91.31</v>
      </c>
      <c r="G75" s="6">
        <v>91.31</v>
      </c>
      <c r="H75" s="6">
        <v>91.31</v>
      </c>
      <c r="I75" s="6">
        <v>91.31</v>
      </c>
      <c r="J75" s="6">
        <v>91.31</v>
      </c>
      <c r="K75" s="6">
        <v>91.31</v>
      </c>
      <c r="L75" s="6">
        <v>91.31</v>
      </c>
      <c r="M75" s="6">
        <v>91.31</v>
      </c>
      <c r="N75" s="6">
        <v>91.31</v>
      </c>
    </row>
    <row r="76" spans="1:14" x14ac:dyDescent="0.2">
      <c r="A76">
        <v>1968</v>
      </c>
      <c r="B76" s="6">
        <v>91.31</v>
      </c>
      <c r="C76" s="6">
        <v>91.31</v>
      </c>
      <c r="D76" s="6">
        <v>91.31</v>
      </c>
      <c r="E76" s="6">
        <v>91.31</v>
      </c>
      <c r="F76" s="6">
        <v>91.31</v>
      </c>
      <c r="G76" s="6">
        <v>91.31</v>
      </c>
      <c r="H76" s="6">
        <v>91.31</v>
      </c>
      <c r="I76" s="6">
        <v>91.31</v>
      </c>
      <c r="J76" s="6">
        <v>91.31</v>
      </c>
      <c r="K76" s="6">
        <v>91.31</v>
      </c>
      <c r="L76" s="6">
        <v>91.31</v>
      </c>
      <c r="M76" s="6">
        <v>91.31</v>
      </c>
      <c r="N76" s="6">
        <v>91.31</v>
      </c>
    </row>
    <row r="77" spans="1:14" x14ac:dyDescent="0.2">
      <c r="A77">
        <v>1969</v>
      </c>
      <c r="B77" s="6">
        <v>91.31</v>
      </c>
      <c r="C77" s="6">
        <v>91.31</v>
      </c>
      <c r="D77" s="6">
        <v>91.31</v>
      </c>
      <c r="E77" s="6">
        <v>91.31</v>
      </c>
      <c r="F77" s="6">
        <v>91.31</v>
      </c>
      <c r="G77" s="6">
        <v>91.31</v>
      </c>
      <c r="H77" s="6">
        <v>91.31</v>
      </c>
      <c r="I77" s="6">
        <v>91.31</v>
      </c>
      <c r="J77" s="6">
        <v>91.31</v>
      </c>
      <c r="K77" s="6">
        <v>91.31</v>
      </c>
      <c r="L77" s="6">
        <v>91.31</v>
      </c>
      <c r="M77" s="6">
        <v>91.31</v>
      </c>
      <c r="N77" s="6">
        <v>91.31</v>
      </c>
    </row>
    <row r="78" spans="1:14" x14ac:dyDescent="0.2">
      <c r="A78">
        <v>1970</v>
      </c>
      <c r="B78" s="6">
        <v>91.31</v>
      </c>
      <c r="C78" s="6">
        <v>91.31</v>
      </c>
      <c r="D78" s="6">
        <v>91.31</v>
      </c>
      <c r="E78" s="6">
        <v>91.31</v>
      </c>
      <c r="F78" s="6">
        <v>91.31</v>
      </c>
      <c r="G78" s="6">
        <v>91.31</v>
      </c>
      <c r="H78" s="6">
        <v>91.31</v>
      </c>
      <c r="I78" s="6">
        <v>91.31</v>
      </c>
      <c r="J78" s="6">
        <v>91.31</v>
      </c>
      <c r="K78" s="6">
        <v>91.31</v>
      </c>
      <c r="L78" s="6">
        <v>91.31</v>
      </c>
      <c r="M78" s="6">
        <v>91.31</v>
      </c>
      <c r="N78" s="6">
        <v>91.31</v>
      </c>
    </row>
    <row r="79" spans="1:14" x14ac:dyDescent="0.2">
      <c r="A79">
        <v>1971</v>
      </c>
      <c r="B79" s="6">
        <v>91.31</v>
      </c>
      <c r="C79" s="6">
        <v>91.31</v>
      </c>
      <c r="D79" s="6">
        <v>91.31</v>
      </c>
      <c r="E79" s="6">
        <v>91.31</v>
      </c>
      <c r="F79" s="6">
        <v>91.31</v>
      </c>
      <c r="G79" s="6">
        <v>91.31</v>
      </c>
      <c r="H79" s="6">
        <v>91.31</v>
      </c>
      <c r="I79" s="6">
        <v>93.06</v>
      </c>
      <c r="J79" s="6">
        <v>95.83</v>
      </c>
      <c r="K79" s="6">
        <v>95.83</v>
      </c>
      <c r="L79" s="6">
        <v>95.83</v>
      </c>
      <c r="M79" s="6">
        <v>95.83</v>
      </c>
      <c r="N79" s="6">
        <v>92.96</v>
      </c>
    </row>
    <row r="80" spans="1:14" x14ac:dyDescent="0.2">
      <c r="A80">
        <v>1972</v>
      </c>
      <c r="B80" s="6">
        <v>95.83</v>
      </c>
      <c r="C80" s="6">
        <v>95.83</v>
      </c>
      <c r="D80" s="6">
        <v>95.83</v>
      </c>
      <c r="E80" s="6">
        <v>95.83</v>
      </c>
      <c r="F80" s="6">
        <v>95.83</v>
      </c>
      <c r="G80" s="6">
        <v>95.83</v>
      </c>
      <c r="H80" s="6">
        <v>95.83</v>
      </c>
      <c r="I80" s="6">
        <v>95.83</v>
      </c>
      <c r="J80" s="6">
        <v>95.83</v>
      </c>
      <c r="K80" s="6">
        <v>95.83</v>
      </c>
      <c r="L80" s="6">
        <v>95.83</v>
      </c>
      <c r="M80" s="6">
        <v>95.83</v>
      </c>
      <c r="N80" s="6">
        <v>95.83</v>
      </c>
    </row>
    <row r="81" spans="1:14" x14ac:dyDescent="0.2">
      <c r="A81">
        <v>1973</v>
      </c>
      <c r="B81" s="6">
        <v>95.83</v>
      </c>
      <c r="C81" s="6">
        <v>95.83</v>
      </c>
      <c r="D81" s="6">
        <v>95.83</v>
      </c>
      <c r="E81" s="6">
        <v>95.83</v>
      </c>
      <c r="F81" s="6">
        <v>95.83</v>
      </c>
      <c r="G81" s="6">
        <v>95.83</v>
      </c>
      <c r="H81" s="6">
        <v>95.83</v>
      </c>
      <c r="I81" s="6">
        <v>95.83</v>
      </c>
      <c r="J81" s="6">
        <v>95.83</v>
      </c>
      <c r="K81" s="6">
        <v>95.83</v>
      </c>
      <c r="L81" s="6">
        <v>95.83</v>
      </c>
      <c r="M81" s="6">
        <v>95.83</v>
      </c>
      <c r="N81" s="6">
        <v>95.83</v>
      </c>
    </row>
    <row r="82" spans="1:14" x14ac:dyDescent="0.2">
      <c r="A82">
        <v>1974</v>
      </c>
      <c r="B82" s="6">
        <v>95.83</v>
      </c>
      <c r="C82" s="6">
        <v>95.83</v>
      </c>
      <c r="D82" s="6">
        <v>95.83</v>
      </c>
      <c r="E82" s="6">
        <v>95.83</v>
      </c>
      <c r="F82" s="6">
        <v>95.83</v>
      </c>
      <c r="G82" s="6">
        <v>95.83</v>
      </c>
      <c r="H82" s="6">
        <v>95.83</v>
      </c>
      <c r="I82" s="6">
        <v>95.83</v>
      </c>
      <c r="J82" s="6">
        <v>95.83</v>
      </c>
      <c r="K82" s="6">
        <v>95.83</v>
      </c>
      <c r="L82" s="6">
        <v>95.83</v>
      </c>
      <c r="M82" s="6">
        <v>95.83</v>
      </c>
      <c r="N82" s="6">
        <v>95.83</v>
      </c>
    </row>
    <row r="83" spans="1:14" x14ac:dyDescent="0.2">
      <c r="A83">
        <v>1975</v>
      </c>
      <c r="B83" s="6">
        <v>95.83</v>
      </c>
      <c r="C83" s="6">
        <v>95.83</v>
      </c>
      <c r="D83" s="6">
        <v>95.83</v>
      </c>
      <c r="E83" s="6">
        <v>95.83</v>
      </c>
      <c r="F83" s="6">
        <v>95.83</v>
      </c>
      <c r="G83" s="6">
        <v>95.83</v>
      </c>
      <c r="H83" s="6">
        <v>95.83</v>
      </c>
      <c r="I83" s="6">
        <v>95.83</v>
      </c>
      <c r="J83" s="6">
        <v>95.83</v>
      </c>
      <c r="K83" s="6">
        <v>95.83</v>
      </c>
      <c r="L83" s="6">
        <v>95.83</v>
      </c>
      <c r="M83" s="6">
        <v>95.83</v>
      </c>
      <c r="N83" s="6">
        <v>95.83</v>
      </c>
    </row>
    <row r="84" spans="1:14" x14ac:dyDescent="0.2">
      <c r="A84">
        <v>1976</v>
      </c>
      <c r="B84" s="6">
        <v>95.83</v>
      </c>
      <c r="C84" s="6">
        <v>95.83</v>
      </c>
      <c r="D84" s="6">
        <v>95.83</v>
      </c>
      <c r="E84" s="6">
        <v>95.83</v>
      </c>
      <c r="F84" s="6">
        <v>95.83</v>
      </c>
      <c r="G84" s="6">
        <v>95.83</v>
      </c>
      <c r="H84" s="6">
        <v>95.83</v>
      </c>
      <c r="I84" s="6">
        <v>95.83</v>
      </c>
      <c r="J84" s="6">
        <v>95.83</v>
      </c>
      <c r="K84" s="6">
        <v>95.83</v>
      </c>
      <c r="L84" s="6">
        <v>95.83</v>
      </c>
      <c r="M84" s="6">
        <v>95.83</v>
      </c>
      <c r="N84" s="6">
        <v>95.83</v>
      </c>
    </row>
    <row r="85" spans="1:14" x14ac:dyDescent="0.2">
      <c r="A85">
        <v>1977</v>
      </c>
      <c r="B85" s="6">
        <v>95.83</v>
      </c>
      <c r="C85" s="6">
        <v>95.83</v>
      </c>
      <c r="D85" s="6">
        <v>95.83</v>
      </c>
      <c r="E85" s="6">
        <v>95.83</v>
      </c>
      <c r="F85" s="6">
        <v>95.83</v>
      </c>
      <c r="G85" s="6">
        <v>95.83</v>
      </c>
      <c r="H85" s="6">
        <v>95.83</v>
      </c>
      <c r="I85" s="6">
        <v>95.83</v>
      </c>
      <c r="J85" s="6">
        <v>95.83</v>
      </c>
      <c r="K85" s="6">
        <v>95.83</v>
      </c>
      <c r="L85" s="6">
        <v>95.83</v>
      </c>
      <c r="M85" s="6">
        <v>95.83</v>
      </c>
      <c r="N85" s="6">
        <v>95.83</v>
      </c>
    </row>
    <row r="86" spans="1:14" x14ac:dyDescent="0.2">
      <c r="A86">
        <v>1978</v>
      </c>
      <c r="B86" s="6">
        <v>95.83</v>
      </c>
      <c r="C86" s="6">
        <v>95.83</v>
      </c>
      <c r="D86" s="6">
        <v>95.83</v>
      </c>
      <c r="E86" s="6">
        <v>95.83</v>
      </c>
      <c r="F86" s="6">
        <v>95.83</v>
      </c>
      <c r="G86" s="6">
        <v>95.83</v>
      </c>
      <c r="H86" s="6">
        <v>95.83</v>
      </c>
      <c r="I86" s="6">
        <v>95.83</v>
      </c>
      <c r="J86" s="6">
        <v>95.83</v>
      </c>
      <c r="K86" s="6">
        <v>95.83</v>
      </c>
      <c r="L86" s="6">
        <v>95.83</v>
      </c>
      <c r="M86" s="6">
        <v>95.83</v>
      </c>
      <c r="N86" s="6">
        <v>95.83</v>
      </c>
    </row>
    <row r="87" spans="1:14" x14ac:dyDescent="0.2">
      <c r="A87">
        <v>1979</v>
      </c>
      <c r="B87" s="6">
        <v>95.83</v>
      </c>
      <c r="C87" s="6">
        <v>95.83</v>
      </c>
      <c r="D87" s="6">
        <v>95.83</v>
      </c>
      <c r="E87" s="6">
        <v>95.83</v>
      </c>
      <c r="F87" s="6">
        <v>95.83</v>
      </c>
      <c r="G87" s="6">
        <v>95.83</v>
      </c>
      <c r="H87" s="6">
        <v>95.83</v>
      </c>
      <c r="I87" s="6">
        <v>95.83</v>
      </c>
      <c r="J87" s="6">
        <v>95.83</v>
      </c>
      <c r="K87" s="6">
        <v>95.83</v>
      </c>
      <c r="L87" s="6">
        <v>95.83</v>
      </c>
      <c r="M87" s="6">
        <v>95.83</v>
      </c>
      <c r="N87" s="6">
        <v>95.83</v>
      </c>
    </row>
    <row r="88" spans="1:14" x14ac:dyDescent="0.2">
      <c r="A88">
        <v>1980</v>
      </c>
      <c r="B88" s="6">
        <v>95.83</v>
      </c>
      <c r="C88" s="6">
        <v>95.83</v>
      </c>
      <c r="D88" s="6">
        <v>95.83</v>
      </c>
      <c r="E88" s="6">
        <v>95.83</v>
      </c>
      <c r="F88" s="6">
        <v>95.83</v>
      </c>
      <c r="G88" s="6">
        <v>95.83</v>
      </c>
      <c r="H88" s="6">
        <v>95.83</v>
      </c>
      <c r="I88" s="6">
        <v>95.83</v>
      </c>
      <c r="J88" s="6">
        <v>95.83</v>
      </c>
      <c r="K88" s="6">
        <v>95.83</v>
      </c>
      <c r="L88" s="6">
        <v>95.83</v>
      </c>
      <c r="M88" s="6">
        <v>95.83</v>
      </c>
      <c r="N88" s="6">
        <v>95.83</v>
      </c>
    </row>
    <row r="89" spans="1:14" x14ac:dyDescent="0.2">
      <c r="A89">
        <v>1981</v>
      </c>
      <c r="B89" s="6">
        <v>95.83</v>
      </c>
      <c r="C89" s="6">
        <v>95.83</v>
      </c>
      <c r="D89" s="6">
        <v>95.83</v>
      </c>
      <c r="E89" s="6">
        <v>95.83</v>
      </c>
      <c r="F89" s="6">
        <v>95.83</v>
      </c>
      <c r="G89" s="6">
        <v>95.83</v>
      </c>
      <c r="H89" s="6">
        <v>95.83</v>
      </c>
      <c r="I89" s="6">
        <v>95.83</v>
      </c>
      <c r="J89" s="6">
        <v>95.83</v>
      </c>
      <c r="K89" s="6">
        <v>95.83</v>
      </c>
      <c r="L89" s="6">
        <v>95.83</v>
      </c>
      <c r="M89" s="6">
        <v>95.83</v>
      </c>
      <c r="N89" s="6">
        <v>95.83</v>
      </c>
    </row>
    <row r="90" spans="1:14" x14ac:dyDescent="0.2">
      <c r="A90">
        <v>1982</v>
      </c>
      <c r="B90" s="6">
        <v>95.83</v>
      </c>
      <c r="C90" s="6">
        <v>95.83</v>
      </c>
      <c r="D90" s="6">
        <v>95.83</v>
      </c>
      <c r="E90" s="6">
        <v>95.83</v>
      </c>
      <c r="F90" s="6">
        <v>95.83</v>
      </c>
      <c r="G90" s="6">
        <v>95.83</v>
      </c>
      <c r="H90" s="6">
        <v>95.83</v>
      </c>
      <c r="I90" s="6">
        <v>95.83</v>
      </c>
      <c r="J90" s="6">
        <v>95.83</v>
      </c>
      <c r="K90" s="6">
        <v>95.83</v>
      </c>
      <c r="L90" s="6">
        <v>95.83</v>
      </c>
      <c r="M90" s="6">
        <v>95.83</v>
      </c>
      <c r="N90" s="6">
        <v>95.83</v>
      </c>
    </row>
    <row r="91" spans="1:14" x14ac:dyDescent="0.2">
      <c r="A91">
        <v>1983</v>
      </c>
      <c r="B91" s="6">
        <v>95.83</v>
      </c>
      <c r="C91" s="6">
        <v>95.83</v>
      </c>
      <c r="D91" s="6">
        <v>95.83</v>
      </c>
      <c r="E91" s="6">
        <v>95.83</v>
      </c>
      <c r="F91" s="6">
        <v>95.83</v>
      </c>
      <c r="G91" s="6">
        <v>95.83</v>
      </c>
      <c r="H91" s="6">
        <v>95.83</v>
      </c>
      <c r="I91" s="6">
        <v>95.83</v>
      </c>
      <c r="J91" s="6">
        <v>95.83</v>
      </c>
      <c r="K91" s="6">
        <v>95.83</v>
      </c>
      <c r="L91" s="6">
        <v>95.83</v>
      </c>
      <c r="M91" s="6">
        <v>95.83</v>
      </c>
      <c r="N91" s="6">
        <v>95.83</v>
      </c>
    </row>
    <row r="92" spans="1:14" x14ac:dyDescent="0.2">
      <c r="A92">
        <v>1984</v>
      </c>
      <c r="B92" s="6">
        <v>95.83</v>
      </c>
      <c r="C92" s="6">
        <v>95.83</v>
      </c>
      <c r="D92" s="6">
        <v>95.83</v>
      </c>
      <c r="E92" s="6">
        <v>95.83</v>
      </c>
      <c r="F92" s="6">
        <v>95.83</v>
      </c>
      <c r="G92" s="6">
        <v>95.83</v>
      </c>
      <c r="H92" s="6">
        <v>95.83</v>
      </c>
      <c r="I92" s="6">
        <v>95.83</v>
      </c>
      <c r="J92" s="6">
        <v>95.83</v>
      </c>
      <c r="K92" s="6">
        <v>95.83</v>
      </c>
      <c r="L92" s="6">
        <v>95.83</v>
      </c>
      <c r="M92" s="6">
        <v>95.83</v>
      </c>
      <c r="N92" s="6">
        <v>95.83</v>
      </c>
    </row>
    <row r="93" spans="1:14" x14ac:dyDescent="0.2">
      <c r="A93">
        <v>1985</v>
      </c>
      <c r="B93" s="6">
        <v>95.83</v>
      </c>
      <c r="C93" s="6">
        <v>95.83</v>
      </c>
      <c r="D93" s="6">
        <v>95.83</v>
      </c>
      <c r="E93" s="6">
        <v>95.83</v>
      </c>
      <c r="F93" s="6">
        <v>95.83</v>
      </c>
      <c r="G93" s="6">
        <v>95.83</v>
      </c>
      <c r="H93" s="6">
        <v>95.83</v>
      </c>
      <c r="I93" s="6">
        <v>95.83</v>
      </c>
      <c r="J93" s="6">
        <v>95.83</v>
      </c>
      <c r="K93" s="6">
        <v>95.83</v>
      </c>
      <c r="L93" s="6">
        <v>95.83</v>
      </c>
      <c r="M93" s="6">
        <v>95.83</v>
      </c>
      <c r="N93" s="6">
        <v>95.83</v>
      </c>
    </row>
    <row r="94" spans="1:14" x14ac:dyDescent="0.2">
      <c r="A94">
        <v>1986</v>
      </c>
      <c r="B94" s="6">
        <v>95.83</v>
      </c>
      <c r="C94" s="6">
        <v>95.83</v>
      </c>
      <c r="D94" s="6">
        <v>95.83</v>
      </c>
      <c r="E94" s="6">
        <v>95.83</v>
      </c>
      <c r="F94" s="6">
        <v>95.83</v>
      </c>
      <c r="G94" s="6">
        <v>95.83</v>
      </c>
      <c r="H94" s="6">
        <v>95.83</v>
      </c>
      <c r="I94" s="6">
        <v>95.83</v>
      </c>
      <c r="J94" s="6">
        <v>95.83</v>
      </c>
      <c r="K94" s="6">
        <v>95.83</v>
      </c>
      <c r="L94" s="6">
        <v>95.83</v>
      </c>
      <c r="M94" s="6">
        <v>95.83</v>
      </c>
      <c r="N94" s="6">
        <v>95.83</v>
      </c>
    </row>
    <row r="95" spans="1:14" x14ac:dyDescent="0.2">
      <c r="A95">
        <v>1987</v>
      </c>
      <c r="B95" s="6">
        <v>95.83</v>
      </c>
      <c r="C95" s="6">
        <v>95.83</v>
      </c>
      <c r="D95" s="6">
        <v>95.83</v>
      </c>
      <c r="E95" s="6">
        <v>95.83</v>
      </c>
      <c r="F95" s="6">
        <v>95.83</v>
      </c>
      <c r="G95" s="6">
        <v>95.83</v>
      </c>
      <c r="H95" s="6">
        <v>95.83</v>
      </c>
      <c r="I95" s="6">
        <v>95.83</v>
      </c>
      <c r="J95" s="6">
        <v>95.83</v>
      </c>
      <c r="K95" s="6">
        <v>95.83</v>
      </c>
      <c r="L95" s="6">
        <v>95.83</v>
      </c>
      <c r="M95" s="6">
        <v>95.83</v>
      </c>
      <c r="N95" s="6">
        <v>95.83</v>
      </c>
    </row>
    <row r="96" spans="1:14" x14ac:dyDescent="0.2">
      <c r="A96">
        <v>1988</v>
      </c>
      <c r="B96" s="6">
        <v>95.83</v>
      </c>
      <c r="C96" s="6">
        <v>95.83</v>
      </c>
      <c r="D96" s="6">
        <v>95.83</v>
      </c>
      <c r="E96" s="6">
        <v>95.83</v>
      </c>
      <c r="F96" s="6">
        <v>95.83</v>
      </c>
      <c r="G96" s="6">
        <v>95.83</v>
      </c>
      <c r="H96" s="6">
        <v>95.83</v>
      </c>
      <c r="I96" s="6">
        <v>95.83</v>
      </c>
      <c r="J96" s="6">
        <v>95.83</v>
      </c>
      <c r="K96" s="6">
        <v>95.83</v>
      </c>
      <c r="L96" s="6">
        <v>95.83</v>
      </c>
      <c r="M96" s="6">
        <v>95.83</v>
      </c>
      <c r="N96" s="6">
        <v>95.83</v>
      </c>
    </row>
    <row r="97" spans="1:14" x14ac:dyDescent="0.2">
      <c r="A97">
        <v>1989</v>
      </c>
      <c r="B97" s="6">
        <v>95.83</v>
      </c>
      <c r="C97" s="6">
        <v>95.83</v>
      </c>
      <c r="D97" s="6">
        <v>95.83</v>
      </c>
      <c r="E97" s="6">
        <v>95.83</v>
      </c>
      <c r="F97" s="6">
        <v>95.83</v>
      </c>
      <c r="G97" s="6">
        <v>95.83</v>
      </c>
      <c r="H97" s="6">
        <v>95.83</v>
      </c>
      <c r="I97" s="6">
        <v>95.83</v>
      </c>
      <c r="J97" s="6">
        <v>95.83</v>
      </c>
      <c r="K97" s="6">
        <v>95.83</v>
      </c>
      <c r="L97" s="6">
        <v>95.83</v>
      </c>
      <c r="M97" s="6">
        <v>95.83</v>
      </c>
      <c r="N97" s="6">
        <v>95.83</v>
      </c>
    </row>
    <row r="98" spans="1:14" x14ac:dyDescent="0.2">
      <c r="A98">
        <v>1990</v>
      </c>
      <c r="B98" s="6">
        <v>95.83</v>
      </c>
      <c r="C98" s="6">
        <v>95.83</v>
      </c>
      <c r="D98" s="6">
        <v>95.83</v>
      </c>
      <c r="E98" s="6">
        <v>95.83</v>
      </c>
      <c r="F98" s="6">
        <v>95.83</v>
      </c>
      <c r="G98" s="6">
        <v>95.83</v>
      </c>
      <c r="H98" s="6">
        <v>95.83</v>
      </c>
      <c r="I98" s="6">
        <v>95.83</v>
      </c>
      <c r="J98" s="6">
        <v>95.83</v>
      </c>
      <c r="K98" s="6">
        <v>95.83</v>
      </c>
      <c r="L98" s="6">
        <v>95.83</v>
      </c>
      <c r="M98" s="6">
        <v>95.83</v>
      </c>
      <c r="N98" s="6">
        <v>95.83</v>
      </c>
    </row>
    <row r="99" spans="1:14" x14ac:dyDescent="0.2">
      <c r="A99">
        <v>1991</v>
      </c>
      <c r="B99" s="6">
        <v>95.83</v>
      </c>
      <c r="C99" s="6">
        <v>95.83</v>
      </c>
      <c r="D99" s="6">
        <v>95.83</v>
      </c>
      <c r="E99" s="6">
        <v>95.83</v>
      </c>
      <c r="F99" s="6">
        <v>95.83</v>
      </c>
      <c r="G99" s="6">
        <v>95.83</v>
      </c>
      <c r="H99" s="6">
        <v>95.83</v>
      </c>
      <c r="I99" s="6">
        <v>95.83</v>
      </c>
      <c r="J99" s="6">
        <v>95.83</v>
      </c>
      <c r="K99" s="6">
        <v>95.83</v>
      </c>
      <c r="L99" s="6">
        <v>95.83</v>
      </c>
      <c r="M99" s="6">
        <v>95.83</v>
      </c>
      <c r="N99" s="6">
        <v>95.83</v>
      </c>
    </row>
    <row r="100" spans="1:14" x14ac:dyDescent="0.2">
      <c r="A100">
        <v>1992</v>
      </c>
      <c r="B100" s="6">
        <v>95.83</v>
      </c>
      <c r="C100" s="6">
        <v>95.83</v>
      </c>
      <c r="D100" s="6">
        <v>95.83</v>
      </c>
      <c r="E100" s="6">
        <v>95.83</v>
      </c>
      <c r="F100" s="6">
        <v>95.83</v>
      </c>
      <c r="G100" s="6">
        <v>95.83</v>
      </c>
      <c r="H100" s="6">
        <v>95.83</v>
      </c>
      <c r="I100" s="6">
        <v>95.83</v>
      </c>
      <c r="J100" s="6">
        <v>95.83</v>
      </c>
      <c r="K100" s="6">
        <v>95.83</v>
      </c>
      <c r="L100" s="6">
        <v>95.83</v>
      </c>
      <c r="M100" s="6">
        <v>95.83</v>
      </c>
      <c r="N100" s="6">
        <v>95.83</v>
      </c>
    </row>
    <row r="101" spans="1:14" x14ac:dyDescent="0.2">
      <c r="A101">
        <v>1993</v>
      </c>
      <c r="B101" s="6">
        <v>95.83</v>
      </c>
      <c r="C101" s="6">
        <v>95.83</v>
      </c>
      <c r="D101" s="6">
        <v>95.83</v>
      </c>
      <c r="E101" s="6">
        <v>95.83</v>
      </c>
      <c r="F101" s="6">
        <v>95.83</v>
      </c>
      <c r="G101" s="6">
        <v>95.83</v>
      </c>
      <c r="H101" s="6">
        <v>95.83</v>
      </c>
      <c r="I101" s="6">
        <v>95.83</v>
      </c>
      <c r="J101" s="6">
        <v>95.83</v>
      </c>
      <c r="K101" s="6">
        <v>95.83</v>
      </c>
      <c r="L101" s="6">
        <v>95.83</v>
      </c>
      <c r="M101" s="6">
        <v>95.83</v>
      </c>
      <c r="N101" s="6">
        <v>95.83</v>
      </c>
    </row>
    <row r="102" spans="1:14" x14ac:dyDescent="0.2">
      <c r="A102">
        <v>1994</v>
      </c>
      <c r="B102" s="6">
        <v>95.83</v>
      </c>
      <c r="C102" s="6">
        <v>95.83</v>
      </c>
      <c r="D102" s="6">
        <v>95.83</v>
      </c>
      <c r="E102" s="6">
        <v>95.83</v>
      </c>
      <c r="F102" s="6">
        <v>95.83</v>
      </c>
      <c r="G102" s="6">
        <v>95.83</v>
      </c>
      <c r="H102" s="6">
        <v>95.83</v>
      </c>
      <c r="I102" s="6">
        <v>95.83</v>
      </c>
      <c r="J102" s="6">
        <v>95.83</v>
      </c>
      <c r="K102" s="6">
        <v>95.83</v>
      </c>
      <c r="L102" s="6">
        <v>95.83</v>
      </c>
      <c r="M102" s="6">
        <v>95.83</v>
      </c>
      <c r="N102" s="6">
        <v>95.83</v>
      </c>
    </row>
    <row r="103" spans="1:14" x14ac:dyDescent="0.2">
      <c r="A103">
        <v>1995</v>
      </c>
      <c r="B103" s="6">
        <v>95.83</v>
      </c>
      <c r="C103" s="6">
        <v>95.83</v>
      </c>
      <c r="D103" s="6">
        <v>95.83</v>
      </c>
      <c r="E103" s="6">
        <v>95.83</v>
      </c>
      <c r="F103" s="6">
        <v>95.83</v>
      </c>
      <c r="G103" s="6">
        <v>95.83</v>
      </c>
      <c r="H103" s="6">
        <v>95.83</v>
      </c>
      <c r="I103" s="6">
        <v>95.83</v>
      </c>
      <c r="J103" s="6">
        <v>95.83</v>
      </c>
      <c r="K103" s="6">
        <v>95.83</v>
      </c>
      <c r="L103" s="6">
        <v>95.83</v>
      </c>
      <c r="M103" s="6">
        <v>95.83</v>
      </c>
      <c r="N103" s="6">
        <v>95.83</v>
      </c>
    </row>
    <row r="104" spans="1:14" x14ac:dyDescent="0.2">
      <c r="A104">
        <v>1996</v>
      </c>
      <c r="B104" s="6">
        <v>95.83</v>
      </c>
      <c r="C104" s="6">
        <v>95.83</v>
      </c>
      <c r="D104" s="6">
        <v>95.83</v>
      </c>
      <c r="E104" s="6">
        <v>95.83</v>
      </c>
      <c r="F104" s="6">
        <v>95.83</v>
      </c>
      <c r="G104" s="6">
        <v>95.83</v>
      </c>
      <c r="H104" s="6">
        <v>95.83</v>
      </c>
      <c r="I104" s="6">
        <v>95.83</v>
      </c>
      <c r="J104" s="6">
        <v>95.83</v>
      </c>
      <c r="K104" s="6">
        <v>95.83</v>
      </c>
      <c r="L104" s="6">
        <v>95.83</v>
      </c>
      <c r="M104" s="6">
        <v>95.83</v>
      </c>
      <c r="N104" s="6">
        <v>95.83</v>
      </c>
    </row>
    <row r="105" spans="1:14" x14ac:dyDescent="0.2">
      <c r="A105">
        <v>1997</v>
      </c>
      <c r="B105" s="6">
        <v>95.83</v>
      </c>
      <c r="C105" s="6">
        <v>95.83</v>
      </c>
      <c r="D105" s="6">
        <v>95.83</v>
      </c>
      <c r="E105" s="6">
        <v>95.83</v>
      </c>
      <c r="F105" s="6">
        <v>95.83</v>
      </c>
      <c r="G105" s="6">
        <v>95.83</v>
      </c>
      <c r="H105" s="6">
        <v>95.83</v>
      </c>
      <c r="I105" s="6">
        <v>95.83</v>
      </c>
      <c r="J105" s="6">
        <v>95.83</v>
      </c>
      <c r="K105" s="6">
        <v>95.83</v>
      </c>
      <c r="L105" s="6">
        <v>95.83</v>
      </c>
      <c r="M105" s="6">
        <v>95.83</v>
      </c>
      <c r="N105" s="6">
        <v>95.83</v>
      </c>
    </row>
    <row r="106" spans="1:14" x14ac:dyDescent="0.2">
      <c r="A106">
        <v>1998</v>
      </c>
      <c r="B106" s="6">
        <v>95.83</v>
      </c>
      <c r="C106" s="6">
        <v>95.83</v>
      </c>
      <c r="D106" s="6">
        <v>95.83</v>
      </c>
      <c r="E106" s="6">
        <v>95.83</v>
      </c>
      <c r="F106" s="6">
        <v>95.83</v>
      </c>
      <c r="G106" s="6">
        <v>95.83</v>
      </c>
      <c r="H106" s="6">
        <v>95.83</v>
      </c>
      <c r="I106" s="6">
        <v>95.83</v>
      </c>
      <c r="J106" s="6">
        <v>95.83</v>
      </c>
      <c r="K106" s="6">
        <v>95.83</v>
      </c>
      <c r="L106" s="6">
        <v>95.83</v>
      </c>
      <c r="M106" s="6">
        <v>95.83</v>
      </c>
      <c r="N106" s="6">
        <v>95.83</v>
      </c>
    </row>
    <row r="107" spans="1:14" x14ac:dyDescent="0.2">
      <c r="A107">
        <v>1999</v>
      </c>
      <c r="B107" s="6">
        <v>95.83</v>
      </c>
      <c r="C107" s="6">
        <v>95.83</v>
      </c>
      <c r="D107" s="6">
        <v>95.83</v>
      </c>
      <c r="E107" s="6">
        <v>95.83</v>
      </c>
      <c r="F107" s="6">
        <v>95.83</v>
      </c>
      <c r="G107" s="6">
        <v>95.83</v>
      </c>
      <c r="H107" s="6">
        <v>95.83</v>
      </c>
      <c r="I107" s="6">
        <v>95.83</v>
      </c>
      <c r="J107" s="6">
        <v>95.83</v>
      </c>
      <c r="K107" s="6">
        <v>95.83</v>
      </c>
      <c r="L107" s="6">
        <v>95.83</v>
      </c>
      <c r="M107" s="6">
        <v>95.83</v>
      </c>
      <c r="N107" s="6">
        <v>95.83</v>
      </c>
    </row>
    <row r="108" spans="1:14" x14ac:dyDescent="0.2">
      <c r="A108">
        <v>2000</v>
      </c>
      <c r="B108" s="6">
        <v>95.83</v>
      </c>
      <c r="C108" s="6">
        <v>95.83</v>
      </c>
      <c r="D108" s="6">
        <v>95.83</v>
      </c>
      <c r="E108" s="6">
        <v>95.83</v>
      </c>
      <c r="F108" s="6">
        <v>95.83</v>
      </c>
      <c r="G108" s="6">
        <v>95.83</v>
      </c>
      <c r="H108" s="6">
        <v>95.83</v>
      </c>
      <c r="I108" s="6">
        <v>95.83</v>
      </c>
      <c r="J108" s="6">
        <v>95.83</v>
      </c>
      <c r="K108" s="6">
        <v>95.83</v>
      </c>
      <c r="L108" s="6">
        <v>95.83</v>
      </c>
      <c r="M108" s="6">
        <v>95.83</v>
      </c>
      <c r="N108" s="6">
        <v>95.83</v>
      </c>
    </row>
    <row r="109" spans="1:14" x14ac:dyDescent="0.2">
      <c r="A109">
        <v>2001</v>
      </c>
      <c r="B109" s="6">
        <v>95.83</v>
      </c>
      <c r="C109" s="6">
        <v>95.83</v>
      </c>
      <c r="D109" s="6">
        <v>95.83</v>
      </c>
      <c r="E109" s="6">
        <v>95.83</v>
      </c>
      <c r="F109" s="6">
        <v>95.83</v>
      </c>
      <c r="G109" s="6">
        <v>95.83</v>
      </c>
      <c r="H109" s="6">
        <v>95.83</v>
      </c>
      <c r="I109" s="6">
        <v>95.83</v>
      </c>
      <c r="J109" s="6">
        <v>95.83</v>
      </c>
      <c r="K109" s="6">
        <v>95.83</v>
      </c>
      <c r="L109" s="6">
        <v>95.83</v>
      </c>
      <c r="M109" s="6">
        <v>95.83</v>
      </c>
      <c r="N109" s="6">
        <v>95.83</v>
      </c>
    </row>
    <row r="110" spans="1:14" x14ac:dyDescent="0.2">
      <c r="A110">
        <v>2002</v>
      </c>
      <c r="B110" s="6">
        <v>95.83</v>
      </c>
      <c r="C110" s="6">
        <v>95.83</v>
      </c>
      <c r="D110" s="6">
        <v>95.83</v>
      </c>
      <c r="E110" s="6">
        <v>95.83</v>
      </c>
      <c r="F110" s="6">
        <v>95.83</v>
      </c>
      <c r="G110" s="6">
        <v>95.83</v>
      </c>
      <c r="H110" s="6">
        <v>95.83</v>
      </c>
      <c r="I110" s="6">
        <v>95.83</v>
      </c>
      <c r="J110" s="6">
        <v>95.83</v>
      </c>
      <c r="K110" s="6">
        <v>95.83</v>
      </c>
      <c r="L110" s="6">
        <v>95.83</v>
      </c>
      <c r="M110" s="6">
        <v>95.83</v>
      </c>
      <c r="N110" s="6">
        <v>95.83</v>
      </c>
    </row>
    <row r="111" spans="1:14" x14ac:dyDescent="0.2">
      <c r="A111">
        <v>2003</v>
      </c>
      <c r="B111" s="6">
        <v>95.83</v>
      </c>
      <c r="C111" s="6">
        <v>95.83</v>
      </c>
      <c r="D111" s="6">
        <v>95.83</v>
      </c>
      <c r="E111" s="6">
        <v>95.83</v>
      </c>
      <c r="F111" s="6">
        <v>95.83</v>
      </c>
      <c r="G111" s="6">
        <v>95.83</v>
      </c>
      <c r="H111" s="6">
        <v>95.83</v>
      </c>
      <c r="I111" s="6">
        <v>95.83</v>
      </c>
      <c r="J111" s="6">
        <v>95.83</v>
      </c>
      <c r="K111" s="6">
        <v>95.83</v>
      </c>
      <c r="L111" s="6">
        <v>95.83</v>
      </c>
      <c r="M111" s="6">
        <v>95.83</v>
      </c>
      <c r="N111" s="6">
        <v>95.83</v>
      </c>
    </row>
    <row r="112" spans="1:14" x14ac:dyDescent="0.2">
      <c r="A112">
        <v>2004</v>
      </c>
      <c r="B112" s="6">
        <v>95.83</v>
      </c>
      <c r="C112" s="6">
        <v>95.83</v>
      </c>
      <c r="D112" s="6">
        <v>95.83</v>
      </c>
      <c r="E112" s="6">
        <v>95.83</v>
      </c>
      <c r="F112" s="6">
        <v>95.83</v>
      </c>
      <c r="G112" s="6">
        <v>95.83</v>
      </c>
      <c r="H112" s="6">
        <v>95.83</v>
      </c>
      <c r="I112" s="6">
        <v>95.83</v>
      </c>
      <c r="J112" s="6">
        <v>95.83</v>
      </c>
      <c r="K112" s="6">
        <v>95.83</v>
      </c>
      <c r="L112" s="6">
        <v>95.83</v>
      </c>
      <c r="M112" s="6">
        <v>95.83</v>
      </c>
      <c r="N112" s="6">
        <v>95.83</v>
      </c>
    </row>
    <row r="113" spans="1:14" x14ac:dyDescent="0.2">
      <c r="A113">
        <v>2005</v>
      </c>
      <c r="B113" s="6">
        <v>95.83</v>
      </c>
      <c r="C113" s="6">
        <v>95.83</v>
      </c>
      <c r="D113" s="6">
        <v>95.83</v>
      </c>
      <c r="E113" s="6">
        <v>95.83</v>
      </c>
      <c r="F113" s="6">
        <v>95.83</v>
      </c>
      <c r="G113" s="6">
        <v>95.83</v>
      </c>
      <c r="H113" s="6">
        <v>95.83</v>
      </c>
      <c r="I113" s="6">
        <v>95.83</v>
      </c>
      <c r="J113" s="6">
        <v>95.83</v>
      </c>
      <c r="K113" s="6">
        <v>95.83</v>
      </c>
      <c r="L113" s="6">
        <v>95.83</v>
      </c>
      <c r="M113" s="6">
        <v>95.83</v>
      </c>
      <c r="N113" s="6">
        <v>95.83</v>
      </c>
    </row>
    <row r="114" spans="1:14" x14ac:dyDescent="0.2">
      <c r="A114">
        <v>2006</v>
      </c>
      <c r="B114" s="6">
        <v>95.83</v>
      </c>
      <c r="C114" s="6">
        <v>95.83</v>
      </c>
      <c r="D114" s="6">
        <v>95.83</v>
      </c>
      <c r="E114" s="6">
        <v>95.83</v>
      </c>
      <c r="F114" s="6">
        <v>95.83</v>
      </c>
      <c r="G114" s="6">
        <v>95.83</v>
      </c>
      <c r="H114" s="6">
        <v>95.83</v>
      </c>
      <c r="I114" s="6">
        <v>95.83</v>
      </c>
      <c r="J114" s="6">
        <v>95.83</v>
      </c>
      <c r="K114" s="6">
        <v>95.83</v>
      </c>
      <c r="L114" s="6">
        <v>95.83</v>
      </c>
      <c r="M114" s="6">
        <v>95.83</v>
      </c>
      <c r="N114" s="6">
        <v>95.83</v>
      </c>
    </row>
    <row r="115" spans="1:14" x14ac:dyDescent="0.2">
      <c r="A115">
        <v>2007</v>
      </c>
      <c r="B115" s="6">
        <v>95.83</v>
      </c>
      <c r="C115" s="6">
        <v>95.83</v>
      </c>
      <c r="D115" s="6">
        <v>95.83</v>
      </c>
      <c r="E115" s="6">
        <v>95.83</v>
      </c>
      <c r="F115" s="6">
        <v>95.83</v>
      </c>
      <c r="G115" s="6">
        <v>95.83</v>
      </c>
      <c r="H115" s="6">
        <v>95.83</v>
      </c>
      <c r="I115" s="6">
        <v>95.83</v>
      </c>
      <c r="J115" s="6">
        <v>95.83</v>
      </c>
      <c r="K115" s="6">
        <v>95.83</v>
      </c>
      <c r="L115" s="6">
        <v>95.83</v>
      </c>
      <c r="M115" s="6">
        <v>95.83</v>
      </c>
      <c r="N115" s="6">
        <v>95.83</v>
      </c>
    </row>
    <row r="116" spans="1:14" x14ac:dyDescent="0.2">
      <c r="A116">
        <v>2008</v>
      </c>
      <c r="B116" s="6">
        <v>95.83</v>
      </c>
      <c r="C116" s="6">
        <v>95.83</v>
      </c>
      <c r="D116" s="6">
        <v>95.83</v>
      </c>
      <c r="E116" s="6">
        <v>95.83</v>
      </c>
      <c r="F116" s="6">
        <v>95.83</v>
      </c>
      <c r="G116" s="6">
        <v>95.83</v>
      </c>
      <c r="H116" s="6">
        <v>95.83</v>
      </c>
      <c r="I116" s="6">
        <v>95.83</v>
      </c>
      <c r="J116" s="6">
        <v>95.83</v>
      </c>
      <c r="K116" s="6">
        <v>95.83</v>
      </c>
      <c r="L116" s="6">
        <v>95.83</v>
      </c>
      <c r="M116" s="6">
        <v>95.83</v>
      </c>
      <c r="N116" s="6">
        <v>95.83</v>
      </c>
    </row>
    <row r="117" spans="1:14" x14ac:dyDescent="0.2">
      <c r="A117">
        <v>2009</v>
      </c>
      <c r="B117" s="6">
        <v>95.83</v>
      </c>
      <c r="C117" s="6">
        <v>95.83</v>
      </c>
      <c r="D117" s="6">
        <v>95.83</v>
      </c>
      <c r="E117" s="6">
        <v>95.83</v>
      </c>
      <c r="F117" s="6">
        <v>95.83</v>
      </c>
      <c r="G117" s="6">
        <v>95.83</v>
      </c>
      <c r="H117" s="6">
        <v>95.83</v>
      </c>
      <c r="I117" s="6">
        <v>95.83</v>
      </c>
      <c r="J117" s="6">
        <v>95.83</v>
      </c>
      <c r="K117" s="6">
        <v>95.83</v>
      </c>
      <c r="L117" s="6">
        <v>95.83</v>
      </c>
      <c r="M117" s="6">
        <v>95.83</v>
      </c>
      <c r="N117" s="6">
        <v>95.83</v>
      </c>
    </row>
    <row r="118" spans="1:14" x14ac:dyDescent="0.2">
      <c r="A118">
        <v>2010</v>
      </c>
      <c r="B118" s="6">
        <v>95.83</v>
      </c>
      <c r="C118" s="6">
        <v>95.83</v>
      </c>
      <c r="D118" s="6">
        <v>95.83</v>
      </c>
      <c r="E118" s="6">
        <v>95.83</v>
      </c>
      <c r="F118" s="6">
        <v>95.83</v>
      </c>
      <c r="G118" s="6">
        <v>95.83</v>
      </c>
      <c r="H118" s="6">
        <v>95.83</v>
      </c>
      <c r="I118" s="6">
        <v>95.83</v>
      </c>
      <c r="J118" s="6">
        <v>95.83</v>
      </c>
      <c r="K118" s="6">
        <v>95.83</v>
      </c>
      <c r="L118" s="6">
        <v>95.83</v>
      </c>
      <c r="M118" s="6">
        <v>95.83</v>
      </c>
      <c r="N118" s="6">
        <v>95.83</v>
      </c>
    </row>
    <row r="119" spans="1:14" x14ac:dyDescent="0.2">
      <c r="A119">
        <v>2011</v>
      </c>
      <c r="B119" s="6">
        <v>95.83</v>
      </c>
      <c r="C119" s="6">
        <v>95.83</v>
      </c>
      <c r="D119" s="6">
        <v>95.83</v>
      </c>
      <c r="E119" s="6">
        <v>95.83</v>
      </c>
      <c r="F119" s="6">
        <v>95.83</v>
      </c>
      <c r="G119" s="6">
        <v>95.83</v>
      </c>
      <c r="H119" s="6">
        <v>95.83</v>
      </c>
      <c r="I119" s="6">
        <v>95.83</v>
      </c>
      <c r="J119" s="6">
        <v>95.83</v>
      </c>
      <c r="K119" s="6">
        <v>95.83</v>
      </c>
      <c r="L119" s="6">
        <v>95.83</v>
      </c>
      <c r="M119" s="6">
        <v>95.83</v>
      </c>
      <c r="N119" s="6">
        <v>95.83</v>
      </c>
    </row>
    <row r="120" spans="1:14" x14ac:dyDescent="0.2">
      <c r="A120">
        <v>2012</v>
      </c>
      <c r="B120" s="6">
        <v>95.83</v>
      </c>
      <c r="C120" s="6">
        <v>95.83</v>
      </c>
      <c r="D120" s="6">
        <v>95.83</v>
      </c>
      <c r="E120" s="6">
        <v>95.83</v>
      </c>
      <c r="F120" s="6">
        <v>95.83</v>
      </c>
      <c r="G120" s="6">
        <v>95.83</v>
      </c>
      <c r="H120" s="6">
        <v>95.83</v>
      </c>
      <c r="I120" s="6">
        <v>95.83</v>
      </c>
      <c r="J120" s="6">
        <v>95.83</v>
      </c>
      <c r="K120" s="6">
        <v>95.83</v>
      </c>
      <c r="L120" s="6">
        <v>95.83</v>
      </c>
      <c r="M120" s="6">
        <v>95.83</v>
      </c>
      <c r="N120" s="6">
        <v>95.83</v>
      </c>
    </row>
    <row r="121" spans="1:14" x14ac:dyDescent="0.2">
      <c r="A121">
        <v>2013</v>
      </c>
      <c r="B121" s="6">
        <v>95.83</v>
      </c>
      <c r="C121" s="6">
        <v>95.83</v>
      </c>
      <c r="D121" s="6">
        <v>95.83</v>
      </c>
      <c r="E121" s="6">
        <v>95.83</v>
      </c>
      <c r="F121" s="6">
        <v>95.83</v>
      </c>
      <c r="G121" s="6">
        <v>95.83</v>
      </c>
      <c r="H121" s="6">
        <v>95.83</v>
      </c>
      <c r="I121" s="6">
        <v>95.83</v>
      </c>
      <c r="J121" s="6">
        <v>95.83</v>
      </c>
      <c r="K121" s="6">
        <v>95.83</v>
      </c>
      <c r="L121" s="6">
        <v>95.83</v>
      </c>
      <c r="M121" s="6">
        <v>95.83</v>
      </c>
      <c r="N121" s="6">
        <v>95.83</v>
      </c>
    </row>
    <row r="122" spans="1:14" x14ac:dyDescent="0.2">
      <c r="A122">
        <v>2014</v>
      </c>
      <c r="B122" s="6">
        <v>95.83</v>
      </c>
      <c r="C122" s="6">
        <v>95.83</v>
      </c>
      <c r="D122" s="6">
        <v>95.83</v>
      </c>
      <c r="E122" s="6">
        <v>95.83</v>
      </c>
      <c r="F122" s="6">
        <v>95.83</v>
      </c>
      <c r="G122" s="6">
        <v>95.83</v>
      </c>
      <c r="H122" s="6">
        <v>95.83</v>
      </c>
      <c r="I122" s="6">
        <v>95.83</v>
      </c>
      <c r="J122" s="6">
        <v>95.83</v>
      </c>
      <c r="K122" s="6">
        <v>95.83</v>
      </c>
      <c r="L122" s="6">
        <v>95.83</v>
      </c>
      <c r="M122" s="6">
        <v>95.83</v>
      </c>
      <c r="N122" s="6">
        <v>95.83</v>
      </c>
    </row>
    <row r="123" spans="1:14" x14ac:dyDescent="0.2">
      <c r="A123">
        <v>2015</v>
      </c>
      <c r="B123" s="6">
        <v>95.83</v>
      </c>
      <c r="C123" s="6">
        <v>95.83</v>
      </c>
      <c r="D123" s="6">
        <v>95.83</v>
      </c>
      <c r="E123" s="6">
        <v>95.83</v>
      </c>
      <c r="F123" s="6">
        <v>95.83</v>
      </c>
      <c r="G123" s="6">
        <v>95.83</v>
      </c>
      <c r="H123" s="6">
        <v>95.83</v>
      </c>
      <c r="I123" s="6">
        <v>95.83</v>
      </c>
      <c r="J123" s="6">
        <v>95.83</v>
      </c>
      <c r="K123" s="6">
        <v>95.83</v>
      </c>
      <c r="L123" s="6">
        <v>95.83</v>
      </c>
      <c r="M123" s="6">
        <v>95.83</v>
      </c>
      <c r="N123" s="6">
        <v>95.83</v>
      </c>
    </row>
    <row r="124" spans="1:14" x14ac:dyDescent="0.2">
      <c r="A124">
        <v>2016</v>
      </c>
      <c r="B124" s="6">
        <v>31.99</v>
      </c>
      <c r="C124" s="6">
        <v>31.99</v>
      </c>
      <c r="D124" s="6">
        <v>31.99</v>
      </c>
      <c r="E124" s="6">
        <v>31.99</v>
      </c>
      <c r="F124" s="6">
        <v>31.99</v>
      </c>
      <c r="G124" s="6">
        <v>31.99</v>
      </c>
      <c r="H124" s="6">
        <v>31.99</v>
      </c>
      <c r="I124" s="6">
        <v>31.99</v>
      </c>
      <c r="J124" s="6">
        <v>31.99</v>
      </c>
      <c r="K124" s="6">
        <v>31.99</v>
      </c>
      <c r="L124" s="6">
        <v>31.58</v>
      </c>
      <c r="M124" s="6">
        <v>11.11</v>
      </c>
      <c r="N124" s="6">
        <v>30.22</v>
      </c>
    </row>
    <row r="125" spans="1:14" x14ac:dyDescent="0.2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2:14" x14ac:dyDescent="0.2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2:14" x14ac:dyDescent="0.2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2:14" x14ac:dyDescent="0.2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2:14" x14ac:dyDescent="0.2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</sheetData>
  <phoneticPr fontId="3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workbookViewId="0">
      <selection activeCell="A22" sqref="A22:A124"/>
    </sheetView>
  </sheetViews>
  <sheetFormatPr defaultRowHeight="12.75" x14ac:dyDescent="0.2"/>
  <sheetData>
    <row r="1" spans="1:14" x14ac:dyDescent="0.2">
      <c r="A1" t="s">
        <v>105</v>
      </c>
      <c r="L1" s="3"/>
    </row>
    <row r="2" spans="1:14" x14ac:dyDescent="0.2">
      <c r="L2" s="3"/>
    </row>
    <row r="4" spans="1:14" x14ac:dyDescent="0.2">
      <c r="N4" s="2" t="s">
        <v>73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 s="1">
        <v>1898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>
        <v>27.05</v>
      </c>
      <c r="M6" s="15">
        <v>27.05</v>
      </c>
      <c r="N6" s="15"/>
    </row>
    <row r="7" spans="1:14" x14ac:dyDescent="0.2">
      <c r="A7" s="1">
        <v>1899</v>
      </c>
      <c r="B7" s="15">
        <v>27.05</v>
      </c>
      <c r="C7" s="15">
        <v>27.05</v>
      </c>
      <c r="D7" s="15">
        <v>27.05</v>
      </c>
      <c r="E7" s="15">
        <v>27.05</v>
      </c>
      <c r="F7" s="15">
        <v>27.05</v>
      </c>
      <c r="G7" s="15">
        <v>27.05</v>
      </c>
      <c r="H7" s="15">
        <v>27.05</v>
      </c>
      <c r="I7" s="15">
        <v>27.05</v>
      </c>
      <c r="J7" s="15">
        <v>27.05</v>
      </c>
      <c r="K7" s="15">
        <v>27.05</v>
      </c>
      <c r="L7" s="15">
        <v>27.05</v>
      </c>
      <c r="M7" s="15">
        <v>27.05</v>
      </c>
      <c r="N7" s="15">
        <v>27.05</v>
      </c>
    </row>
    <row r="8" spans="1:14" x14ac:dyDescent="0.2">
      <c r="A8" s="1">
        <v>1900</v>
      </c>
      <c r="B8" s="15">
        <v>27.05</v>
      </c>
      <c r="C8" s="15">
        <v>27.05</v>
      </c>
      <c r="D8" s="15">
        <v>27.05</v>
      </c>
      <c r="E8" s="15">
        <v>27.05</v>
      </c>
      <c r="F8" s="15">
        <v>27.05</v>
      </c>
      <c r="G8" s="15">
        <v>27.05</v>
      </c>
      <c r="H8" s="15">
        <v>27.05</v>
      </c>
      <c r="I8" s="15">
        <v>27.05</v>
      </c>
      <c r="J8" s="15">
        <v>27.05</v>
      </c>
      <c r="K8" s="15">
        <v>27.05</v>
      </c>
      <c r="L8" s="15">
        <v>27.05</v>
      </c>
      <c r="M8" s="15">
        <v>27.05</v>
      </c>
      <c r="N8" s="15">
        <v>27.05</v>
      </c>
    </row>
    <row r="9" spans="1:14" x14ac:dyDescent="0.2">
      <c r="A9">
        <v>1901</v>
      </c>
      <c r="B9" s="6">
        <v>27.05</v>
      </c>
      <c r="C9" s="6">
        <v>27.05</v>
      </c>
      <c r="D9" s="6">
        <v>27.05</v>
      </c>
      <c r="E9" s="6">
        <v>27.05</v>
      </c>
      <c r="F9" s="6">
        <v>27.05</v>
      </c>
      <c r="G9" s="6">
        <v>27.05</v>
      </c>
      <c r="H9" s="6">
        <v>27.05</v>
      </c>
      <c r="I9" s="6">
        <v>27.05</v>
      </c>
      <c r="J9" s="6">
        <v>27.05</v>
      </c>
      <c r="K9" s="6">
        <v>27.05</v>
      </c>
      <c r="L9" s="6">
        <v>27.05</v>
      </c>
      <c r="M9" s="6">
        <v>27.05</v>
      </c>
      <c r="N9" s="6">
        <v>27.05</v>
      </c>
    </row>
    <row r="10" spans="1:14" x14ac:dyDescent="0.2">
      <c r="A10">
        <v>1902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">
      <c r="A11">
        <v>1903</v>
      </c>
      <c r="B11" s="6"/>
      <c r="C11" s="6"/>
      <c r="D11" s="6"/>
      <c r="E11" s="6"/>
      <c r="F11" s="6">
        <v>3.76</v>
      </c>
      <c r="G11" s="6">
        <v>9.7200000000000006</v>
      </c>
      <c r="H11" s="6">
        <v>9.7200000000000006</v>
      </c>
      <c r="I11" s="6">
        <v>9.7200000000000006</v>
      </c>
      <c r="J11" s="6">
        <v>9.7200000000000006</v>
      </c>
      <c r="K11" s="6">
        <v>9.7200000000000006</v>
      </c>
      <c r="L11" s="6">
        <v>9.7200000000000006</v>
      </c>
      <c r="M11" s="6">
        <v>3.14</v>
      </c>
      <c r="N11" s="6"/>
    </row>
    <row r="12" spans="1:14" x14ac:dyDescent="0.2">
      <c r="A12">
        <v>1904</v>
      </c>
      <c r="B12" s="6"/>
      <c r="C12" s="6"/>
      <c r="D12" s="6">
        <v>6.27</v>
      </c>
      <c r="E12" s="6">
        <v>9.7200000000000006</v>
      </c>
      <c r="F12" s="6">
        <v>9.7200000000000006</v>
      </c>
      <c r="G12" s="6">
        <v>9.7200000000000006</v>
      </c>
      <c r="H12" s="6">
        <v>9.7200000000000006</v>
      </c>
      <c r="I12" s="6">
        <v>9.7200000000000006</v>
      </c>
      <c r="J12" s="6">
        <v>9.7200000000000006</v>
      </c>
      <c r="K12" s="6">
        <v>9.7200000000000006</v>
      </c>
      <c r="L12" s="6">
        <v>9.7200000000000006</v>
      </c>
      <c r="M12" s="6"/>
      <c r="N12" s="6"/>
    </row>
    <row r="13" spans="1:14" x14ac:dyDescent="0.2">
      <c r="A13">
        <v>1905</v>
      </c>
      <c r="B13" s="6"/>
      <c r="C13" s="6"/>
      <c r="D13" s="6">
        <v>6.58</v>
      </c>
      <c r="E13" s="6">
        <v>9.7200000000000006</v>
      </c>
      <c r="F13" s="6">
        <v>9.7200000000000006</v>
      </c>
      <c r="G13" s="6">
        <v>9.7200000000000006</v>
      </c>
      <c r="H13" s="6">
        <v>9.7200000000000006</v>
      </c>
      <c r="I13" s="6">
        <v>9.7200000000000006</v>
      </c>
      <c r="J13" s="6">
        <v>9.7200000000000006</v>
      </c>
      <c r="K13" s="6">
        <v>9.7200000000000006</v>
      </c>
      <c r="L13" s="6">
        <v>9.7200000000000006</v>
      </c>
      <c r="M13" s="6">
        <v>9.7200000000000006</v>
      </c>
      <c r="N13" s="6"/>
    </row>
    <row r="14" spans="1:14" x14ac:dyDescent="0.2">
      <c r="A14">
        <v>1906</v>
      </c>
      <c r="B14" s="6">
        <v>9.7200000000000006</v>
      </c>
      <c r="C14" s="6">
        <v>9.7200000000000006</v>
      </c>
      <c r="D14" s="6">
        <v>9.7200000000000006</v>
      </c>
      <c r="E14" s="6">
        <v>9.7200000000000006</v>
      </c>
      <c r="F14" s="6">
        <v>9.7200000000000006</v>
      </c>
      <c r="G14" s="6">
        <v>9.7200000000000006</v>
      </c>
      <c r="H14" s="6">
        <v>6.58</v>
      </c>
      <c r="I14" s="6"/>
      <c r="J14" s="6"/>
      <c r="K14" s="6"/>
      <c r="L14" s="6"/>
      <c r="M14" s="6"/>
      <c r="N14" s="6"/>
    </row>
    <row r="15" spans="1:14" x14ac:dyDescent="0.2">
      <c r="A15">
        <v>1907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A16">
        <v>1908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>
        <v>1909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">
      <c r="A18">
        <v>1910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">
      <c r="A19">
        <v>1911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">
      <c r="A20">
        <v>1912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">
      <c r="A21">
        <v>1913</v>
      </c>
      <c r="B21" s="6"/>
      <c r="C21" s="6"/>
      <c r="D21" s="6"/>
      <c r="E21" s="6"/>
      <c r="F21" s="6"/>
      <c r="G21" s="6"/>
      <c r="H21" s="6">
        <v>9.75</v>
      </c>
      <c r="I21" s="6">
        <v>9.75</v>
      </c>
      <c r="J21" s="6">
        <v>9.75</v>
      </c>
      <c r="K21" s="6">
        <v>9.75</v>
      </c>
      <c r="L21" s="6">
        <v>9.75</v>
      </c>
      <c r="M21" s="6">
        <v>9.75</v>
      </c>
      <c r="N21" s="6"/>
    </row>
    <row r="22" spans="1:14" x14ac:dyDescent="0.2">
      <c r="A22">
        <v>1914</v>
      </c>
      <c r="B22" s="6">
        <v>14.89</v>
      </c>
      <c r="C22" s="6">
        <v>14.89</v>
      </c>
      <c r="D22" s="6">
        <v>14.89</v>
      </c>
      <c r="E22" s="6">
        <v>14.89</v>
      </c>
      <c r="F22" s="6">
        <v>14.89</v>
      </c>
      <c r="G22" s="6">
        <v>14.89</v>
      </c>
      <c r="H22" s="6">
        <v>14.89</v>
      </c>
      <c r="I22" s="6">
        <v>14.89</v>
      </c>
      <c r="J22" s="6">
        <v>14.89</v>
      </c>
      <c r="K22" s="6">
        <v>14.89</v>
      </c>
      <c r="L22" s="6">
        <v>14.89</v>
      </c>
      <c r="M22" s="6">
        <v>14.89</v>
      </c>
      <c r="N22" s="6">
        <v>14.89</v>
      </c>
    </row>
    <row r="23" spans="1:14" x14ac:dyDescent="0.2">
      <c r="A23">
        <v>1915</v>
      </c>
      <c r="B23" s="6">
        <v>14.89</v>
      </c>
      <c r="C23" s="6">
        <v>14.89</v>
      </c>
      <c r="D23" s="6">
        <v>14.89</v>
      </c>
      <c r="E23" s="6">
        <v>14.89</v>
      </c>
      <c r="F23" s="6">
        <v>14.89</v>
      </c>
      <c r="G23" s="6">
        <v>14.89</v>
      </c>
      <c r="H23" s="6">
        <v>14.89</v>
      </c>
      <c r="I23" s="6">
        <v>14.89</v>
      </c>
      <c r="J23" s="6">
        <v>14.89</v>
      </c>
      <c r="K23" s="6">
        <v>42.62</v>
      </c>
      <c r="L23" s="6">
        <v>42.62</v>
      </c>
      <c r="M23" s="6">
        <v>42.62</v>
      </c>
      <c r="N23" s="6">
        <v>21.82</v>
      </c>
    </row>
    <row r="24" spans="1:14" x14ac:dyDescent="0.2">
      <c r="A24">
        <v>1916</v>
      </c>
      <c r="B24" s="6">
        <v>42.62</v>
      </c>
      <c r="C24" s="6">
        <v>42.62</v>
      </c>
      <c r="D24" s="6">
        <v>42.62</v>
      </c>
      <c r="E24" s="6">
        <v>42.62</v>
      </c>
      <c r="F24" s="6">
        <v>42.62</v>
      </c>
      <c r="G24" s="6">
        <v>42.62</v>
      </c>
      <c r="H24" s="6">
        <v>42.62</v>
      </c>
      <c r="I24" s="6">
        <v>41.73</v>
      </c>
      <c r="J24" s="6">
        <v>42.62</v>
      </c>
      <c r="K24" s="6">
        <v>42.62</v>
      </c>
      <c r="L24" s="6">
        <v>42.62</v>
      </c>
      <c r="M24" s="6">
        <v>42.62</v>
      </c>
      <c r="N24" s="6">
        <v>42.55</v>
      </c>
    </row>
    <row r="25" spans="1:14" x14ac:dyDescent="0.2">
      <c r="A25">
        <v>1917</v>
      </c>
      <c r="B25" s="6">
        <v>42.62</v>
      </c>
      <c r="C25" s="6">
        <v>42.62</v>
      </c>
      <c r="D25" s="6">
        <v>42.62</v>
      </c>
      <c r="E25" s="6">
        <v>42.62</v>
      </c>
      <c r="F25" s="6">
        <v>42.62</v>
      </c>
      <c r="G25" s="6">
        <v>42.62</v>
      </c>
      <c r="H25" s="6">
        <v>42.62</v>
      </c>
      <c r="I25" s="6">
        <v>42.62</v>
      </c>
      <c r="J25" s="6">
        <v>42.62</v>
      </c>
      <c r="K25" s="6">
        <v>42.62</v>
      </c>
      <c r="L25" s="6">
        <v>42.62</v>
      </c>
      <c r="M25" s="6">
        <v>42.62</v>
      </c>
      <c r="N25" s="6">
        <v>42.62</v>
      </c>
    </row>
    <row r="26" spans="1:14" x14ac:dyDescent="0.2">
      <c r="A26">
        <v>1918</v>
      </c>
      <c r="B26" s="6">
        <v>42.62</v>
      </c>
      <c r="C26" s="6">
        <v>42.62</v>
      </c>
      <c r="D26" s="6">
        <v>42.62</v>
      </c>
      <c r="E26" s="6">
        <v>42.62</v>
      </c>
      <c r="F26" s="6">
        <v>42.62</v>
      </c>
      <c r="G26" s="6">
        <v>42.62</v>
      </c>
      <c r="H26" s="6">
        <v>42.62</v>
      </c>
      <c r="I26" s="6">
        <v>42.62</v>
      </c>
      <c r="J26" s="6">
        <v>42.62</v>
      </c>
      <c r="K26" s="6">
        <v>42.62</v>
      </c>
      <c r="L26" s="6">
        <v>42.62</v>
      </c>
      <c r="M26" s="6">
        <v>42.62</v>
      </c>
      <c r="N26" s="6">
        <v>42.62</v>
      </c>
    </row>
    <row r="27" spans="1:14" x14ac:dyDescent="0.2">
      <c r="A27">
        <v>1919</v>
      </c>
      <c r="B27" s="6">
        <v>42.62</v>
      </c>
      <c r="C27" s="6">
        <v>42.62</v>
      </c>
      <c r="D27" s="6">
        <v>42.62</v>
      </c>
      <c r="E27" s="6">
        <v>42.62</v>
      </c>
      <c r="F27" s="6">
        <v>42.62</v>
      </c>
      <c r="G27" s="6">
        <v>42.62</v>
      </c>
      <c r="H27" s="6">
        <v>42.62</v>
      </c>
      <c r="I27" s="6">
        <v>42.62</v>
      </c>
      <c r="J27" s="6">
        <v>42.62</v>
      </c>
      <c r="K27" s="6">
        <v>42.62</v>
      </c>
      <c r="L27" s="6">
        <v>42.62</v>
      </c>
      <c r="M27" s="6">
        <v>42.62</v>
      </c>
      <c r="N27" s="6">
        <v>42.62</v>
      </c>
    </row>
    <row r="28" spans="1:14" x14ac:dyDescent="0.2">
      <c r="A28">
        <v>1920</v>
      </c>
      <c r="B28" s="6">
        <v>42.62</v>
      </c>
      <c r="C28" s="6">
        <v>42.62</v>
      </c>
      <c r="D28" s="6">
        <v>42.62</v>
      </c>
      <c r="E28" s="6">
        <v>42.62</v>
      </c>
      <c r="F28" s="6">
        <v>42.62</v>
      </c>
      <c r="G28" s="6">
        <v>42.62</v>
      </c>
      <c r="H28" s="6">
        <v>42.62</v>
      </c>
      <c r="I28" s="6">
        <v>42.62</v>
      </c>
      <c r="J28" s="6">
        <v>42.62</v>
      </c>
      <c r="K28" s="6">
        <v>42.62</v>
      </c>
      <c r="L28" s="6">
        <v>42.62</v>
      </c>
      <c r="M28" s="6">
        <v>42.62</v>
      </c>
      <c r="N28" s="6">
        <v>42.62</v>
      </c>
    </row>
    <row r="29" spans="1:14" x14ac:dyDescent="0.2">
      <c r="A29">
        <v>1921</v>
      </c>
      <c r="B29" s="6">
        <v>42.62</v>
      </c>
      <c r="C29" s="6">
        <v>42.62</v>
      </c>
      <c r="D29" s="6">
        <v>42.62</v>
      </c>
      <c r="E29" s="6">
        <v>42.62</v>
      </c>
      <c r="F29" s="6">
        <v>42.62</v>
      </c>
      <c r="G29" s="6">
        <v>42.62</v>
      </c>
      <c r="H29" s="6">
        <v>42.62</v>
      </c>
      <c r="I29" s="6">
        <v>42.62</v>
      </c>
      <c r="J29" s="6">
        <v>42.62</v>
      </c>
      <c r="K29" s="6">
        <v>46.04</v>
      </c>
      <c r="L29" s="6">
        <v>46.04</v>
      </c>
      <c r="M29" s="6">
        <v>46.04</v>
      </c>
      <c r="N29" s="6">
        <v>43.47</v>
      </c>
    </row>
    <row r="30" spans="1:14" x14ac:dyDescent="0.2">
      <c r="A30">
        <v>1922</v>
      </c>
      <c r="B30" s="6">
        <v>46.04</v>
      </c>
      <c r="C30" s="6">
        <v>46.04</v>
      </c>
      <c r="D30" s="6">
        <v>46.04</v>
      </c>
      <c r="E30" s="6">
        <v>46.04</v>
      </c>
      <c r="F30" s="6">
        <v>46.04</v>
      </c>
      <c r="G30" s="6">
        <v>46.04</v>
      </c>
      <c r="H30" s="6">
        <v>49.77</v>
      </c>
      <c r="I30" s="6">
        <v>53.56</v>
      </c>
      <c r="J30" s="6">
        <v>53.56</v>
      </c>
      <c r="K30" s="6">
        <v>56.56</v>
      </c>
      <c r="L30" s="6">
        <v>56.56</v>
      </c>
      <c r="M30" s="6">
        <v>56.56</v>
      </c>
      <c r="N30" s="6">
        <v>50.23</v>
      </c>
    </row>
    <row r="31" spans="1:14" x14ac:dyDescent="0.2">
      <c r="A31">
        <v>1923</v>
      </c>
      <c r="B31" s="6">
        <v>56.56</v>
      </c>
      <c r="C31" s="6">
        <v>56.56</v>
      </c>
      <c r="D31" s="6">
        <v>64.16</v>
      </c>
      <c r="E31" s="6">
        <v>64.16</v>
      </c>
      <c r="F31" s="6">
        <v>64.16</v>
      </c>
      <c r="G31" s="6">
        <v>64.16</v>
      </c>
      <c r="H31" s="6">
        <v>64.16</v>
      </c>
      <c r="I31" s="6">
        <v>64.16</v>
      </c>
      <c r="J31" s="6">
        <v>64.16</v>
      </c>
      <c r="K31" s="6">
        <v>53.12</v>
      </c>
      <c r="L31" s="6">
        <v>53.12</v>
      </c>
      <c r="M31" s="6">
        <v>53.12</v>
      </c>
      <c r="N31" s="6">
        <v>60.13</v>
      </c>
    </row>
    <row r="32" spans="1:14" x14ac:dyDescent="0.2">
      <c r="A32">
        <v>1924</v>
      </c>
      <c r="B32" s="6">
        <v>53.12</v>
      </c>
      <c r="C32" s="6">
        <v>53.12</v>
      </c>
      <c r="D32" s="6">
        <v>53.12</v>
      </c>
      <c r="E32" s="6">
        <v>53.12</v>
      </c>
      <c r="F32" s="6">
        <v>53.12</v>
      </c>
      <c r="G32" s="6">
        <v>53.12</v>
      </c>
      <c r="H32" s="6">
        <v>53.12</v>
      </c>
      <c r="I32" s="6">
        <v>54.24</v>
      </c>
      <c r="J32" s="6">
        <v>54.24</v>
      </c>
      <c r="K32" s="6">
        <v>54.24</v>
      </c>
      <c r="L32" s="6">
        <v>54.24</v>
      </c>
      <c r="M32" s="6">
        <v>54.24</v>
      </c>
      <c r="N32" s="6">
        <v>53.59</v>
      </c>
    </row>
    <row r="33" spans="1:14" x14ac:dyDescent="0.2">
      <c r="A33">
        <v>1925</v>
      </c>
      <c r="B33" s="6">
        <v>54.24</v>
      </c>
      <c r="C33" s="6">
        <v>54.24</v>
      </c>
      <c r="D33" s="6">
        <v>54.24</v>
      </c>
      <c r="E33" s="6">
        <v>54.24</v>
      </c>
      <c r="F33" s="6">
        <v>54.24</v>
      </c>
      <c r="G33" s="6">
        <v>54.24</v>
      </c>
      <c r="H33" s="6">
        <v>54.24</v>
      </c>
      <c r="I33" s="6">
        <v>55.82</v>
      </c>
      <c r="J33" s="6">
        <v>55.82</v>
      </c>
      <c r="K33" s="6">
        <v>55.82</v>
      </c>
      <c r="L33" s="6">
        <v>55.82</v>
      </c>
      <c r="M33" s="6">
        <v>55.82</v>
      </c>
      <c r="N33" s="6">
        <v>54.9</v>
      </c>
    </row>
    <row r="34" spans="1:14" x14ac:dyDescent="0.2">
      <c r="A34">
        <v>1926</v>
      </c>
      <c r="B34" s="6">
        <v>55.82</v>
      </c>
      <c r="C34" s="6">
        <v>55.82</v>
      </c>
      <c r="D34" s="6">
        <v>55.82</v>
      </c>
      <c r="E34" s="6">
        <v>55.82</v>
      </c>
      <c r="F34" s="6">
        <v>55.82</v>
      </c>
      <c r="G34" s="6">
        <v>55.82</v>
      </c>
      <c r="H34" s="6">
        <v>55.82</v>
      </c>
      <c r="I34" s="6">
        <v>55.82</v>
      </c>
      <c r="J34" s="6">
        <v>55.82</v>
      </c>
      <c r="K34" s="6">
        <v>55.82</v>
      </c>
      <c r="L34" s="6">
        <v>55.82</v>
      </c>
      <c r="M34" s="6">
        <v>55.82</v>
      </c>
      <c r="N34" s="6">
        <v>55.82</v>
      </c>
    </row>
    <row r="35" spans="1:14" x14ac:dyDescent="0.2">
      <c r="A35">
        <v>1927</v>
      </c>
      <c r="B35" s="6">
        <v>55.82</v>
      </c>
      <c r="C35" s="6">
        <v>55.82</v>
      </c>
      <c r="D35" s="6">
        <v>55.82</v>
      </c>
      <c r="E35" s="6">
        <v>55.82</v>
      </c>
      <c r="F35" s="6">
        <v>55.82</v>
      </c>
      <c r="G35" s="6">
        <v>55.82</v>
      </c>
      <c r="H35" s="6">
        <v>55.82</v>
      </c>
      <c r="I35" s="6">
        <v>55.82</v>
      </c>
      <c r="J35" s="6">
        <v>55.82</v>
      </c>
      <c r="K35" s="6">
        <v>55.82</v>
      </c>
      <c r="L35" s="6">
        <v>55.82</v>
      </c>
      <c r="M35" s="6">
        <v>55.82</v>
      </c>
      <c r="N35" s="6">
        <v>55.82</v>
      </c>
    </row>
    <row r="36" spans="1:14" x14ac:dyDescent="0.2">
      <c r="A36">
        <v>1928</v>
      </c>
      <c r="B36" s="6">
        <v>55.82</v>
      </c>
      <c r="C36" s="6">
        <v>55.82</v>
      </c>
      <c r="D36" s="6">
        <v>55.82</v>
      </c>
      <c r="E36" s="6">
        <v>55.82</v>
      </c>
      <c r="F36" s="6">
        <v>55.82</v>
      </c>
      <c r="G36" s="6">
        <v>55.82</v>
      </c>
      <c r="H36" s="6">
        <v>55.82</v>
      </c>
      <c r="I36" s="6">
        <v>59.92</v>
      </c>
      <c r="J36" s="6">
        <v>59.92</v>
      </c>
      <c r="K36" s="6">
        <v>59.92</v>
      </c>
      <c r="L36" s="6">
        <v>59.92</v>
      </c>
      <c r="M36" s="6">
        <v>59.92</v>
      </c>
      <c r="N36" s="6">
        <v>57.53</v>
      </c>
    </row>
    <row r="37" spans="1:14" x14ac:dyDescent="0.2">
      <c r="A37">
        <v>1929</v>
      </c>
      <c r="B37" s="6">
        <v>59.92</v>
      </c>
      <c r="C37" s="6">
        <v>59.92</v>
      </c>
      <c r="D37" s="6">
        <v>59.92</v>
      </c>
      <c r="E37" s="6">
        <v>59.92</v>
      </c>
      <c r="F37" s="6">
        <v>59.92</v>
      </c>
      <c r="G37" s="6">
        <v>59.92</v>
      </c>
      <c r="H37" s="6">
        <v>59.92</v>
      </c>
      <c r="I37" s="6">
        <v>59.92</v>
      </c>
      <c r="J37" s="6">
        <v>59.92</v>
      </c>
      <c r="K37" s="6">
        <v>59.92</v>
      </c>
      <c r="L37" s="6">
        <v>59.92</v>
      </c>
      <c r="M37" s="6">
        <v>59.92</v>
      </c>
      <c r="N37" s="6">
        <v>59.92</v>
      </c>
    </row>
    <row r="38" spans="1:14" x14ac:dyDescent="0.2">
      <c r="A38">
        <v>1930</v>
      </c>
      <c r="B38" s="6">
        <v>59.92</v>
      </c>
      <c r="C38" s="6">
        <v>59.92</v>
      </c>
      <c r="D38" s="6">
        <v>59.92</v>
      </c>
      <c r="E38" s="6">
        <v>59.92</v>
      </c>
      <c r="F38" s="6">
        <v>59.92</v>
      </c>
      <c r="G38" s="6">
        <v>59.92</v>
      </c>
      <c r="H38" s="6">
        <v>59.92</v>
      </c>
      <c r="I38" s="6">
        <v>59.92</v>
      </c>
      <c r="J38" s="6">
        <v>59.92</v>
      </c>
      <c r="K38" s="6">
        <v>62.73</v>
      </c>
      <c r="L38" s="6">
        <v>62.73</v>
      </c>
      <c r="M38" s="6">
        <v>62.73</v>
      </c>
      <c r="N38" s="6">
        <v>60.62</v>
      </c>
    </row>
    <row r="39" spans="1:14" x14ac:dyDescent="0.2">
      <c r="A39">
        <v>1931</v>
      </c>
      <c r="B39" s="6">
        <v>62.73</v>
      </c>
      <c r="C39" s="6">
        <v>62.73</v>
      </c>
      <c r="D39" s="6">
        <v>62.73</v>
      </c>
      <c r="E39" s="6">
        <v>62.73</v>
      </c>
      <c r="F39" s="6">
        <v>62.73</v>
      </c>
      <c r="G39" s="6">
        <v>62.73</v>
      </c>
      <c r="H39" s="6">
        <v>62.73</v>
      </c>
      <c r="I39" s="6">
        <v>62.73</v>
      </c>
      <c r="J39" s="6">
        <v>62.73</v>
      </c>
      <c r="K39" s="6">
        <v>62.73</v>
      </c>
      <c r="L39" s="6">
        <v>62.73</v>
      </c>
      <c r="M39" s="6">
        <v>62.73</v>
      </c>
      <c r="N39" s="6">
        <v>62.73</v>
      </c>
    </row>
    <row r="40" spans="1:14" x14ac:dyDescent="0.2">
      <c r="A40">
        <v>1932</v>
      </c>
      <c r="B40" s="6">
        <v>62.73</v>
      </c>
      <c r="C40" s="6">
        <v>62.73</v>
      </c>
      <c r="D40" s="6">
        <v>62.73</v>
      </c>
      <c r="E40" s="6">
        <v>62.73</v>
      </c>
      <c r="F40" s="6">
        <v>62.73</v>
      </c>
      <c r="G40" s="6">
        <v>62.73</v>
      </c>
      <c r="H40" s="6">
        <v>62.73</v>
      </c>
      <c r="I40" s="6">
        <v>62.73</v>
      </c>
      <c r="J40" s="6">
        <v>62.73</v>
      </c>
      <c r="K40" s="6">
        <v>62.73</v>
      </c>
      <c r="L40" s="6">
        <v>62.73</v>
      </c>
      <c r="M40" s="6">
        <v>62.73</v>
      </c>
      <c r="N40" s="6">
        <v>62.73</v>
      </c>
    </row>
    <row r="41" spans="1:14" x14ac:dyDescent="0.2">
      <c r="A41">
        <v>1933</v>
      </c>
      <c r="B41" s="6">
        <v>62.73</v>
      </c>
      <c r="C41" s="6">
        <v>62.73</v>
      </c>
      <c r="D41" s="6">
        <v>62.73</v>
      </c>
      <c r="E41" s="6">
        <v>62.73</v>
      </c>
      <c r="F41" s="6">
        <v>62.73</v>
      </c>
      <c r="G41" s="6">
        <v>62.73</v>
      </c>
      <c r="H41" s="6">
        <v>62.73</v>
      </c>
      <c r="I41" s="6">
        <v>62.73</v>
      </c>
      <c r="J41" s="6">
        <v>62.73</v>
      </c>
      <c r="K41" s="6">
        <v>62.73</v>
      </c>
      <c r="L41" s="6">
        <v>62.73</v>
      </c>
      <c r="M41" s="6">
        <v>62.73</v>
      </c>
      <c r="N41" s="6">
        <v>62.73</v>
      </c>
    </row>
    <row r="42" spans="1:14" x14ac:dyDescent="0.2">
      <c r="A42">
        <v>1934</v>
      </c>
      <c r="B42" s="6">
        <v>62.73</v>
      </c>
      <c r="C42" s="6">
        <v>62.73</v>
      </c>
      <c r="D42" s="6">
        <v>62.73</v>
      </c>
      <c r="E42" s="6">
        <v>62.73</v>
      </c>
      <c r="F42" s="6">
        <v>62.73</v>
      </c>
      <c r="G42" s="6">
        <v>62.73</v>
      </c>
      <c r="H42" s="6">
        <v>62.73</v>
      </c>
      <c r="I42" s="6">
        <v>62.73</v>
      </c>
      <c r="J42" s="6">
        <v>62.73</v>
      </c>
      <c r="K42" s="6">
        <v>62.73</v>
      </c>
      <c r="L42" s="6">
        <v>62.73</v>
      </c>
      <c r="M42" s="6">
        <v>62.73</v>
      </c>
      <c r="N42" s="6">
        <v>62.73</v>
      </c>
    </row>
    <row r="43" spans="1:14" x14ac:dyDescent="0.2">
      <c r="A43">
        <v>1935</v>
      </c>
      <c r="B43" s="6">
        <v>62.73</v>
      </c>
      <c r="C43" s="6">
        <v>62.73</v>
      </c>
      <c r="D43" s="6">
        <v>62.73</v>
      </c>
      <c r="E43" s="6">
        <v>62.73</v>
      </c>
      <c r="F43" s="6">
        <v>62.73</v>
      </c>
      <c r="G43" s="6">
        <v>62.73</v>
      </c>
      <c r="H43" s="6">
        <v>62.73</v>
      </c>
      <c r="I43" s="6">
        <v>62.73</v>
      </c>
      <c r="J43" s="6">
        <v>62.73</v>
      </c>
      <c r="K43" s="6">
        <v>58.13</v>
      </c>
      <c r="L43" s="6">
        <v>58.13</v>
      </c>
      <c r="M43" s="6">
        <v>54.35</v>
      </c>
      <c r="N43" s="6">
        <v>61.26</v>
      </c>
    </row>
    <row r="44" spans="1:14" x14ac:dyDescent="0.2">
      <c r="A44">
        <v>1936</v>
      </c>
      <c r="B44" s="6">
        <v>34.380000000000003</v>
      </c>
      <c r="C44" s="6">
        <v>34.380000000000003</v>
      </c>
      <c r="D44" s="6">
        <v>34.380000000000003</v>
      </c>
      <c r="E44" s="6">
        <v>34.380000000000003</v>
      </c>
      <c r="F44" s="6">
        <v>34.380000000000003</v>
      </c>
      <c r="G44" s="6">
        <v>34.380000000000003</v>
      </c>
      <c r="H44" s="6">
        <v>34.380000000000003</v>
      </c>
      <c r="I44" s="6">
        <v>34.380000000000003</v>
      </c>
      <c r="J44" s="6">
        <v>34.380000000000003</v>
      </c>
      <c r="K44" s="6">
        <v>34.380000000000003</v>
      </c>
      <c r="L44" s="6">
        <v>34.380000000000003</v>
      </c>
      <c r="M44" s="6">
        <v>34.380000000000003</v>
      </c>
      <c r="N44" s="6">
        <v>34.380000000000003</v>
      </c>
    </row>
    <row r="45" spans="1:14" x14ac:dyDescent="0.2">
      <c r="A45">
        <v>1937</v>
      </c>
      <c r="B45" s="6">
        <v>34.380000000000003</v>
      </c>
      <c r="C45" s="6">
        <v>34.380000000000003</v>
      </c>
      <c r="D45" s="6">
        <v>34.380000000000003</v>
      </c>
      <c r="E45" s="6">
        <v>34.380000000000003</v>
      </c>
      <c r="F45" s="6">
        <v>34.380000000000003</v>
      </c>
      <c r="G45" s="6">
        <v>34.380000000000003</v>
      </c>
      <c r="H45" s="6">
        <v>34.380000000000003</v>
      </c>
      <c r="I45" s="6">
        <v>34.380000000000003</v>
      </c>
      <c r="J45" s="6">
        <v>38.94</v>
      </c>
      <c r="K45" s="6">
        <v>38.94</v>
      </c>
      <c r="L45" s="6">
        <v>38.94</v>
      </c>
      <c r="M45" s="6">
        <v>38.94</v>
      </c>
      <c r="N45" s="6">
        <v>35.9</v>
      </c>
    </row>
    <row r="46" spans="1:14" x14ac:dyDescent="0.2">
      <c r="A46">
        <v>1938</v>
      </c>
      <c r="B46" s="6">
        <v>38.94</v>
      </c>
      <c r="C46" s="6">
        <v>38.94</v>
      </c>
      <c r="D46" s="6">
        <v>38.94</v>
      </c>
      <c r="E46" s="6">
        <v>41.95</v>
      </c>
      <c r="F46" s="6">
        <v>41.95</v>
      </c>
      <c r="G46" s="6">
        <v>41.95</v>
      </c>
      <c r="H46" s="6">
        <v>41.95</v>
      </c>
      <c r="I46" s="6">
        <v>49.55</v>
      </c>
      <c r="J46" s="6">
        <v>51.2</v>
      </c>
      <c r="K46" s="6">
        <v>52.65</v>
      </c>
      <c r="L46" s="6">
        <v>52.65</v>
      </c>
      <c r="M46" s="6">
        <v>52.65</v>
      </c>
      <c r="N46" s="6">
        <v>45.28</v>
      </c>
    </row>
    <row r="47" spans="1:14" x14ac:dyDescent="0.2">
      <c r="A47">
        <v>1939</v>
      </c>
      <c r="B47" s="6">
        <v>52.65</v>
      </c>
      <c r="C47" s="6">
        <v>52.65</v>
      </c>
      <c r="D47" s="6">
        <v>57.18</v>
      </c>
      <c r="E47" s="6">
        <v>57.18</v>
      </c>
      <c r="F47" s="6">
        <v>57.18</v>
      </c>
      <c r="G47" s="6">
        <v>57.18</v>
      </c>
      <c r="H47" s="6">
        <v>57.18</v>
      </c>
      <c r="I47" s="6">
        <v>57.18</v>
      </c>
      <c r="J47" s="6">
        <v>57.18</v>
      </c>
      <c r="K47" s="6">
        <v>62.86</v>
      </c>
      <c r="L47" s="6">
        <v>64.59</v>
      </c>
      <c r="M47" s="6">
        <v>65.22</v>
      </c>
      <c r="N47" s="6">
        <v>58.19</v>
      </c>
    </row>
    <row r="48" spans="1:14" x14ac:dyDescent="0.2">
      <c r="A48">
        <v>1940</v>
      </c>
      <c r="B48" s="6">
        <v>65.22</v>
      </c>
      <c r="C48" s="6">
        <v>65.22</v>
      </c>
      <c r="D48" s="6">
        <v>65.22</v>
      </c>
      <c r="E48" s="6">
        <v>65.22</v>
      </c>
      <c r="F48" s="6">
        <v>65.22</v>
      </c>
      <c r="G48" s="6">
        <v>65.22</v>
      </c>
      <c r="H48" s="6">
        <v>65.22</v>
      </c>
      <c r="I48" s="6">
        <v>65.22</v>
      </c>
      <c r="J48" s="6">
        <v>65.22</v>
      </c>
      <c r="K48" s="6">
        <v>65.22</v>
      </c>
      <c r="L48" s="6">
        <v>65.22</v>
      </c>
      <c r="M48" s="6">
        <v>65.22</v>
      </c>
      <c r="N48" s="6">
        <v>65.22</v>
      </c>
    </row>
    <row r="49" spans="1:14" x14ac:dyDescent="0.2">
      <c r="A49">
        <v>1941</v>
      </c>
      <c r="B49" s="6">
        <v>65.22</v>
      </c>
      <c r="C49" s="6">
        <v>65.22</v>
      </c>
      <c r="D49" s="6">
        <v>65.22</v>
      </c>
      <c r="E49" s="6">
        <v>65.22</v>
      </c>
      <c r="F49" s="6">
        <v>65.22</v>
      </c>
      <c r="G49" s="6">
        <v>65.22</v>
      </c>
      <c r="H49" s="6">
        <v>65.22</v>
      </c>
      <c r="I49" s="6">
        <v>65.22</v>
      </c>
      <c r="J49" s="6">
        <v>65.22</v>
      </c>
      <c r="K49" s="6">
        <v>65.22</v>
      </c>
      <c r="L49" s="6">
        <v>65.22</v>
      </c>
      <c r="M49" s="6">
        <v>65.22</v>
      </c>
      <c r="N49" s="6">
        <v>65.22</v>
      </c>
    </row>
    <row r="50" spans="1:14" x14ac:dyDescent="0.2">
      <c r="A50">
        <v>1942</v>
      </c>
      <c r="B50" s="6">
        <v>65.22</v>
      </c>
      <c r="C50" s="6">
        <v>65.22</v>
      </c>
      <c r="D50" s="6">
        <v>65.22</v>
      </c>
      <c r="E50" s="6">
        <v>65.22</v>
      </c>
      <c r="F50" s="6">
        <v>65.22</v>
      </c>
      <c r="G50" s="6">
        <v>65.22</v>
      </c>
      <c r="H50" s="6">
        <v>65.22</v>
      </c>
      <c r="I50" s="6">
        <v>65.22</v>
      </c>
      <c r="J50" s="6">
        <v>65.22</v>
      </c>
      <c r="K50" s="6">
        <v>65.22</v>
      </c>
      <c r="L50" s="6">
        <v>65.22</v>
      </c>
      <c r="M50" s="6">
        <v>65.22</v>
      </c>
      <c r="N50" s="6">
        <v>65.22</v>
      </c>
    </row>
    <row r="51" spans="1:14" x14ac:dyDescent="0.2">
      <c r="A51">
        <v>1943</v>
      </c>
      <c r="B51" s="6">
        <v>65.22</v>
      </c>
      <c r="C51" s="6">
        <v>65.22</v>
      </c>
      <c r="D51" s="6">
        <v>65.22</v>
      </c>
      <c r="E51" s="6">
        <v>65.22</v>
      </c>
      <c r="F51" s="6">
        <v>65.22</v>
      </c>
      <c r="G51" s="6">
        <v>65.22</v>
      </c>
      <c r="H51" s="6">
        <v>65.22</v>
      </c>
      <c r="I51" s="6">
        <v>65.22</v>
      </c>
      <c r="J51" s="6">
        <v>65.22</v>
      </c>
      <c r="K51" s="6">
        <v>69</v>
      </c>
      <c r="L51" s="6">
        <v>69</v>
      </c>
      <c r="M51" s="6">
        <v>69</v>
      </c>
      <c r="N51" s="6">
        <v>66.17</v>
      </c>
    </row>
    <row r="52" spans="1:14" x14ac:dyDescent="0.2">
      <c r="A52">
        <v>1944</v>
      </c>
      <c r="B52" s="6">
        <v>69</v>
      </c>
      <c r="C52" s="6">
        <v>69</v>
      </c>
      <c r="D52" s="6">
        <v>69</v>
      </c>
      <c r="E52" s="6">
        <v>69</v>
      </c>
      <c r="F52" s="6">
        <v>69</v>
      </c>
      <c r="G52" s="6">
        <v>69</v>
      </c>
      <c r="H52" s="6">
        <v>69</v>
      </c>
      <c r="I52" s="6">
        <v>69</v>
      </c>
      <c r="J52" s="6">
        <v>69</v>
      </c>
      <c r="K52" s="6">
        <v>69</v>
      </c>
      <c r="L52" s="6">
        <v>69</v>
      </c>
      <c r="M52" s="6">
        <v>69</v>
      </c>
      <c r="N52" s="6">
        <v>69</v>
      </c>
    </row>
    <row r="53" spans="1:14" x14ac:dyDescent="0.2">
      <c r="A53">
        <v>1945</v>
      </c>
      <c r="B53" s="6">
        <v>69</v>
      </c>
      <c r="C53" s="6">
        <v>69</v>
      </c>
      <c r="D53" s="6">
        <v>69.87</v>
      </c>
      <c r="E53" s="6">
        <v>70.680000000000007</v>
      </c>
      <c r="F53" s="6">
        <v>70.680000000000007</v>
      </c>
      <c r="G53" s="6">
        <v>70.680000000000007</v>
      </c>
      <c r="H53" s="6">
        <v>70.680000000000007</v>
      </c>
      <c r="I53" s="6">
        <v>70.680000000000007</v>
      </c>
      <c r="J53" s="6">
        <v>70.680000000000007</v>
      </c>
      <c r="K53" s="6">
        <v>77.3</v>
      </c>
      <c r="L53" s="6">
        <v>77.3</v>
      </c>
      <c r="M53" s="6">
        <v>77.3</v>
      </c>
      <c r="N53" s="6">
        <v>71.989999999999995</v>
      </c>
    </row>
    <row r="54" spans="1:14" x14ac:dyDescent="0.2">
      <c r="A54">
        <v>1946</v>
      </c>
      <c r="B54" s="6">
        <v>77.3</v>
      </c>
      <c r="C54" s="6">
        <v>77.3</v>
      </c>
      <c r="D54" s="6">
        <v>77.3</v>
      </c>
      <c r="E54" s="6">
        <v>77.3</v>
      </c>
      <c r="F54" s="6">
        <v>77.3</v>
      </c>
      <c r="G54" s="6">
        <v>77.3</v>
      </c>
      <c r="H54" s="6">
        <v>77.3</v>
      </c>
      <c r="I54" s="6">
        <v>77.3</v>
      </c>
      <c r="J54" s="6">
        <v>77.3</v>
      </c>
      <c r="K54" s="6">
        <v>77.3</v>
      </c>
      <c r="L54" s="6">
        <v>77.3</v>
      </c>
      <c r="M54" s="6">
        <v>77.3</v>
      </c>
      <c r="N54" s="6">
        <v>77.3</v>
      </c>
    </row>
    <row r="55" spans="1:14" x14ac:dyDescent="0.2">
      <c r="A55">
        <v>1947</v>
      </c>
      <c r="B55" s="6">
        <v>77.3</v>
      </c>
      <c r="C55" s="6">
        <v>77.3</v>
      </c>
      <c r="D55" s="6">
        <v>77.3</v>
      </c>
      <c r="E55" s="6">
        <v>77.3</v>
      </c>
      <c r="F55" s="6">
        <v>77.3</v>
      </c>
      <c r="G55" s="6">
        <v>77.3</v>
      </c>
      <c r="H55" s="6">
        <v>77.3</v>
      </c>
      <c r="I55" s="6">
        <v>77.3</v>
      </c>
      <c r="J55" s="6">
        <v>77.3</v>
      </c>
      <c r="K55" s="6">
        <v>84.5</v>
      </c>
      <c r="L55" s="6">
        <v>83.39</v>
      </c>
      <c r="M55" s="6">
        <v>83.39</v>
      </c>
      <c r="N55" s="6">
        <v>78.92</v>
      </c>
    </row>
    <row r="56" spans="1:14" x14ac:dyDescent="0.2">
      <c r="A56">
        <v>1948</v>
      </c>
      <c r="B56" s="6">
        <v>76.97</v>
      </c>
      <c r="C56" s="6">
        <v>76.760000000000005</v>
      </c>
      <c r="D56" s="6">
        <v>83.39</v>
      </c>
      <c r="E56" s="6">
        <v>83.39</v>
      </c>
      <c r="F56" s="6">
        <v>83.39</v>
      </c>
      <c r="G56" s="6">
        <v>83.39</v>
      </c>
      <c r="H56" s="6">
        <v>83.39</v>
      </c>
      <c r="I56" s="6">
        <v>87.23</v>
      </c>
      <c r="J56" s="6">
        <v>87.23</v>
      </c>
      <c r="K56" s="6">
        <v>85.56</v>
      </c>
      <c r="L56" s="6">
        <v>85.56</v>
      </c>
      <c r="M56" s="6">
        <v>85.56</v>
      </c>
      <c r="N56" s="6">
        <v>83.49</v>
      </c>
    </row>
    <row r="57" spans="1:14" x14ac:dyDescent="0.2">
      <c r="A57">
        <v>1949</v>
      </c>
      <c r="B57" s="6">
        <v>85.56</v>
      </c>
      <c r="C57" s="6">
        <v>85.56</v>
      </c>
      <c r="D57" s="6">
        <v>85.56</v>
      </c>
      <c r="E57" s="6">
        <v>85.56</v>
      </c>
      <c r="F57" s="6">
        <v>85.56</v>
      </c>
      <c r="G57" s="6">
        <v>85.56</v>
      </c>
      <c r="H57" s="6">
        <v>85.56</v>
      </c>
      <c r="I57" s="6">
        <v>85.56</v>
      </c>
      <c r="J57" s="6">
        <v>85.56</v>
      </c>
      <c r="K57" s="6">
        <v>85.56</v>
      </c>
      <c r="L57" s="6">
        <v>85.56</v>
      </c>
      <c r="M57" s="6">
        <v>85.56</v>
      </c>
      <c r="N57" s="6">
        <v>85.56</v>
      </c>
    </row>
    <row r="58" spans="1:14" x14ac:dyDescent="0.2">
      <c r="A58">
        <v>1950</v>
      </c>
      <c r="B58" s="6">
        <v>85.56</v>
      </c>
      <c r="C58" s="6">
        <v>85.56</v>
      </c>
      <c r="D58" s="6">
        <v>85.56</v>
      </c>
      <c r="E58" s="6">
        <v>93.62</v>
      </c>
      <c r="F58" s="6">
        <v>93.62</v>
      </c>
      <c r="G58" s="6">
        <v>93.62</v>
      </c>
      <c r="H58" s="6">
        <v>93.62</v>
      </c>
      <c r="I58" s="6">
        <v>93.62</v>
      </c>
      <c r="J58" s="6">
        <v>93.62</v>
      </c>
      <c r="K58" s="6">
        <v>93.62</v>
      </c>
      <c r="L58" s="6">
        <v>93.62</v>
      </c>
      <c r="M58" s="6">
        <v>93.62</v>
      </c>
      <c r="N58" s="6">
        <v>91.61</v>
      </c>
    </row>
    <row r="59" spans="1:14" x14ac:dyDescent="0.2">
      <c r="A59">
        <v>1951</v>
      </c>
      <c r="B59" s="6">
        <v>93.62</v>
      </c>
      <c r="C59" s="6">
        <v>93.62</v>
      </c>
      <c r="D59" s="6">
        <v>93.62</v>
      </c>
      <c r="E59" s="6">
        <v>93.62</v>
      </c>
      <c r="F59" s="6">
        <v>93.62</v>
      </c>
      <c r="G59" s="6">
        <v>93.62</v>
      </c>
      <c r="H59" s="6">
        <v>93.62</v>
      </c>
      <c r="I59" s="6">
        <v>93.62</v>
      </c>
      <c r="J59" s="6">
        <v>93.62</v>
      </c>
      <c r="K59" s="6">
        <v>93.62</v>
      </c>
      <c r="L59" s="6">
        <v>93.62</v>
      </c>
      <c r="M59" s="6">
        <v>93.62</v>
      </c>
      <c r="N59" s="6">
        <v>93.62</v>
      </c>
    </row>
    <row r="60" spans="1:14" x14ac:dyDescent="0.2">
      <c r="A60">
        <v>1952</v>
      </c>
      <c r="B60" s="6">
        <v>93.62</v>
      </c>
      <c r="C60" s="6">
        <v>93.62</v>
      </c>
      <c r="D60" s="6">
        <v>93.62</v>
      </c>
      <c r="E60" s="6">
        <v>93.62</v>
      </c>
      <c r="F60" s="6">
        <v>93.62</v>
      </c>
      <c r="G60" s="6">
        <v>93.62</v>
      </c>
      <c r="H60" s="6">
        <v>93.62</v>
      </c>
      <c r="I60" s="6">
        <v>93.62</v>
      </c>
      <c r="J60" s="6">
        <v>93.62</v>
      </c>
      <c r="K60" s="6">
        <v>93.62</v>
      </c>
      <c r="L60" s="6">
        <v>93.62</v>
      </c>
      <c r="M60" s="6">
        <v>93.62</v>
      </c>
      <c r="N60" s="6">
        <v>93.62</v>
      </c>
    </row>
    <row r="61" spans="1:14" x14ac:dyDescent="0.2">
      <c r="A61">
        <v>1953</v>
      </c>
      <c r="B61" s="6">
        <v>93.62</v>
      </c>
      <c r="C61" s="6">
        <v>93.62</v>
      </c>
      <c r="D61" s="6">
        <v>93.62</v>
      </c>
      <c r="E61" s="6">
        <v>93.62</v>
      </c>
      <c r="F61" s="6">
        <v>93.62</v>
      </c>
      <c r="G61" s="6">
        <v>93.62</v>
      </c>
      <c r="H61" s="6">
        <v>93.62</v>
      </c>
      <c r="I61" s="6">
        <v>93.62</v>
      </c>
      <c r="J61" s="6">
        <v>93.62</v>
      </c>
      <c r="K61" s="6">
        <v>93.62</v>
      </c>
      <c r="L61" s="6">
        <v>93.62</v>
      </c>
      <c r="M61" s="6">
        <v>93.62</v>
      </c>
      <c r="N61" s="6">
        <v>93.62</v>
      </c>
    </row>
    <row r="62" spans="1:14" x14ac:dyDescent="0.2">
      <c r="A62">
        <v>1954</v>
      </c>
      <c r="B62" s="6">
        <v>93.62</v>
      </c>
      <c r="C62" s="6">
        <v>93.62</v>
      </c>
      <c r="D62" s="6">
        <v>93.62</v>
      </c>
      <c r="E62" s="6">
        <v>89.86</v>
      </c>
      <c r="F62" s="6">
        <v>86.99</v>
      </c>
      <c r="G62" s="6">
        <v>88.1</v>
      </c>
      <c r="H62" s="6">
        <v>93.62</v>
      </c>
      <c r="I62" s="6">
        <v>93.62</v>
      </c>
      <c r="J62" s="6">
        <v>93.62</v>
      </c>
      <c r="K62" s="6">
        <v>93.62</v>
      </c>
      <c r="L62" s="6">
        <v>93.62</v>
      </c>
      <c r="M62" s="6">
        <v>93.62</v>
      </c>
      <c r="N62" s="6">
        <v>92.29</v>
      </c>
    </row>
    <row r="63" spans="1:14" x14ac:dyDescent="0.2">
      <c r="A63">
        <v>1955</v>
      </c>
      <c r="B63" s="6">
        <v>93.62</v>
      </c>
      <c r="C63" s="6">
        <v>93.62</v>
      </c>
      <c r="D63" s="6">
        <v>93.62</v>
      </c>
      <c r="E63" s="6">
        <v>93.62</v>
      </c>
      <c r="F63" s="6">
        <v>93.62</v>
      </c>
      <c r="G63" s="6">
        <v>93.62</v>
      </c>
      <c r="H63" s="6">
        <v>93.62</v>
      </c>
      <c r="I63" s="6">
        <v>93.62</v>
      </c>
      <c r="J63" s="6">
        <v>93.62</v>
      </c>
      <c r="K63" s="6">
        <v>93.62</v>
      </c>
      <c r="L63" s="6">
        <v>93.62</v>
      </c>
      <c r="M63" s="6">
        <v>93.62</v>
      </c>
      <c r="N63" s="6">
        <v>93.62</v>
      </c>
    </row>
    <row r="64" spans="1:14" x14ac:dyDescent="0.2">
      <c r="A64">
        <v>1956</v>
      </c>
      <c r="B64" s="6">
        <v>93.62</v>
      </c>
      <c r="C64" s="6">
        <v>93.62</v>
      </c>
      <c r="D64" s="6">
        <v>93.62</v>
      </c>
      <c r="E64" s="6">
        <v>93.62</v>
      </c>
      <c r="F64" s="6">
        <v>93.62</v>
      </c>
      <c r="G64" s="6">
        <v>93.62</v>
      </c>
      <c r="H64" s="6">
        <v>93.62</v>
      </c>
      <c r="I64" s="6">
        <v>93.62</v>
      </c>
      <c r="J64" s="6">
        <v>93.62</v>
      </c>
      <c r="K64" s="6">
        <v>93.62</v>
      </c>
      <c r="L64" s="6">
        <v>93.62</v>
      </c>
      <c r="M64" s="6">
        <v>93.62</v>
      </c>
      <c r="N64" s="6">
        <v>93.62</v>
      </c>
    </row>
    <row r="65" spans="1:14" x14ac:dyDescent="0.2">
      <c r="A65">
        <v>1957</v>
      </c>
      <c r="B65" s="6">
        <v>93.62</v>
      </c>
      <c r="C65" s="6">
        <v>93.62</v>
      </c>
      <c r="D65" s="6">
        <v>93.62</v>
      </c>
      <c r="E65" s="6">
        <v>93.62</v>
      </c>
      <c r="F65" s="6">
        <v>93.62</v>
      </c>
      <c r="G65" s="6">
        <v>93.62</v>
      </c>
      <c r="H65" s="6">
        <v>93.62</v>
      </c>
      <c r="I65" s="6">
        <v>93.62</v>
      </c>
      <c r="J65" s="6">
        <v>93.62</v>
      </c>
      <c r="K65" s="6">
        <v>93.62</v>
      </c>
      <c r="L65" s="6">
        <v>93.62</v>
      </c>
      <c r="M65" s="6">
        <v>93.62</v>
      </c>
      <c r="N65" s="6">
        <v>93.62</v>
      </c>
    </row>
    <row r="66" spans="1:14" x14ac:dyDescent="0.2">
      <c r="A66">
        <v>1958</v>
      </c>
      <c r="B66" s="6">
        <v>93.62</v>
      </c>
      <c r="C66" s="6">
        <v>93.62</v>
      </c>
      <c r="D66" s="6">
        <v>93.62</v>
      </c>
      <c r="E66" s="6">
        <v>93.62</v>
      </c>
      <c r="F66" s="6">
        <v>93.62</v>
      </c>
      <c r="G66" s="6">
        <v>93.62</v>
      </c>
      <c r="H66" s="6">
        <v>93.62</v>
      </c>
      <c r="I66" s="6">
        <v>93.62</v>
      </c>
      <c r="J66" s="6">
        <v>93.62</v>
      </c>
      <c r="K66" s="6">
        <v>93.62</v>
      </c>
      <c r="L66" s="6">
        <v>93.62</v>
      </c>
      <c r="M66" s="6">
        <v>93.62</v>
      </c>
      <c r="N66" s="6">
        <v>93.62</v>
      </c>
    </row>
    <row r="67" spans="1:14" x14ac:dyDescent="0.2">
      <c r="A67">
        <v>1959</v>
      </c>
      <c r="B67" s="6">
        <v>93.62</v>
      </c>
      <c r="C67" s="6">
        <v>93.62</v>
      </c>
      <c r="D67" s="6">
        <v>93.62</v>
      </c>
      <c r="E67" s="6">
        <v>93.62</v>
      </c>
      <c r="F67" s="6">
        <v>93.62</v>
      </c>
      <c r="G67" s="6">
        <v>93.62</v>
      </c>
      <c r="H67" s="6">
        <v>93.62</v>
      </c>
      <c r="I67" s="6">
        <v>93.62</v>
      </c>
      <c r="J67" s="6">
        <v>93.62</v>
      </c>
      <c r="K67" s="6">
        <v>93.62</v>
      </c>
      <c r="L67" s="6">
        <v>93.62</v>
      </c>
      <c r="M67" s="6">
        <v>93.62</v>
      </c>
      <c r="N67" s="6">
        <v>93.62</v>
      </c>
    </row>
    <row r="68" spans="1:14" x14ac:dyDescent="0.2">
      <c r="A68">
        <v>1960</v>
      </c>
      <c r="B68" s="6">
        <v>93.62</v>
      </c>
      <c r="C68" s="6">
        <v>93.62</v>
      </c>
      <c r="D68" s="6">
        <v>93.62</v>
      </c>
      <c r="E68" s="6">
        <v>93.62</v>
      </c>
      <c r="F68" s="6">
        <v>93.62</v>
      </c>
      <c r="G68" s="6">
        <v>93.62</v>
      </c>
      <c r="H68" s="6">
        <v>93.62</v>
      </c>
      <c r="I68" s="6">
        <v>93.62</v>
      </c>
      <c r="J68" s="6">
        <v>93.62</v>
      </c>
      <c r="K68" s="6">
        <v>93.62</v>
      </c>
      <c r="L68" s="6">
        <v>93.62</v>
      </c>
      <c r="M68" s="6">
        <v>93.62</v>
      </c>
      <c r="N68" s="6">
        <v>93.62</v>
      </c>
    </row>
    <row r="69" spans="1:14" x14ac:dyDescent="0.2">
      <c r="A69">
        <v>1961</v>
      </c>
      <c r="B69" s="6">
        <v>93.62</v>
      </c>
      <c r="C69" s="6">
        <v>93.62</v>
      </c>
      <c r="D69" s="6">
        <v>93.62</v>
      </c>
      <c r="E69" s="6">
        <v>93.62</v>
      </c>
      <c r="F69" s="6">
        <v>93.62</v>
      </c>
      <c r="G69" s="6">
        <v>93.62</v>
      </c>
      <c r="H69" s="6">
        <v>93.62</v>
      </c>
      <c r="I69" s="6">
        <v>93.62</v>
      </c>
      <c r="J69" s="6">
        <v>93.62</v>
      </c>
      <c r="K69" s="6">
        <v>93.62</v>
      </c>
      <c r="L69" s="6">
        <v>93.62</v>
      </c>
      <c r="M69" s="6">
        <v>96.94</v>
      </c>
      <c r="N69" s="6">
        <v>93.9</v>
      </c>
    </row>
    <row r="70" spans="1:14" x14ac:dyDescent="0.2">
      <c r="A70">
        <v>1962</v>
      </c>
      <c r="B70" s="6">
        <v>94.16</v>
      </c>
      <c r="C70" s="6">
        <v>93.62</v>
      </c>
      <c r="D70" s="6">
        <v>95.33</v>
      </c>
      <c r="E70" s="6">
        <v>96.94</v>
      </c>
      <c r="F70" s="6">
        <v>96.94</v>
      </c>
      <c r="G70" s="6">
        <v>96.94</v>
      </c>
      <c r="H70" s="6">
        <v>96.94</v>
      </c>
      <c r="I70" s="6">
        <v>96.94</v>
      </c>
      <c r="J70" s="6">
        <v>96.94</v>
      </c>
      <c r="K70" s="6">
        <v>96.94</v>
      </c>
      <c r="L70" s="6">
        <v>96.94</v>
      </c>
      <c r="M70" s="6">
        <v>96.94</v>
      </c>
      <c r="N70" s="6">
        <v>96.3</v>
      </c>
    </row>
    <row r="71" spans="1:14" x14ac:dyDescent="0.2">
      <c r="A71">
        <v>1963</v>
      </c>
      <c r="B71" s="6">
        <v>95.76</v>
      </c>
      <c r="C71" s="6">
        <v>93.62</v>
      </c>
      <c r="D71" s="6">
        <v>94.05</v>
      </c>
      <c r="E71" s="6">
        <v>96.94</v>
      </c>
      <c r="F71" s="6">
        <v>96.94</v>
      </c>
      <c r="G71" s="6">
        <v>96.94</v>
      </c>
      <c r="H71" s="6">
        <v>96.94</v>
      </c>
      <c r="I71" s="6">
        <v>96.94</v>
      </c>
      <c r="J71" s="6">
        <v>96.94</v>
      </c>
      <c r="K71" s="6">
        <v>96.94</v>
      </c>
      <c r="L71" s="6">
        <v>96.94</v>
      </c>
      <c r="M71" s="6">
        <v>96.94</v>
      </c>
      <c r="N71" s="6">
        <v>96.32</v>
      </c>
    </row>
    <row r="72" spans="1:14" x14ac:dyDescent="0.2">
      <c r="A72">
        <v>1964</v>
      </c>
      <c r="B72" s="6">
        <v>93.62</v>
      </c>
      <c r="C72" s="6">
        <v>93.62</v>
      </c>
      <c r="D72" s="6">
        <v>96.62</v>
      </c>
      <c r="E72" s="6">
        <v>96.94</v>
      </c>
      <c r="F72" s="6">
        <v>96.94</v>
      </c>
      <c r="G72" s="6">
        <v>96.83</v>
      </c>
      <c r="H72" s="6">
        <v>96.94</v>
      </c>
      <c r="I72" s="6">
        <v>96.94</v>
      </c>
      <c r="J72" s="6">
        <v>96.94</v>
      </c>
      <c r="K72" s="6">
        <v>96.94</v>
      </c>
      <c r="L72" s="6">
        <v>96.94</v>
      </c>
      <c r="M72" s="6">
        <v>96.19</v>
      </c>
      <c r="N72" s="6">
        <v>96.29</v>
      </c>
    </row>
    <row r="73" spans="1:14" x14ac:dyDescent="0.2">
      <c r="A73">
        <v>1965</v>
      </c>
      <c r="B73" s="6">
        <v>93.62</v>
      </c>
      <c r="C73" s="6">
        <v>93.62</v>
      </c>
      <c r="D73" s="6">
        <v>96.51</v>
      </c>
      <c r="E73" s="6">
        <v>96.94</v>
      </c>
      <c r="F73" s="6">
        <v>96.94</v>
      </c>
      <c r="G73" s="6">
        <v>96.94</v>
      </c>
      <c r="H73" s="6">
        <v>96.94</v>
      </c>
      <c r="I73" s="6">
        <v>96.94</v>
      </c>
      <c r="J73" s="6">
        <v>96.94</v>
      </c>
      <c r="K73" s="6">
        <v>96.94</v>
      </c>
      <c r="L73" s="6">
        <v>94.51</v>
      </c>
      <c r="M73" s="6">
        <v>93.62</v>
      </c>
      <c r="N73" s="6">
        <v>95.87</v>
      </c>
    </row>
    <row r="74" spans="1:14" x14ac:dyDescent="0.2">
      <c r="A74">
        <v>1966</v>
      </c>
      <c r="B74" s="6">
        <v>93.62</v>
      </c>
      <c r="C74" s="6">
        <v>93.62</v>
      </c>
      <c r="D74" s="6">
        <v>93.62</v>
      </c>
      <c r="E74" s="6">
        <v>93.62</v>
      </c>
      <c r="F74" s="6">
        <v>93.62</v>
      </c>
      <c r="G74" s="6">
        <v>93.62</v>
      </c>
      <c r="H74" s="6">
        <v>93.62</v>
      </c>
      <c r="I74" s="6">
        <v>93.62</v>
      </c>
      <c r="J74" s="6">
        <v>93.62</v>
      </c>
      <c r="K74" s="6">
        <v>93.62</v>
      </c>
      <c r="L74" s="6">
        <v>93.62</v>
      </c>
      <c r="M74" s="6">
        <v>93.62</v>
      </c>
      <c r="N74" s="6">
        <v>93.62</v>
      </c>
    </row>
    <row r="75" spans="1:14" x14ac:dyDescent="0.2">
      <c r="A75">
        <v>1967</v>
      </c>
      <c r="B75" s="6">
        <v>93.62</v>
      </c>
      <c r="C75" s="6">
        <v>93.62</v>
      </c>
      <c r="D75" s="6">
        <v>93.62</v>
      </c>
      <c r="E75" s="6">
        <v>93.62</v>
      </c>
      <c r="F75" s="6">
        <v>95.23</v>
      </c>
      <c r="G75" s="6">
        <v>96.94</v>
      </c>
      <c r="H75" s="6">
        <v>94.91</v>
      </c>
      <c r="I75" s="6">
        <v>96.4</v>
      </c>
      <c r="J75" s="6">
        <v>96.94</v>
      </c>
      <c r="K75" s="6">
        <v>94.48</v>
      </c>
      <c r="L75" s="6">
        <v>96.05</v>
      </c>
      <c r="M75" s="6">
        <v>94.37</v>
      </c>
      <c r="N75" s="6">
        <v>94.98</v>
      </c>
    </row>
    <row r="76" spans="1:14" x14ac:dyDescent="0.2">
      <c r="A76">
        <v>1968</v>
      </c>
      <c r="B76" s="6">
        <v>93.62</v>
      </c>
      <c r="C76" s="6">
        <v>93.62</v>
      </c>
      <c r="D76" s="6">
        <v>93.62</v>
      </c>
      <c r="E76" s="6">
        <v>95.83</v>
      </c>
      <c r="F76" s="6">
        <v>96.4</v>
      </c>
      <c r="G76" s="6">
        <v>95.72</v>
      </c>
      <c r="H76" s="6">
        <v>96.94</v>
      </c>
      <c r="I76" s="6">
        <v>94.69</v>
      </c>
      <c r="J76" s="6">
        <v>94.28</v>
      </c>
      <c r="K76" s="6">
        <v>96.94</v>
      </c>
      <c r="L76" s="6">
        <v>96.94</v>
      </c>
      <c r="M76" s="6">
        <v>96.94</v>
      </c>
      <c r="N76" s="6">
        <v>95.46</v>
      </c>
    </row>
    <row r="77" spans="1:14" x14ac:dyDescent="0.2">
      <c r="A77">
        <v>1969</v>
      </c>
      <c r="B77" s="6">
        <v>93.62</v>
      </c>
      <c r="C77" s="6">
        <v>93.62</v>
      </c>
      <c r="D77" s="6">
        <v>93.62</v>
      </c>
      <c r="E77" s="6">
        <v>96.94</v>
      </c>
      <c r="F77" s="6">
        <v>96.4</v>
      </c>
      <c r="G77" s="6">
        <v>94.84</v>
      </c>
      <c r="H77" s="6">
        <v>96.83</v>
      </c>
      <c r="I77" s="6">
        <v>96.94</v>
      </c>
      <c r="J77" s="6">
        <v>96.94</v>
      </c>
      <c r="K77" s="6">
        <v>96.94</v>
      </c>
      <c r="L77" s="6">
        <v>96.94</v>
      </c>
      <c r="M77" s="6">
        <v>96.94</v>
      </c>
      <c r="N77" s="6">
        <v>95.88</v>
      </c>
    </row>
    <row r="78" spans="1:14" x14ac:dyDescent="0.2">
      <c r="A78">
        <v>1970</v>
      </c>
      <c r="B78" s="6">
        <v>94.81</v>
      </c>
      <c r="C78" s="6">
        <v>94.81</v>
      </c>
      <c r="D78" s="6">
        <v>94.81</v>
      </c>
      <c r="E78" s="6">
        <v>94.81</v>
      </c>
      <c r="F78" s="6">
        <v>94.81</v>
      </c>
      <c r="G78" s="6">
        <v>94.81</v>
      </c>
      <c r="H78" s="6">
        <v>94.81</v>
      </c>
      <c r="I78" s="6">
        <v>94.81</v>
      </c>
      <c r="J78" s="6">
        <v>94.81</v>
      </c>
      <c r="K78" s="6">
        <v>94.81</v>
      </c>
      <c r="L78" s="6">
        <v>94.81</v>
      </c>
      <c r="M78" s="6">
        <v>94.81</v>
      </c>
      <c r="N78" s="6">
        <v>94.81</v>
      </c>
    </row>
    <row r="79" spans="1:14" x14ac:dyDescent="0.2">
      <c r="A79">
        <v>1971</v>
      </c>
      <c r="B79" s="6">
        <v>98.02</v>
      </c>
      <c r="C79" s="6">
        <v>95.64</v>
      </c>
      <c r="D79" s="6">
        <v>98.13</v>
      </c>
      <c r="E79" s="6">
        <v>98.13</v>
      </c>
      <c r="F79" s="6">
        <v>98.13</v>
      </c>
      <c r="G79" s="6">
        <v>98.13</v>
      </c>
      <c r="H79" s="6">
        <v>98.13</v>
      </c>
      <c r="I79" s="6">
        <v>98.13</v>
      </c>
      <c r="J79" s="6">
        <v>98.13</v>
      </c>
      <c r="K79" s="6">
        <v>98.13</v>
      </c>
      <c r="L79" s="6">
        <v>98.13</v>
      </c>
      <c r="M79" s="6">
        <v>98.13</v>
      </c>
      <c r="N79" s="6">
        <v>97.91</v>
      </c>
    </row>
    <row r="80" spans="1:14" x14ac:dyDescent="0.2">
      <c r="A80">
        <v>1972</v>
      </c>
      <c r="B80" s="6">
        <v>98.13</v>
      </c>
      <c r="C80" s="6">
        <v>98.13</v>
      </c>
      <c r="D80" s="6">
        <v>98.13</v>
      </c>
      <c r="E80" s="6">
        <v>98.13</v>
      </c>
      <c r="F80" s="6">
        <v>98.13</v>
      </c>
      <c r="G80" s="6">
        <v>98.13</v>
      </c>
      <c r="H80" s="6">
        <v>98.13</v>
      </c>
      <c r="I80" s="6">
        <v>98.13</v>
      </c>
      <c r="J80" s="6">
        <v>98.13</v>
      </c>
      <c r="K80" s="6">
        <v>98.13</v>
      </c>
      <c r="L80" s="6">
        <v>98.13</v>
      </c>
      <c r="M80" s="6">
        <v>98.13</v>
      </c>
      <c r="N80" s="6">
        <v>98.13</v>
      </c>
    </row>
    <row r="81" spans="1:14" x14ac:dyDescent="0.2">
      <c r="A81">
        <v>1973</v>
      </c>
      <c r="B81" s="6">
        <v>98.13</v>
      </c>
      <c r="C81" s="6">
        <v>98.13</v>
      </c>
      <c r="D81" s="6">
        <v>98.13</v>
      </c>
      <c r="E81" s="6">
        <v>98.13</v>
      </c>
      <c r="F81" s="6">
        <v>98.13</v>
      </c>
      <c r="G81" s="6">
        <v>98.13</v>
      </c>
      <c r="H81" s="6">
        <v>98.13</v>
      </c>
      <c r="I81" s="6">
        <v>98.13</v>
      </c>
      <c r="J81" s="6">
        <v>98.13</v>
      </c>
      <c r="K81" s="6">
        <v>98.13</v>
      </c>
      <c r="L81" s="6">
        <v>98.13</v>
      </c>
      <c r="M81" s="6">
        <v>98.13</v>
      </c>
      <c r="N81" s="6">
        <v>98.13</v>
      </c>
    </row>
    <row r="82" spans="1:14" x14ac:dyDescent="0.2">
      <c r="A82">
        <v>1974</v>
      </c>
      <c r="B82" s="6">
        <v>98.13</v>
      </c>
      <c r="C82" s="6">
        <v>98.13</v>
      </c>
      <c r="D82" s="6">
        <v>98.13</v>
      </c>
      <c r="E82" s="6">
        <v>98.13</v>
      </c>
      <c r="F82" s="6">
        <v>98.13</v>
      </c>
      <c r="G82" s="6">
        <v>98.13</v>
      </c>
      <c r="H82" s="6">
        <v>98.13</v>
      </c>
      <c r="I82" s="6">
        <v>98.13</v>
      </c>
      <c r="J82" s="6">
        <v>98.13</v>
      </c>
      <c r="K82" s="6">
        <v>98.13</v>
      </c>
      <c r="L82" s="6">
        <v>98.13</v>
      </c>
      <c r="M82" s="6">
        <v>98.13</v>
      </c>
      <c r="N82" s="6">
        <v>98.13</v>
      </c>
    </row>
    <row r="83" spans="1:14" x14ac:dyDescent="0.2">
      <c r="A83">
        <v>1975</v>
      </c>
      <c r="B83" s="6">
        <v>98.13</v>
      </c>
      <c r="C83" s="6">
        <v>98.13</v>
      </c>
      <c r="D83" s="6">
        <v>98.13</v>
      </c>
      <c r="E83" s="6">
        <v>98.13</v>
      </c>
      <c r="F83" s="6">
        <v>98.13</v>
      </c>
      <c r="G83" s="6">
        <v>98.13</v>
      </c>
      <c r="H83" s="6">
        <v>98.13</v>
      </c>
      <c r="I83" s="6">
        <v>98.13</v>
      </c>
      <c r="J83" s="6">
        <v>98.13</v>
      </c>
      <c r="K83" s="6">
        <v>98.13</v>
      </c>
      <c r="L83" s="6">
        <v>98.13</v>
      </c>
      <c r="M83" s="6">
        <v>98.13</v>
      </c>
      <c r="N83" s="6">
        <v>98.13</v>
      </c>
    </row>
    <row r="84" spans="1:14" x14ac:dyDescent="0.2">
      <c r="A84">
        <v>1976</v>
      </c>
      <c r="B84" s="6">
        <v>98.13</v>
      </c>
      <c r="C84" s="6">
        <v>98.13</v>
      </c>
      <c r="D84" s="6">
        <v>98.13</v>
      </c>
      <c r="E84" s="6">
        <v>98.13</v>
      </c>
      <c r="F84" s="6">
        <v>98.13</v>
      </c>
      <c r="G84" s="6">
        <v>98.13</v>
      </c>
      <c r="H84" s="6">
        <v>98.13</v>
      </c>
      <c r="I84" s="6">
        <v>99.8</v>
      </c>
      <c r="J84" s="6">
        <v>99.8</v>
      </c>
      <c r="K84" s="6">
        <v>99.8</v>
      </c>
      <c r="L84" s="6">
        <v>99.8</v>
      </c>
      <c r="M84" s="6">
        <v>99.8</v>
      </c>
      <c r="N84" s="6">
        <v>98.83</v>
      </c>
    </row>
    <row r="85" spans="1:14" x14ac:dyDescent="0.2">
      <c r="A85">
        <v>1977</v>
      </c>
      <c r="B85" s="6">
        <v>99.8</v>
      </c>
      <c r="C85" s="6">
        <v>99.8</v>
      </c>
      <c r="D85" s="6">
        <v>99.8</v>
      </c>
      <c r="E85" s="6">
        <v>99.8</v>
      </c>
      <c r="F85" s="6">
        <v>99.8</v>
      </c>
      <c r="G85" s="6">
        <v>99.8</v>
      </c>
      <c r="H85" s="6">
        <v>99.8</v>
      </c>
      <c r="I85" s="6">
        <v>99.8</v>
      </c>
      <c r="J85" s="6">
        <v>99.8</v>
      </c>
      <c r="K85" s="6">
        <v>99.8</v>
      </c>
      <c r="L85" s="6">
        <v>99.8</v>
      </c>
      <c r="M85" s="6">
        <v>99.8</v>
      </c>
      <c r="N85" s="6">
        <v>99.8</v>
      </c>
    </row>
    <row r="86" spans="1:14" x14ac:dyDescent="0.2">
      <c r="A86">
        <v>1978</v>
      </c>
      <c r="B86" s="6">
        <v>99.8</v>
      </c>
      <c r="C86" s="6">
        <v>99.8</v>
      </c>
      <c r="D86" s="6">
        <v>99.8</v>
      </c>
      <c r="E86" s="6">
        <v>99.8</v>
      </c>
      <c r="F86" s="6">
        <v>99.8</v>
      </c>
      <c r="G86" s="6">
        <v>99.8</v>
      </c>
      <c r="H86" s="6">
        <v>99.8</v>
      </c>
      <c r="I86" s="6">
        <v>99.8</v>
      </c>
      <c r="J86" s="6">
        <v>99.8</v>
      </c>
      <c r="K86" s="6">
        <v>99.8</v>
      </c>
      <c r="L86" s="6">
        <v>99.8</v>
      </c>
      <c r="M86" s="6">
        <v>99.8</v>
      </c>
      <c r="N86" s="6">
        <v>99.8</v>
      </c>
    </row>
    <row r="87" spans="1:14" x14ac:dyDescent="0.2">
      <c r="A87">
        <v>1979</v>
      </c>
      <c r="B87" s="6">
        <v>99.8</v>
      </c>
      <c r="C87" s="6">
        <v>99.8</v>
      </c>
      <c r="D87" s="6">
        <v>99.8</v>
      </c>
      <c r="E87" s="6">
        <v>99.8</v>
      </c>
      <c r="F87" s="6">
        <v>99.8</v>
      </c>
      <c r="G87" s="6">
        <v>99.8</v>
      </c>
      <c r="H87" s="6">
        <v>99.8</v>
      </c>
      <c r="I87" s="6">
        <v>99.8</v>
      </c>
      <c r="J87" s="6">
        <v>99.8</v>
      </c>
      <c r="K87" s="6">
        <v>99.8</v>
      </c>
      <c r="L87" s="6">
        <v>99.8</v>
      </c>
      <c r="M87" s="6">
        <v>99.8</v>
      </c>
      <c r="N87" s="6">
        <v>99.8</v>
      </c>
    </row>
    <row r="88" spans="1:14" x14ac:dyDescent="0.2">
      <c r="A88">
        <v>1980</v>
      </c>
      <c r="B88" s="6">
        <v>98.8</v>
      </c>
      <c r="C88" s="6">
        <v>98.69</v>
      </c>
      <c r="D88" s="6">
        <v>98.69</v>
      </c>
      <c r="E88" s="6">
        <v>98.69</v>
      </c>
      <c r="F88" s="6">
        <v>98.69</v>
      </c>
      <c r="G88" s="6">
        <v>98.69</v>
      </c>
      <c r="H88" s="6">
        <v>98.69</v>
      </c>
      <c r="I88" s="6">
        <v>98.69</v>
      </c>
      <c r="J88" s="6">
        <v>98.69</v>
      </c>
      <c r="K88" s="6">
        <v>98.69</v>
      </c>
      <c r="L88" s="6">
        <v>98.69</v>
      </c>
      <c r="M88" s="6">
        <v>98.69</v>
      </c>
      <c r="N88" s="6">
        <v>98.7</v>
      </c>
    </row>
    <row r="89" spans="1:14" x14ac:dyDescent="0.2">
      <c r="A89">
        <v>1981</v>
      </c>
      <c r="B89" s="6">
        <v>98.69</v>
      </c>
      <c r="C89" s="6">
        <v>98.69</v>
      </c>
      <c r="D89" s="6">
        <v>98.69</v>
      </c>
      <c r="E89" s="6">
        <v>98.69</v>
      </c>
      <c r="F89" s="6">
        <v>98.69</v>
      </c>
      <c r="G89" s="6">
        <v>98.69</v>
      </c>
      <c r="H89" s="6">
        <v>98.69</v>
      </c>
      <c r="I89" s="6">
        <v>98.69</v>
      </c>
      <c r="J89" s="6">
        <v>98.69</v>
      </c>
      <c r="K89" s="6">
        <v>94.28</v>
      </c>
      <c r="L89" s="6">
        <v>94.28</v>
      </c>
      <c r="M89" s="6">
        <v>94.28</v>
      </c>
      <c r="N89" s="6">
        <v>97.59</v>
      </c>
    </row>
    <row r="90" spans="1:14" x14ac:dyDescent="0.2">
      <c r="A90">
        <v>1982</v>
      </c>
      <c r="B90" s="6">
        <v>94.28</v>
      </c>
      <c r="C90" s="6">
        <v>94.28</v>
      </c>
      <c r="D90" s="6">
        <v>94.28</v>
      </c>
      <c r="E90" s="6">
        <v>94.28</v>
      </c>
      <c r="F90" s="6">
        <v>94.28</v>
      </c>
      <c r="G90" s="6">
        <v>94.28</v>
      </c>
      <c r="H90" s="6">
        <v>94.28</v>
      </c>
      <c r="I90" s="6">
        <v>94.28</v>
      </c>
      <c r="J90" s="6">
        <v>94.28</v>
      </c>
      <c r="K90" s="6">
        <v>94.28</v>
      </c>
      <c r="L90" s="6">
        <v>94.28</v>
      </c>
      <c r="M90" s="6">
        <v>94.28</v>
      </c>
      <c r="N90" s="6">
        <v>94.28</v>
      </c>
    </row>
    <row r="91" spans="1:14" x14ac:dyDescent="0.2">
      <c r="A91">
        <v>1983</v>
      </c>
      <c r="B91" s="6">
        <v>94.28</v>
      </c>
      <c r="C91" s="6">
        <v>94.28</v>
      </c>
      <c r="D91" s="6">
        <v>94.28</v>
      </c>
      <c r="E91" s="6">
        <v>94.28</v>
      </c>
      <c r="F91" s="6">
        <v>94.28</v>
      </c>
      <c r="G91" s="6">
        <v>94.28</v>
      </c>
      <c r="H91" s="6">
        <v>94.28</v>
      </c>
      <c r="I91" s="6">
        <v>94.28</v>
      </c>
      <c r="J91" s="6">
        <v>94.28</v>
      </c>
      <c r="K91" s="6">
        <v>94.28</v>
      </c>
      <c r="L91" s="6">
        <v>94.28</v>
      </c>
      <c r="M91" s="6">
        <v>94.28</v>
      </c>
      <c r="N91" s="6">
        <v>94.28</v>
      </c>
    </row>
    <row r="92" spans="1:14" x14ac:dyDescent="0.2">
      <c r="A92">
        <v>1984</v>
      </c>
      <c r="B92" s="6">
        <v>94.28</v>
      </c>
      <c r="C92" s="6">
        <v>94.28</v>
      </c>
      <c r="D92" s="6">
        <v>94.28</v>
      </c>
      <c r="E92" s="6">
        <v>94.28</v>
      </c>
      <c r="F92" s="6">
        <v>94.28</v>
      </c>
      <c r="G92" s="6">
        <v>94.28</v>
      </c>
      <c r="H92" s="6">
        <v>94.28</v>
      </c>
      <c r="I92" s="6">
        <v>94.28</v>
      </c>
      <c r="J92" s="6">
        <v>94.28</v>
      </c>
      <c r="K92" s="6">
        <v>94.28</v>
      </c>
      <c r="L92" s="6">
        <v>94.28</v>
      </c>
      <c r="M92" s="6">
        <v>94.28</v>
      </c>
      <c r="N92" s="6">
        <v>94.28</v>
      </c>
    </row>
    <row r="93" spans="1:14" x14ac:dyDescent="0.2">
      <c r="A93">
        <v>1985</v>
      </c>
      <c r="B93" s="6">
        <v>94.28</v>
      </c>
      <c r="C93" s="6">
        <v>94.28</v>
      </c>
      <c r="D93" s="6">
        <v>94.28</v>
      </c>
      <c r="E93" s="6">
        <v>94.28</v>
      </c>
      <c r="F93" s="6">
        <v>94.28</v>
      </c>
      <c r="G93" s="6">
        <v>94.28</v>
      </c>
      <c r="H93" s="6">
        <v>94.28</v>
      </c>
      <c r="I93" s="6">
        <v>94.28</v>
      </c>
      <c r="J93" s="6">
        <v>94.28</v>
      </c>
      <c r="K93" s="6">
        <v>93.51</v>
      </c>
      <c r="L93" s="6">
        <v>92.69</v>
      </c>
      <c r="M93" s="6">
        <v>92.69</v>
      </c>
      <c r="N93" s="6">
        <v>93.95</v>
      </c>
    </row>
    <row r="94" spans="1:14" x14ac:dyDescent="0.2">
      <c r="A94">
        <v>1986</v>
      </c>
      <c r="B94" s="6">
        <v>92.69</v>
      </c>
      <c r="C94" s="6">
        <v>92.69</v>
      </c>
      <c r="D94" s="6">
        <v>92.69</v>
      </c>
      <c r="E94" s="6">
        <v>92.69</v>
      </c>
      <c r="F94" s="6">
        <v>92.69</v>
      </c>
      <c r="G94" s="6">
        <v>92.69</v>
      </c>
      <c r="H94" s="6">
        <v>92.69</v>
      </c>
      <c r="I94" s="6">
        <v>92.69</v>
      </c>
      <c r="J94" s="6">
        <v>92.69</v>
      </c>
      <c r="K94" s="6">
        <v>92.69</v>
      </c>
      <c r="L94" s="6">
        <v>92.69</v>
      </c>
      <c r="M94" s="6">
        <v>92.69</v>
      </c>
      <c r="N94" s="6">
        <v>92.69</v>
      </c>
    </row>
    <row r="95" spans="1:14" x14ac:dyDescent="0.2">
      <c r="A95">
        <v>1987</v>
      </c>
      <c r="B95" s="6">
        <v>92.69</v>
      </c>
      <c r="C95" s="6">
        <v>92.69</v>
      </c>
      <c r="D95" s="6">
        <v>92.69</v>
      </c>
      <c r="E95" s="6">
        <v>92.69</v>
      </c>
      <c r="F95" s="6">
        <v>95.29</v>
      </c>
      <c r="G95" s="6">
        <v>95.91</v>
      </c>
      <c r="H95" s="6">
        <v>95.91</v>
      </c>
      <c r="I95" s="6">
        <v>95.91</v>
      </c>
      <c r="J95" s="6">
        <v>95.91</v>
      </c>
      <c r="K95" s="6">
        <v>95.91</v>
      </c>
      <c r="L95" s="6">
        <v>95.91</v>
      </c>
      <c r="M95" s="6">
        <v>95.91</v>
      </c>
      <c r="N95" s="6">
        <v>94.78</v>
      </c>
    </row>
    <row r="96" spans="1:14" x14ac:dyDescent="0.2">
      <c r="A96">
        <v>1988</v>
      </c>
      <c r="B96" s="6">
        <v>95.91</v>
      </c>
      <c r="C96" s="6">
        <v>95.91</v>
      </c>
      <c r="D96" s="6">
        <v>96.27</v>
      </c>
      <c r="E96" s="6">
        <v>97.49</v>
      </c>
      <c r="F96" s="6">
        <v>97.49</v>
      </c>
      <c r="G96" s="6">
        <v>97.49</v>
      </c>
      <c r="H96" s="6">
        <v>97.49</v>
      </c>
      <c r="I96" s="6">
        <v>97.49</v>
      </c>
      <c r="J96" s="6">
        <v>97.49</v>
      </c>
      <c r="K96" s="6">
        <v>97.49</v>
      </c>
      <c r="L96" s="6">
        <v>97.49</v>
      </c>
      <c r="M96" s="6">
        <v>97.49</v>
      </c>
      <c r="N96" s="6">
        <v>97.12</v>
      </c>
    </row>
    <row r="97" spans="1:14" x14ac:dyDescent="0.2">
      <c r="A97">
        <v>1989</v>
      </c>
      <c r="B97" s="6">
        <v>97.49</v>
      </c>
      <c r="C97" s="6">
        <v>97.49</v>
      </c>
      <c r="D97" s="6">
        <v>97.49</v>
      </c>
      <c r="E97" s="6">
        <v>97.49</v>
      </c>
      <c r="F97" s="6">
        <v>97.49</v>
      </c>
      <c r="G97" s="6">
        <v>97.49</v>
      </c>
      <c r="H97" s="6">
        <v>97.49</v>
      </c>
      <c r="I97" s="6">
        <v>97.49</v>
      </c>
      <c r="J97" s="6">
        <v>97.49</v>
      </c>
      <c r="K97" s="6">
        <v>97.49</v>
      </c>
      <c r="L97" s="6">
        <v>97.49</v>
      </c>
      <c r="M97" s="6">
        <v>97.49</v>
      </c>
      <c r="N97" s="6">
        <v>97.49</v>
      </c>
    </row>
    <row r="98" spans="1:14" x14ac:dyDescent="0.2">
      <c r="A98">
        <v>1990</v>
      </c>
      <c r="B98" s="6">
        <v>97.49</v>
      </c>
      <c r="C98" s="6">
        <v>97.49</v>
      </c>
      <c r="D98" s="6">
        <v>97.49</v>
      </c>
      <c r="E98" s="6">
        <v>97.49</v>
      </c>
      <c r="F98" s="6">
        <v>97.49</v>
      </c>
      <c r="G98" s="6">
        <v>97.49</v>
      </c>
      <c r="H98" s="6">
        <v>97.49</v>
      </c>
      <c r="I98" s="6">
        <v>97.49</v>
      </c>
      <c r="J98" s="6">
        <v>97.49</v>
      </c>
      <c r="K98" s="6">
        <v>97.49</v>
      </c>
      <c r="L98" s="6">
        <v>97.49</v>
      </c>
      <c r="M98" s="6">
        <v>97.49</v>
      </c>
      <c r="N98" s="6">
        <v>97.49</v>
      </c>
    </row>
    <row r="99" spans="1:14" x14ac:dyDescent="0.2">
      <c r="A99">
        <v>1991</v>
      </c>
      <c r="B99" s="6">
        <v>97.49</v>
      </c>
      <c r="C99" s="6">
        <v>97.49</v>
      </c>
      <c r="D99" s="6">
        <v>97.49</v>
      </c>
      <c r="E99" s="6">
        <v>97.49</v>
      </c>
      <c r="F99" s="6">
        <v>97.49</v>
      </c>
      <c r="G99" s="6">
        <v>97.49</v>
      </c>
      <c r="H99" s="6">
        <v>97.49</v>
      </c>
      <c r="I99" s="6">
        <v>97.49</v>
      </c>
      <c r="J99" s="6">
        <v>97.49</v>
      </c>
      <c r="K99" s="6">
        <v>97.49</v>
      </c>
      <c r="L99" s="6">
        <v>97.49</v>
      </c>
      <c r="M99" s="6">
        <v>97.49</v>
      </c>
      <c r="N99" s="6">
        <v>97.49</v>
      </c>
    </row>
    <row r="100" spans="1:14" x14ac:dyDescent="0.2">
      <c r="A100">
        <v>1992</v>
      </c>
      <c r="B100" s="6">
        <v>97.49</v>
      </c>
      <c r="C100" s="6">
        <v>97.49</v>
      </c>
      <c r="D100" s="6">
        <v>97.49</v>
      </c>
      <c r="E100" s="6">
        <v>97.49</v>
      </c>
      <c r="F100" s="6">
        <v>97.49</v>
      </c>
      <c r="G100" s="6">
        <v>97.49</v>
      </c>
      <c r="H100" s="6">
        <v>97.49</v>
      </c>
      <c r="I100" s="6">
        <v>97.49</v>
      </c>
      <c r="J100" s="6">
        <v>97.49</v>
      </c>
      <c r="K100" s="6">
        <v>97.49</v>
      </c>
      <c r="L100" s="6">
        <v>97.49</v>
      </c>
      <c r="M100" s="6">
        <v>97.49</v>
      </c>
      <c r="N100" s="6">
        <v>97.49</v>
      </c>
    </row>
    <row r="101" spans="1:14" x14ac:dyDescent="0.2">
      <c r="A101">
        <v>1993</v>
      </c>
      <c r="B101" s="6">
        <v>97.49</v>
      </c>
      <c r="C101" s="6">
        <v>97.49</v>
      </c>
      <c r="D101" s="6">
        <v>97.49</v>
      </c>
      <c r="E101" s="6">
        <v>97.49</v>
      </c>
      <c r="F101" s="6">
        <v>97.49</v>
      </c>
      <c r="G101" s="6">
        <v>97.49</v>
      </c>
      <c r="H101" s="6">
        <v>97.49</v>
      </c>
      <c r="I101" s="6">
        <v>97.49</v>
      </c>
      <c r="J101" s="6">
        <v>97.49</v>
      </c>
      <c r="K101" s="6">
        <v>97.49</v>
      </c>
      <c r="L101" s="6">
        <v>97.49</v>
      </c>
      <c r="M101" s="6">
        <v>97.49</v>
      </c>
      <c r="N101" s="6">
        <v>97.49</v>
      </c>
    </row>
    <row r="102" spans="1:14" x14ac:dyDescent="0.2">
      <c r="A102">
        <v>1994</v>
      </c>
      <c r="B102" s="6">
        <v>97.49</v>
      </c>
      <c r="C102" s="6">
        <v>97.49</v>
      </c>
      <c r="D102" s="6">
        <v>97.49</v>
      </c>
      <c r="E102" s="6">
        <v>97.49</v>
      </c>
      <c r="F102" s="6">
        <v>97.49</v>
      </c>
      <c r="G102" s="6">
        <v>97.49</v>
      </c>
      <c r="H102" s="6">
        <v>97.49</v>
      </c>
      <c r="I102" s="6">
        <v>97.49</v>
      </c>
      <c r="J102" s="6">
        <v>97.49</v>
      </c>
      <c r="K102" s="6">
        <v>95.91</v>
      </c>
      <c r="L102" s="6">
        <v>95.91</v>
      </c>
      <c r="M102" s="6">
        <v>95.91</v>
      </c>
      <c r="N102" s="6">
        <v>97.1</v>
      </c>
    </row>
    <row r="103" spans="1:14" x14ac:dyDescent="0.2">
      <c r="A103">
        <v>1995</v>
      </c>
      <c r="B103" s="6">
        <v>95.91</v>
      </c>
      <c r="C103" s="6">
        <v>95.91</v>
      </c>
      <c r="D103" s="6">
        <v>95.91</v>
      </c>
      <c r="E103" s="6">
        <v>95.91</v>
      </c>
      <c r="F103" s="6">
        <v>95.91</v>
      </c>
      <c r="G103" s="6">
        <v>95.91</v>
      </c>
      <c r="H103" s="6">
        <v>95.91</v>
      </c>
      <c r="I103" s="6">
        <v>95.91</v>
      </c>
      <c r="J103" s="6">
        <v>95.91</v>
      </c>
      <c r="K103" s="6">
        <v>97.49</v>
      </c>
      <c r="L103" s="6">
        <v>97.49</v>
      </c>
      <c r="M103" s="6">
        <v>97.49</v>
      </c>
      <c r="N103" s="6">
        <v>96.31</v>
      </c>
    </row>
    <row r="104" spans="1:14" x14ac:dyDescent="0.2">
      <c r="A104">
        <v>1996</v>
      </c>
      <c r="B104" s="6">
        <v>97.49</v>
      </c>
      <c r="C104" s="6">
        <v>97.49</v>
      </c>
      <c r="D104" s="6">
        <v>97.49</v>
      </c>
      <c r="E104" s="6">
        <v>97.49</v>
      </c>
      <c r="F104" s="6">
        <v>97.49</v>
      </c>
      <c r="G104" s="6">
        <v>97.49</v>
      </c>
      <c r="H104" s="6">
        <v>97.49</v>
      </c>
      <c r="I104" s="6">
        <v>97.49</v>
      </c>
      <c r="J104" s="6">
        <v>97.49</v>
      </c>
      <c r="K104" s="6">
        <v>97.49</v>
      </c>
      <c r="L104" s="6">
        <v>97.49</v>
      </c>
      <c r="M104" s="6">
        <v>97.49</v>
      </c>
      <c r="N104" s="6">
        <v>97.49</v>
      </c>
    </row>
    <row r="105" spans="1:14" x14ac:dyDescent="0.2">
      <c r="A105">
        <v>1997</v>
      </c>
      <c r="B105" s="6">
        <v>97.49</v>
      </c>
      <c r="C105" s="6">
        <v>97.49</v>
      </c>
      <c r="D105" s="6">
        <v>97.49</v>
      </c>
      <c r="E105" s="6">
        <v>97.49</v>
      </c>
      <c r="F105" s="6">
        <v>97.49</v>
      </c>
      <c r="G105" s="6">
        <v>97.49</v>
      </c>
      <c r="H105" s="6">
        <v>97.49</v>
      </c>
      <c r="I105" s="6">
        <v>97.49</v>
      </c>
      <c r="J105" s="6">
        <v>97.49</v>
      </c>
      <c r="K105" s="6">
        <v>97.49</v>
      </c>
      <c r="L105" s="6">
        <v>97.49</v>
      </c>
      <c r="M105" s="6">
        <v>97.49</v>
      </c>
      <c r="N105" s="6">
        <v>97.49</v>
      </c>
    </row>
    <row r="106" spans="1:14" x14ac:dyDescent="0.2">
      <c r="A106">
        <v>1998</v>
      </c>
      <c r="B106" s="6">
        <v>97.49</v>
      </c>
      <c r="C106" s="6">
        <v>97.49</v>
      </c>
      <c r="D106" s="6">
        <v>97.49</v>
      </c>
      <c r="E106" s="6">
        <v>95.14</v>
      </c>
      <c r="F106" s="6">
        <v>95.14</v>
      </c>
      <c r="G106" s="6">
        <v>95.14</v>
      </c>
      <c r="H106" s="6">
        <v>95.14</v>
      </c>
      <c r="I106" s="6">
        <v>95.14</v>
      </c>
      <c r="J106" s="6">
        <v>95.14</v>
      </c>
      <c r="K106" s="6">
        <v>95.14</v>
      </c>
      <c r="L106" s="6">
        <v>95.14</v>
      </c>
      <c r="M106" s="6">
        <v>95.14</v>
      </c>
      <c r="N106" s="6">
        <v>95.73</v>
      </c>
    </row>
    <row r="107" spans="1:14" x14ac:dyDescent="0.2">
      <c r="A107">
        <v>1999</v>
      </c>
      <c r="B107" s="6">
        <v>95.14</v>
      </c>
      <c r="C107" s="6">
        <v>95.14</v>
      </c>
      <c r="D107" s="6">
        <v>95.14</v>
      </c>
      <c r="E107" s="6">
        <v>95.14</v>
      </c>
      <c r="F107" s="6">
        <v>95.14</v>
      </c>
      <c r="G107" s="6">
        <v>95.14</v>
      </c>
      <c r="H107" s="6">
        <v>95.14</v>
      </c>
      <c r="I107" s="6">
        <v>95.14</v>
      </c>
      <c r="J107" s="6">
        <v>95.14</v>
      </c>
      <c r="K107" s="6">
        <v>95.91</v>
      </c>
      <c r="L107" s="6">
        <v>95.91</v>
      </c>
      <c r="M107" s="6">
        <v>95.91</v>
      </c>
      <c r="N107" s="6">
        <v>95.33</v>
      </c>
    </row>
    <row r="108" spans="1:14" x14ac:dyDescent="0.2">
      <c r="A108">
        <v>2000</v>
      </c>
      <c r="B108" s="6">
        <v>95.91</v>
      </c>
      <c r="C108" s="6">
        <v>95.91</v>
      </c>
      <c r="D108" s="6">
        <v>95.91</v>
      </c>
      <c r="E108" s="6">
        <v>95.91</v>
      </c>
      <c r="F108" s="6">
        <v>95.91</v>
      </c>
      <c r="G108" s="6">
        <v>95.91</v>
      </c>
      <c r="H108" s="6">
        <v>95.91</v>
      </c>
      <c r="I108" s="6">
        <v>95.91</v>
      </c>
      <c r="J108" s="6">
        <v>95.91</v>
      </c>
      <c r="K108" s="6">
        <v>95.91</v>
      </c>
      <c r="L108" s="6">
        <v>95.91</v>
      </c>
      <c r="M108" s="6">
        <v>95.91</v>
      </c>
      <c r="N108" s="6">
        <v>95.91</v>
      </c>
    </row>
    <row r="109" spans="1:14" x14ac:dyDescent="0.2">
      <c r="A109">
        <v>2001</v>
      </c>
      <c r="B109" s="6">
        <v>95.91</v>
      </c>
      <c r="C109" s="6">
        <v>95.91</v>
      </c>
      <c r="D109" s="6">
        <v>95.91</v>
      </c>
      <c r="E109" s="6">
        <v>95.91</v>
      </c>
      <c r="F109" s="6">
        <v>95.91</v>
      </c>
      <c r="G109" s="6">
        <v>97.49</v>
      </c>
      <c r="H109" s="6">
        <v>97.49</v>
      </c>
      <c r="I109" s="6">
        <v>97.49</v>
      </c>
      <c r="J109" s="6">
        <v>97.49</v>
      </c>
      <c r="K109" s="6">
        <v>97.49</v>
      </c>
      <c r="L109" s="6">
        <v>97.49</v>
      </c>
      <c r="M109" s="6">
        <v>97.49</v>
      </c>
      <c r="N109" s="6">
        <v>96.83</v>
      </c>
    </row>
    <row r="110" spans="1:14" x14ac:dyDescent="0.2">
      <c r="A110">
        <v>2002</v>
      </c>
      <c r="B110" s="6">
        <v>97.49</v>
      </c>
      <c r="C110" s="6">
        <v>97.49</v>
      </c>
      <c r="D110" s="6">
        <v>97.49</v>
      </c>
      <c r="E110" s="6">
        <v>97.49</v>
      </c>
      <c r="F110" s="6">
        <v>97.49</v>
      </c>
      <c r="G110" s="6">
        <v>97.49</v>
      </c>
      <c r="H110" s="6">
        <v>97.49</v>
      </c>
      <c r="I110" s="6">
        <v>97.49</v>
      </c>
      <c r="J110" s="6">
        <v>97.49</v>
      </c>
      <c r="K110" s="6">
        <v>98.69</v>
      </c>
      <c r="L110" s="6">
        <v>98.69</v>
      </c>
      <c r="M110" s="6">
        <v>98.69</v>
      </c>
      <c r="N110" s="6">
        <v>97.79</v>
      </c>
    </row>
    <row r="111" spans="1:14" x14ac:dyDescent="0.2">
      <c r="A111">
        <v>2003</v>
      </c>
      <c r="B111" s="6">
        <v>98.69</v>
      </c>
      <c r="C111" s="6">
        <v>98.69</v>
      </c>
      <c r="D111" s="6">
        <v>98.69</v>
      </c>
      <c r="E111" s="6">
        <v>98.69</v>
      </c>
      <c r="F111" s="6">
        <v>98.69</v>
      </c>
      <c r="G111" s="6">
        <v>98.69</v>
      </c>
      <c r="H111" s="6">
        <v>98.69</v>
      </c>
      <c r="I111" s="6">
        <v>98.69</v>
      </c>
      <c r="J111" s="6">
        <v>98.69</v>
      </c>
      <c r="K111" s="6">
        <v>97.49</v>
      </c>
      <c r="L111" s="6">
        <v>97.49</v>
      </c>
      <c r="M111" s="6">
        <v>97.49</v>
      </c>
      <c r="N111" s="6">
        <v>98.39</v>
      </c>
    </row>
    <row r="112" spans="1:14" x14ac:dyDescent="0.2">
      <c r="A112">
        <v>2004</v>
      </c>
      <c r="B112" s="6">
        <v>97.49</v>
      </c>
      <c r="C112" s="6">
        <v>97.49</v>
      </c>
      <c r="D112" s="6">
        <v>97.49</v>
      </c>
      <c r="E112" s="6">
        <v>97.49</v>
      </c>
      <c r="F112" s="6">
        <v>97.49</v>
      </c>
      <c r="G112" s="6">
        <v>97.49</v>
      </c>
      <c r="H112" s="6">
        <v>97.49</v>
      </c>
      <c r="I112" s="6">
        <v>97.49</v>
      </c>
      <c r="J112" s="6">
        <v>97.49</v>
      </c>
      <c r="K112" s="6">
        <v>97.49</v>
      </c>
      <c r="L112" s="6">
        <v>97.49</v>
      </c>
      <c r="M112" s="6">
        <v>97.49</v>
      </c>
      <c r="N112" s="6">
        <v>97.49</v>
      </c>
    </row>
    <row r="113" spans="1:14" x14ac:dyDescent="0.2">
      <c r="A113">
        <v>2005</v>
      </c>
      <c r="B113" s="6">
        <v>97.49</v>
      </c>
      <c r="C113" s="6">
        <v>97.49</v>
      </c>
      <c r="D113" s="6">
        <v>97.49</v>
      </c>
      <c r="E113" s="6">
        <v>97.49</v>
      </c>
      <c r="F113" s="6">
        <v>97.49</v>
      </c>
      <c r="G113" s="6">
        <v>97.49</v>
      </c>
      <c r="H113" s="6">
        <v>97.49</v>
      </c>
      <c r="I113" s="6">
        <v>97.49</v>
      </c>
      <c r="J113" s="6">
        <v>97.49</v>
      </c>
      <c r="K113" s="6">
        <v>97.49</v>
      </c>
      <c r="L113" s="6">
        <v>97.49</v>
      </c>
      <c r="M113" s="6">
        <v>97.49</v>
      </c>
      <c r="N113" s="6">
        <v>97.49</v>
      </c>
    </row>
    <row r="114" spans="1:14" x14ac:dyDescent="0.2">
      <c r="A114">
        <v>2006</v>
      </c>
      <c r="B114" s="6">
        <v>97.49</v>
      </c>
      <c r="C114" s="6">
        <v>97.49</v>
      </c>
      <c r="D114" s="6">
        <v>97.49</v>
      </c>
      <c r="E114" s="6">
        <v>97.49</v>
      </c>
      <c r="F114" s="6">
        <v>97.49</v>
      </c>
      <c r="G114" s="6">
        <v>97.49</v>
      </c>
      <c r="H114" s="6">
        <v>97.49</v>
      </c>
      <c r="I114" s="6">
        <v>97.49</v>
      </c>
      <c r="J114" s="6">
        <v>97.49</v>
      </c>
      <c r="K114" s="6">
        <v>97.49</v>
      </c>
      <c r="L114" s="6">
        <v>97.49</v>
      </c>
      <c r="M114" s="6">
        <v>97.49</v>
      </c>
      <c r="N114" s="6">
        <v>97.49</v>
      </c>
    </row>
    <row r="115" spans="1:14" x14ac:dyDescent="0.2">
      <c r="A115">
        <v>2007</v>
      </c>
      <c r="B115" s="6">
        <v>97.49</v>
      </c>
      <c r="C115" s="6">
        <v>97.49</v>
      </c>
      <c r="D115" s="6">
        <v>97.49</v>
      </c>
      <c r="E115" s="6">
        <v>97.49</v>
      </c>
      <c r="F115" s="6">
        <v>97.49</v>
      </c>
      <c r="G115" s="6">
        <v>97.49</v>
      </c>
      <c r="H115" s="6">
        <v>97.49</v>
      </c>
      <c r="I115" s="6">
        <v>97.49</v>
      </c>
      <c r="J115" s="6">
        <v>97.49</v>
      </c>
      <c r="K115" s="6">
        <v>97.49</v>
      </c>
      <c r="L115" s="6">
        <v>97.49</v>
      </c>
      <c r="M115" s="6">
        <v>97.49</v>
      </c>
      <c r="N115" s="6">
        <v>97.49</v>
      </c>
    </row>
    <row r="116" spans="1:14" x14ac:dyDescent="0.2">
      <c r="A116">
        <v>2008</v>
      </c>
      <c r="B116" s="6">
        <v>97.49</v>
      </c>
      <c r="C116" s="6">
        <v>97.49</v>
      </c>
      <c r="D116" s="6">
        <v>97.49</v>
      </c>
      <c r="E116" s="6">
        <v>97.49</v>
      </c>
      <c r="F116" s="6">
        <v>97.49</v>
      </c>
      <c r="G116" s="6">
        <v>97.49</v>
      </c>
      <c r="H116" s="6">
        <v>97.49</v>
      </c>
      <c r="I116" s="6">
        <v>97.49</v>
      </c>
      <c r="J116" s="6">
        <v>97.49</v>
      </c>
      <c r="K116" s="6">
        <v>97.49</v>
      </c>
      <c r="L116" s="6">
        <v>97.49</v>
      </c>
      <c r="M116" s="6">
        <v>97.49</v>
      </c>
      <c r="N116" s="6">
        <v>97.49</v>
      </c>
    </row>
    <row r="117" spans="1:14" x14ac:dyDescent="0.2">
      <c r="A117">
        <v>2009</v>
      </c>
      <c r="B117" s="6">
        <v>97.49</v>
      </c>
      <c r="C117" s="6">
        <v>97.49</v>
      </c>
      <c r="D117" s="6">
        <v>97.49</v>
      </c>
      <c r="E117" s="6">
        <v>97.49</v>
      </c>
      <c r="F117" s="6">
        <v>97.49</v>
      </c>
      <c r="G117" s="6">
        <v>97.49</v>
      </c>
      <c r="H117" s="6">
        <v>97.49</v>
      </c>
      <c r="I117" s="6">
        <v>97.49</v>
      </c>
      <c r="J117" s="6">
        <v>97.49</v>
      </c>
      <c r="K117" s="6">
        <v>97.49</v>
      </c>
      <c r="L117" s="6">
        <v>97.49</v>
      </c>
      <c r="M117" s="6">
        <v>97.49</v>
      </c>
      <c r="N117" s="6">
        <v>97.49</v>
      </c>
    </row>
    <row r="118" spans="1:14" x14ac:dyDescent="0.2">
      <c r="A118">
        <v>2010</v>
      </c>
      <c r="B118" s="6">
        <v>97.49</v>
      </c>
      <c r="C118" s="6">
        <v>97.49</v>
      </c>
      <c r="D118" s="6">
        <v>97.49</v>
      </c>
      <c r="E118" s="6">
        <v>97.49</v>
      </c>
      <c r="F118" s="6">
        <v>97.49</v>
      </c>
      <c r="G118" s="6">
        <v>97.49</v>
      </c>
      <c r="H118" s="6">
        <v>97.49</v>
      </c>
      <c r="I118" s="6">
        <v>97.49</v>
      </c>
      <c r="J118" s="6">
        <v>97.49</v>
      </c>
      <c r="K118" s="6">
        <v>97.49</v>
      </c>
      <c r="L118" s="6">
        <v>97.49</v>
      </c>
      <c r="M118" s="6">
        <v>97.49</v>
      </c>
      <c r="N118" s="6">
        <v>97.49</v>
      </c>
    </row>
    <row r="119" spans="1:14" x14ac:dyDescent="0.2">
      <c r="A119">
        <v>2011</v>
      </c>
      <c r="B119" s="6">
        <v>97.49</v>
      </c>
      <c r="C119" s="6">
        <v>97.49</v>
      </c>
      <c r="D119" s="6">
        <v>97.49</v>
      </c>
      <c r="E119" s="6">
        <v>97.49</v>
      </c>
      <c r="F119" s="6">
        <v>97.49</v>
      </c>
      <c r="G119" s="6">
        <v>97.49</v>
      </c>
      <c r="H119" s="6">
        <v>97.49</v>
      </c>
      <c r="I119" s="6">
        <v>97.49</v>
      </c>
      <c r="J119" s="6">
        <v>97.49</v>
      </c>
      <c r="K119" s="6">
        <v>97.49</v>
      </c>
      <c r="L119" s="6">
        <v>97.49</v>
      </c>
      <c r="M119" s="6">
        <v>97.49</v>
      </c>
      <c r="N119" s="6">
        <v>97.49</v>
      </c>
    </row>
    <row r="120" spans="1:14" x14ac:dyDescent="0.2">
      <c r="A120">
        <v>2012</v>
      </c>
      <c r="B120" s="6">
        <v>97.49</v>
      </c>
      <c r="C120" s="6">
        <v>97.49</v>
      </c>
      <c r="D120" s="6">
        <v>97.49</v>
      </c>
      <c r="E120" s="6">
        <v>97.49</v>
      </c>
      <c r="F120" s="6">
        <v>97.49</v>
      </c>
      <c r="G120" s="6">
        <v>97.49</v>
      </c>
      <c r="H120" s="6">
        <v>97.49</v>
      </c>
      <c r="I120" s="6">
        <v>97.49</v>
      </c>
      <c r="J120" s="6">
        <v>97.49</v>
      </c>
      <c r="K120" s="6">
        <v>95.91</v>
      </c>
      <c r="L120" s="6">
        <v>95.91</v>
      </c>
      <c r="M120" s="6">
        <v>95.91</v>
      </c>
      <c r="N120" s="6">
        <v>97.1</v>
      </c>
    </row>
    <row r="121" spans="1:14" x14ac:dyDescent="0.2">
      <c r="A121">
        <v>2013</v>
      </c>
      <c r="B121" s="6">
        <v>95.91</v>
      </c>
      <c r="C121" s="6">
        <v>95.91</v>
      </c>
      <c r="D121" s="6">
        <v>95.91</v>
      </c>
      <c r="E121" s="6">
        <v>95.91</v>
      </c>
      <c r="F121" s="6">
        <v>95.91</v>
      </c>
      <c r="G121" s="6">
        <v>95.91</v>
      </c>
      <c r="H121" s="6">
        <v>95.91</v>
      </c>
      <c r="I121" s="6">
        <v>95.91</v>
      </c>
      <c r="J121" s="6">
        <v>95.91</v>
      </c>
      <c r="K121" s="6">
        <v>95.91</v>
      </c>
      <c r="L121" s="6">
        <v>95.91</v>
      </c>
      <c r="M121" s="6">
        <v>95.91</v>
      </c>
      <c r="N121" s="6">
        <v>95.91</v>
      </c>
    </row>
    <row r="122" spans="1:14" x14ac:dyDescent="0.2">
      <c r="A122">
        <v>2014</v>
      </c>
      <c r="B122" s="6">
        <v>95.91</v>
      </c>
      <c r="C122" s="6">
        <v>95.91</v>
      </c>
      <c r="D122" s="6">
        <v>97.34</v>
      </c>
      <c r="E122" s="6">
        <v>97.49</v>
      </c>
      <c r="F122" s="6">
        <v>97.49</v>
      </c>
      <c r="G122" s="6">
        <v>97.49</v>
      </c>
      <c r="H122" s="6">
        <v>97.49</v>
      </c>
      <c r="I122" s="6">
        <v>97.49</v>
      </c>
      <c r="J122" s="6">
        <v>97.49</v>
      </c>
      <c r="K122" s="6">
        <v>97.49</v>
      </c>
      <c r="L122" s="6">
        <v>97.49</v>
      </c>
      <c r="M122" s="6">
        <v>97.49</v>
      </c>
      <c r="N122" s="6">
        <v>97.21</v>
      </c>
    </row>
    <row r="123" spans="1:14" x14ac:dyDescent="0.2">
      <c r="A123">
        <v>2015</v>
      </c>
      <c r="B123" s="6">
        <v>97.49</v>
      </c>
      <c r="C123" s="6">
        <v>97.49</v>
      </c>
      <c r="D123" s="6">
        <v>97.49</v>
      </c>
      <c r="E123" s="6">
        <v>97.49</v>
      </c>
      <c r="F123" s="6">
        <v>97.49</v>
      </c>
      <c r="G123" s="6">
        <v>97.49</v>
      </c>
      <c r="H123" s="6">
        <v>97.49</v>
      </c>
      <c r="I123" s="6">
        <v>97.49</v>
      </c>
      <c r="J123" s="6">
        <v>97.49</v>
      </c>
      <c r="K123" s="6">
        <v>97.49</v>
      </c>
      <c r="L123" s="6">
        <v>96.91</v>
      </c>
      <c r="M123" s="6">
        <v>97.03</v>
      </c>
      <c r="N123" s="6">
        <v>97.4</v>
      </c>
    </row>
    <row r="124" spans="1:14" x14ac:dyDescent="0.2">
      <c r="A124">
        <v>2016</v>
      </c>
      <c r="B124" s="6">
        <v>76.5</v>
      </c>
      <c r="C124" s="6">
        <v>76.010000000000005</v>
      </c>
      <c r="D124" s="6">
        <v>76.3</v>
      </c>
      <c r="E124" s="6">
        <v>76.5</v>
      </c>
      <c r="F124" s="6">
        <v>76.5</v>
      </c>
      <c r="G124" s="6">
        <v>76.5</v>
      </c>
      <c r="H124" s="6">
        <v>76.5</v>
      </c>
      <c r="I124" s="6">
        <v>76.5</v>
      </c>
      <c r="J124" s="6">
        <v>76.5</v>
      </c>
      <c r="K124" s="6">
        <v>76.5</v>
      </c>
      <c r="L124" s="6">
        <v>76.5</v>
      </c>
      <c r="M124" s="6">
        <v>74.680000000000007</v>
      </c>
      <c r="N124" s="6">
        <v>76.290000000000006</v>
      </c>
    </row>
    <row r="125" spans="1:14" x14ac:dyDescent="0.2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2:14" x14ac:dyDescent="0.2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</sheetData>
  <phoneticPr fontId="3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workbookViewId="0">
      <selection activeCell="K8" sqref="K8"/>
    </sheetView>
  </sheetViews>
  <sheetFormatPr defaultRowHeight="12.75" x14ac:dyDescent="0.2"/>
  <sheetData>
    <row r="1" spans="1:14" x14ac:dyDescent="0.2">
      <c r="A1" t="s">
        <v>104</v>
      </c>
      <c r="L1" s="3"/>
    </row>
    <row r="2" spans="1:14" x14ac:dyDescent="0.2">
      <c r="L2" s="3"/>
    </row>
    <row r="4" spans="1:14" x14ac:dyDescent="0.2">
      <c r="N4" s="2" t="s">
        <v>73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 s="1">
        <v>1898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2">
      <c r="A7" s="1">
        <v>1899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x14ac:dyDescent="0.2">
      <c r="A8" s="1">
        <v>1900</v>
      </c>
      <c r="B8" s="15"/>
      <c r="C8" s="15"/>
      <c r="D8" s="15"/>
      <c r="E8" s="15"/>
      <c r="F8" s="15"/>
      <c r="G8" s="15"/>
      <c r="H8" s="15"/>
      <c r="I8" s="15"/>
      <c r="J8" s="15"/>
      <c r="K8" s="15">
        <v>18.38</v>
      </c>
      <c r="L8" s="15">
        <v>18.38</v>
      </c>
      <c r="M8" s="15">
        <v>18.38</v>
      </c>
      <c r="N8" s="15"/>
    </row>
    <row r="9" spans="1:14" x14ac:dyDescent="0.2">
      <c r="A9">
        <v>1901</v>
      </c>
      <c r="B9" s="6">
        <v>18.38</v>
      </c>
      <c r="C9" s="6">
        <v>18.38</v>
      </c>
      <c r="D9" s="6">
        <v>18.38</v>
      </c>
      <c r="E9" s="6">
        <v>18.38</v>
      </c>
      <c r="F9" s="6">
        <v>18.38</v>
      </c>
      <c r="G9" s="6">
        <v>18.38</v>
      </c>
      <c r="H9" s="6">
        <v>18.38</v>
      </c>
      <c r="I9" s="6">
        <v>18.38</v>
      </c>
      <c r="J9" s="6">
        <v>18.38</v>
      </c>
      <c r="K9" s="6">
        <v>18.38</v>
      </c>
      <c r="L9" s="6">
        <v>18.38</v>
      </c>
      <c r="M9" s="6">
        <v>18.38</v>
      </c>
      <c r="N9" s="6">
        <v>18.38</v>
      </c>
    </row>
    <row r="10" spans="1:14" x14ac:dyDescent="0.2">
      <c r="A10">
        <v>1902</v>
      </c>
      <c r="B10" s="6">
        <v>18.38</v>
      </c>
      <c r="C10" s="6">
        <v>18.38</v>
      </c>
      <c r="D10" s="6">
        <v>18.38</v>
      </c>
      <c r="E10" s="6">
        <v>18.38</v>
      </c>
      <c r="F10" s="6">
        <v>18.38</v>
      </c>
      <c r="G10" s="6">
        <v>18.38</v>
      </c>
      <c r="H10" s="6">
        <v>18.38</v>
      </c>
      <c r="I10" s="6">
        <v>18.38</v>
      </c>
      <c r="J10" s="6">
        <v>18.38</v>
      </c>
      <c r="K10" s="6">
        <v>18.38</v>
      </c>
      <c r="L10" s="6">
        <v>18.38</v>
      </c>
      <c r="M10" s="6">
        <v>18.38</v>
      </c>
      <c r="N10" s="6">
        <v>18.38</v>
      </c>
    </row>
    <row r="11" spans="1:14" x14ac:dyDescent="0.2">
      <c r="A11">
        <v>1903</v>
      </c>
      <c r="B11" s="6">
        <v>18.38</v>
      </c>
      <c r="C11" s="6">
        <v>18.38</v>
      </c>
      <c r="D11" s="6">
        <v>18.38</v>
      </c>
      <c r="E11" s="6">
        <v>18.38</v>
      </c>
      <c r="F11" s="6">
        <v>18.38</v>
      </c>
      <c r="G11" s="6">
        <v>18.38</v>
      </c>
      <c r="H11" s="6">
        <v>18.38</v>
      </c>
      <c r="I11" s="6">
        <v>18.38</v>
      </c>
      <c r="J11" s="6">
        <v>18.38</v>
      </c>
      <c r="K11" s="6">
        <v>18.38</v>
      </c>
      <c r="L11" s="6">
        <v>18.38</v>
      </c>
      <c r="M11" s="6">
        <v>18.38</v>
      </c>
      <c r="N11" s="6">
        <v>18.38</v>
      </c>
    </row>
    <row r="12" spans="1:14" x14ac:dyDescent="0.2">
      <c r="A12">
        <v>1904</v>
      </c>
      <c r="B12" s="6">
        <v>18.38</v>
      </c>
      <c r="C12" s="6">
        <v>18.38</v>
      </c>
      <c r="D12" s="6">
        <v>18.38</v>
      </c>
      <c r="E12" s="6">
        <v>26.65</v>
      </c>
      <c r="F12" s="6">
        <v>27.57</v>
      </c>
      <c r="G12" s="6">
        <v>27.57</v>
      </c>
      <c r="H12" s="6">
        <v>27.57</v>
      </c>
      <c r="I12" s="6">
        <v>27.57</v>
      </c>
      <c r="J12" s="6">
        <v>27.57</v>
      </c>
      <c r="K12" s="6">
        <v>27.57</v>
      </c>
      <c r="L12" s="6">
        <v>27.57</v>
      </c>
      <c r="M12" s="6">
        <v>27.57</v>
      </c>
      <c r="N12" s="6">
        <v>25.2</v>
      </c>
    </row>
    <row r="13" spans="1:14" x14ac:dyDescent="0.2">
      <c r="A13">
        <v>1905</v>
      </c>
      <c r="B13" s="6">
        <v>26.38</v>
      </c>
      <c r="C13" s="6">
        <v>18.38</v>
      </c>
      <c r="D13" s="6">
        <v>22.53</v>
      </c>
      <c r="E13" s="6">
        <v>27.57</v>
      </c>
      <c r="F13" s="6">
        <v>27.57</v>
      </c>
      <c r="G13" s="6">
        <v>27.57</v>
      </c>
      <c r="H13" s="6">
        <v>27.57</v>
      </c>
      <c r="I13" s="6">
        <v>27.57</v>
      </c>
      <c r="J13" s="6">
        <v>27.57</v>
      </c>
      <c r="K13" s="6">
        <v>27.57</v>
      </c>
      <c r="L13" s="6">
        <v>27.57</v>
      </c>
      <c r="M13" s="6">
        <v>27.57</v>
      </c>
      <c r="N13" s="6">
        <v>26.29</v>
      </c>
    </row>
    <row r="14" spans="1:14" x14ac:dyDescent="0.2">
      <c r="A14">
        <v>1906</v>
      </c>
      <c r="B14" s="6">
        <v>27.57</v>
      </c>
      <c r="C14" s="6">
        <v>27.57</v>
      </c>
      <c r="D14" s="6">
        <v>27.57</v>
      </c>
      <c r="E14" s="6">
        <v>27.57</v>
      </c>
      <c r="F14" s="6">
        <v>27.57</v>
      </c>
      <c r="G14" s="6">
        <v>27.57</v>
      </c>
      <c r="H14" s="6">
        <v>27.57</v>
      </c>
      <c r="I14" s="6">
        <v>27.57</v>
      </c>
      <c r="J14" s="6">
        <v>27.57</v>
      </c>
      <c r="K14" s="6">
        <v>27.57</v>
      </c>
      <c r="L14" s="6">
        <v>27.57</v>
      </c>
      <c r="M14" s="6">
        <v>27.57</v>
      </c>
      <c r="N14" s="6">
        <v>27.57</v>
      </c>
    </row>
    <row r="15" spans="1:14" x14ac:dyDescent="0.2">
      <c r="A15">
        <v>1907</v>
      </c>
      <c r="B15" s="6">
        <v>27.57</v>
      </c>
      <c r="C15" s="6">
        <v>18.38</v>
      </c>
      <c r="D15" s="6">
        <v>23.12</v>
      </c>
      <c r="E15" s="6">
        <v>27.57</v>
      </c>
      <c r="F15" s="6">
        <v>19.86</v>
      </c>
      <c r="G15" s="6">
        <v>24.51</v>
      </c>
      <c r="H15" s="6">
        <v>27.57</v>
      </c>
      <c r="I15" s="6">
        <v>27.57</v>
      </c>
      <c r="J15" s="6">
        <v>27.57</v>
      </c>
      <c r="K15" s="6">
        <v>27.57</v>
      </c>
      <c r="L15" s="6">
        <v>27.57</v>
      </c>
      <c r="M15" s="6">
        <v>27.57</v>
      </c>
      <c r="N15" s="6">
        <v>25.54</v>
      </c>
    </row>
    <row r="16" spans="1:14" x14ac:dyDescent="0.2">
      <c r="A16">
        <v>1908</v>
      </c>
      <c r="B16" s="6">
        <v>27.57</v>
      </c>
      <c r="C16" s="6">
        <v>27.57</v>
      </c>
      <c r="D16" s="6">
        <v>27.57</v>
      </c>
      <c r="E16" s="6">
        <v>23.28</v>
      </c>
      <c r="F16" s="6">
        <v>27.57</v>
      </c>
      <c r="G16" s="6">
        <v>27.57</v>
      </c>
      <c r="H16" s="6">
        <v>27.57</v>
      </c>
      <c r="I16" s="6">
        <v>27.57</v>
      </c>
      <c r="J16" s="6">
        <v>27.57</v>
      </c>
      <c r="K16" s="6">
        <v>26.38</v>
      </c>
      <c r="L16" s="6">
        <v>25.43</v>
      </c>
      <c r="M16" s="6">
        <v>26.09</v>
      </c>
      <c r="N16" s="6">
        <v>26.81</v>
      </c>
    </row>
    <row r="17" spans="1:14" x14ac:dyDescent="0.2">
      <c r="A17">
        <v>1909</v>
      </c>
      <c r="B17" s="6">
        <v>26.09</v>
      </c>
      <c r="C17" s="6">
        <v>26.26</v>
      </c>
      <c r="D17" s="6">
        <v>26.38</v>
      </c>
      <c r="E17" s="6">
        <v>27.57</v>
      </c>
      <c r="F17" s="6">
        <v>27.57</v>
      </c>
      <c r="G17" s="6">
        <v>27.57</v>
      </c>
      <c r="H17" s="6">
        <v>27.57</v>
      </c>
      <c r="I17" s="6">
        <v>27.57</v>
      </c>
      <c r="J17" s="6">
        <v>27.57</v>
      </c>
      <c r="K17" s="6">
        <v>27.57</v>
      </c>
      <c r="L17" s="6">
        <v>27.57</v>
      </c>
      <c r="M17" s="6">
        <v>27.57</v>
      </c>
      <c r="N17" s="6">
        <v>27.24</v>
      </c>
    </row>
    <row r="18" spans="1:14" x14ac:dyDescent="0.2">
      <c r="A18">
        <v>1910</v>
      </c>
      <c r="B18" s="6">
        <v>27.57</v>
      </c>
      <c r="C18" s="6">
        <v>27.57</v>
      </c>
      <c r="D18" s="6">
        <v>27.57</v>
      </c>
      <c r="E18" s="6">
        <v>27.57</v>
      </c>
      <c r="F18" s="6">
        <v>27.57</v>
      </c>
      <c r="G18" s="6">
        <v>27.57</v>
      </c>
      <c r="H18" s="6">
        <v>27.57</v>
      </c>
      <c r="I18" s="6">
        <v>27.57</v>
      </c>
      <c r="J18" s="6">
        <v>27.57</v>
      </c>
      <c r="K18" s="6">
        <v>27.57</v>
      </c>
      <c r="L18" s="6">
        <v>27.57</v>
      </c>
      <c r="M18" s="6">
        <v>27.27</v>
      </c>
      <c r="N18" s="6">
        <v>27.55</v>
      </c>
    </row>
    <row r="19" spans="1:14" x14ac:dyDescent="0.2">
      <c r="A19">
        <v>1911</v>
      </c>
      <c r="B19" s="6">
        <v>27.57</v>
      </c>
      <c r="C19" s="6">
        <v>27.57</v>
      </c>
      <c r="D19" s="6">
        <v>27.57</v>
      </c>
      <c r="E19" s="6">
        <v>27.57</v>
      </c>
      <c r="F19" s="6">
        <v>27.57</v>
      </c>
      <c r="G19" s="6">
        <v>27.57</v>
      </c>
      <c r="H19" s="6">
        <v>27.57</v>
      </c>
      <c r="I19" s="6">
        <v>27.57</v>
      </c>
      <c r="J19" s="6">
        <v>27.57</v>
      </c>
      <c r="K19" s="6">
        <v>27.57</v>
      </c>
      <c r="L19" s="6">
        <v>27.57</v>
      </c>
      <c r="M19" s="6">
        <v>27.57</v>
      </c>
      <c r="N19" s="6">
        <v>27.57</v>
      </c>
    </row>
    <row r="20" spans="1:14" x14ac:dyDescent="0.2">
      <c r="A20">
        <v>1912</v>
      </c>
      <c r="B20" s="6">
        <v>27.57</v>
      </c>
      <c r="C20" s="6">
        <v>27.57</v>
      </c>
      <c r="D20" s="6">
        <v>27.57</v>
      </c>
      <c r="E20" s="6">
        <v>27.57</v>
      </c>
      <c r="F20" s="6">
        <v>27.57</v>
      </c>
      <c r="G20" s="6">
        <v>27.57</v>
      </c>
      <c r="H20" s="6">
        <v>27.57</v>
      </c>
      <c r="I20" s="6">
        <v>27.57</v>
      </c>
      <c r="J20" s="6">
        <v>27.57</v>
      </c>
      <c r="K20" s="6">
        <v>27.57</v>
      </c>
      <c r="L20" s="6">
        <v>27.57</v>
      </c>
      <c r="M20" s="6">
        <v>27.57</v>
      </c>
      <c r="N20" s="6">
        <v>27.57</v>
      </c>
    </row>
    <row r="21" spans="1:14" x14ac:dyDescent="0.2">
      <c r="A21">
        <v>1913</v>
      </c>
      <c r="B21" s="6">
        <v>9.19</v>
      </c>
      <c r="C21" s="6">
        <v>9.19</v>
      </c>
      <c r="D21" s="6">
        <v>9.19</v>
      </c>
      <c r="E21" s="6">
        <v>9.19</v>
      </c>
      <c r="F21" s="6">
        <v>9.19</v>
      </c>
      <c r="G21" s="6">
        <v>9.19</v>
      </c>
      <c r="H21" s="6">
        <v>9.19</v>
      </c>
      <c r="I21" s="6">
        <v>9.19</v>
      </c>
      <c r="J21" s="6">
        <v>9.19</v>
      </c>
      <c r="K21" s="6">
        <v>9.19</v>
      </c>
      <c r="L21" s="6">
        <v>9.19</v>
      </c>
      <c r="M21" s="6">
        <v>9.19</v>
      </c>
      <c r="N21" s="6">
        <v>9.19</v>
      </c>
    </row>
    <row r="22" spans="1:14" x14ac:dyDescent="0.2">
      <c r="A22">
        <v>1914</v>
      </c>
      <c r="B22" s="6">
        <v>9.19</v>
      </c>
      <c r="C22" s="6">
        <v>9.19</v>
      </c>
      <c r="D22" s="6">
        <v>4.45</v>
      </c>
      <c r="E22" s="6">
        <v>9.19</v>
      </c>
      <c r="F22" s="6">
        <v>9.19</v>
      </c>
      <c r="G22" s="6">
        <v>9.19</v>
      </c>
      <c r="H22" s="6">
        <v>9.19</v>
      </c>
      <c r="I22" s="6">
        <v>9.19</v>
      </c>
      <c r="J22" s="6">
        <v>9.19</v>
      </c>
      <c r="K22" s="6">
        <v>9.19</v>
      </c>
      <c r="L22" s="6">
        <v>9.19</v>
      </c>
      <c r="M22" s="6">
        <v>9.19</v>
      </c>
      <c r="N22" s="6">
        <v>8.7899999999999991</v>
      </c>
    </row>
    <row r="23" spans="1:14" x14ac:dyDescent="0.2">
      <c r="A23">
        <v>1915</v>
      </c>
      <c r="B23" s="6">
        <v>9.19</v>
      </c>
      <c r="C23" s="6">
        <v>9.19</v>
      </c>
      <c r="D23" s="6">
        <v>9.19</v>
      </c>
      <c r="E23" s="6">
        <v>9.19</v>
      </c>
      <c r="F23" s="6">
        <v>9.19</v>
      </c>
      <c r="G23" s="6">
        <v>9.19</v>
      </c>
      <c r="H23" s="6">
        <v>9.19</v>
      </c>
      <c r="I23" s="6">
        <v>9.19</v>
      </c>
      <c r="J23" s="6">
        <v>9.19</v>
      </c>
      <c r="K23" s="6">
        <v>13.29</v>
      </c>
      <c r="L23" s="6">
        <v>17.510000000000002</v>
      </c>
      <c r="M23" s="6">
        <v>17.510000000000002</v>
      </c>
      <c r="N23" s="6">
        <v>10.92</v>
      </c>
    </row>
    <row r="24" spans="1:14" x14ac:dyDescent="0.2">
      <c r="A24">
        <v>1916</v>
      </c>
      <c r="B24" s="6">
        <v>17.510000000000002</v>
      </c>
      <c r="C24" s="6">
        <v>17.510000000000002</v>
      </c>
      <c r="D24" s="6">
        <v>17.510000000000002</v>
      </c>
      <c r="E24" s="6">
        <v>17.510000000000002</v>
      </c>
      <c r="F24" s="6">
        <v>17.510000000000002</v>
      </c>
      <c r="G24" s="6">
        <v>19.53</v>
      </c>
      <c r="H24" s="6">
        <v>25.1</v>
      </c>
      <c r="I24" s="6">
        <v>25.1</v>
      </c>
      <c r="J24" s="6">
        <v>25.1</v>
      </c>
      <c r="K24" s="6">
        <v>25.1</v>
      </c>
      <c r="L24" s="6">
        <v>25.1</v>
      </c>
      <c r="M24" s="6">
        <v>25.1</v>
      </c>
      <c r="N24" s="6">
        <v>21.47</v>
      </c>
    </row>
    <row r="25" spans="1:14" x14ac:dyDescent="0.2">
      <c r="A25">
        <v>1917</v>
      </c>
      <c r="B25" s="6">
        <v>25.1</v>
      </c>
      <c r="C25" s="6">
        <v>25.1</v>
      </c>
      <c r="D25" s="6">
        <v>25.1</v>
      </c>
      <c r="E25" s="6">
        <v>25.1</v>
      </c>
      <c r="F25" s="6">
        <v>25.1</v>
      </c>
      <c r="G25" s="6">
        <v>25.1</v>
      </c>
      <c r="H25" s="6">
        <v>25.1</v>
      </c>
      <c r="I25" s="6">
        <v>25.1</v>
      </c>
      <c r="J25" s="6">
        <v>25.1</v>
      </c>
      <c r="K25" s="6">
        <v>25.1</v>
      </c>
      <c r="L25" s="6">
        <v>25.1</v>
      </c>
      <c r="M25" s="6">
        <v>25.1</v>
      </c>
      <c r="N25" s="6">
        <v>25.1</v>
      </c>
    </row>
    <row r="26" spans="1:14" x14ac:dyDescent="0.2">
      <c r="A26">
        <v>1918</v>
      </c>
      <c r="B26" s="6">
        <v>25.1</v>
      </c>
      <c r="C26" s="6">
        <v>25.1</v>
      </c>
      <c r="D26" s="6">
        <v>25.1</v>
      </c>
      <c r="E26" s="6">
        <v>25.1</v>
      </c>
      <c r="F26" s="6">
        <v>25.1</v>
      </c>
      <c r="G26" s="6">
        <v>25.1</v>
      </c>
      <c r="H26" s="6">
        <v>25.1</v>
      </c>
      <c r="I26" s="6">
        <v>25.1</v>
      </c>
      <c r="J26" s="6">
        <v>25.1</v>
      </c>
      <c r="K26" s="6">
        <v>15.91</v>
      </c>
      <c r="L26" s="6">
        <v>15.91</v>
      </c>
      <c r="M26" s="6">
        <v>15.91</v>
      </c>
      <c r="N26" s="6">
        <v>22.8</v>
      </c>
    </row>
    <row r="27" spans="1:14" x14ac:dyDescent="0.2">
      <c r="A27">
        <v>1919</v>
      </c>
      <c r="B27" s="6">
        <v>15.91</v>
      </c>
      <c r="C27" s="6">
        <v>15.91</v>
      </c>
      <c r="D27" s="6">
        <v>15.91</v>
      </c>
      <c r="E27" s="6">
        <v>15.91</v>
      </c>
      <c r="F27" s="6">
        <v>15.91</v>
      </c>
      <c r="G27" s="6">
        <v>15.91</v>
      </c>
      <c r="H27" s="6">
        <v>15.91</v>
      </c>
      <c r="I27" s="6">
        <v>15.91</v>
      </c>
      <c r="J27" s="6">
        <v>15.91</v>
      </c>
      <c r="K27" s="6">
        <v>15.91</v>
      </c>
      <c r="L27" s="6">
        <v>15.91</v>
      </c>
      <c r="M27" s="6">
        <v>15.91</v>
      </c>
      <c r="N27" s="6">
        <v>15.91</v>
      </c>
    </row>
    <row r="28" spans="1:14" x14ac:dyDescent="0.2">
      <c r="A28">
        <v>1920</v>
      </c>
      <c r="B28" s="6">
        <v>25.1</v>
      </c>
      <c r="C28" s="6">
        <v>25.1</v>
      </c>
      <c r="D28" s="6">
        <v>25.1</v>
      </c>
      <c r="E28" s="6">
        <v>25.1</v>
      </c>
      <c r="F28" s="6">
        <v>25.1</v>
      </c>
      <c r="G28" s="6">
        <v>25.1</v>
      </c>
      <c r="H28" s="6">
        <v>28.82</v>
      </c>
      <c r="I28" s="6">
        <v>33.340000000000003</v>
      </c>
      <c r="J28" s="6">
        <v>33.340000000000003</v>
      </c>
      <c r="K28" s="6">
        <v>33.340000000000003</v>
      </c>
      <c r="L28" s="6">
        <v>33.340000000000003</v>
      </c>
      <c r="M28" s="6">
        <v>33.340000000000003</v>
      </c>
      <c r="N28" s="6">
        <v>28.84</v>
      </c>
    </row>
    <row r="29" spans="1:14" x14ac:dyDescent="0.2">
      <c r="A29">
        <v>1921</v>
      </c>
      <c r="B29" s="6">
        <v>33.340000000000003</v>
      </c>
      <c r="C29" s="6">
        <v>33.340000000000003</v>
      </c>
      <c r="D29" s="6">
        <v>33.340000000000003</v>
      </c>
      <c r="E29" s="6">
        <v>33.340000000000003</v>
      </c>
      <c r="F29" s="6">
        <v>33.340000000000003</v>
      </c>
      <c r="G29" s="6">
        <v>33.340000000000003</v>
      </c>
      <c r="H29" s="6">
        <v>33.340000000000003</v>
      </c>
      <c r="I29" s="6">
        <v>33.340000000000003</v>
      </c>
      <c r="J29" s="6">
        <v>33.340000000000003</v>
      </c>
      <c r="K29" s="6">
        <v>33.340000000000003</v>
      </c>
      <c r="L29" s="6">
        <v>33.340000000000003</v>
      </c>
      <c r="M29" s="6">
        <v>33.340000000000003</v>
      </c>
      <c r="N29" s="6">
        <v>33.340000000000003</v>
      </c>
    </row>
    <row r="30" spans="1:14" x14ac:dyDescent="0.2">
      <c r="A30">
        <v>1922</v>
      </c>
      <c r="B30" s="6">
        <v>33.340000000000003</v>
      </c>
      <c r="C30" s="6">
        <v>33.340000000000003</v>
      </c>
      <c r="D30" s="6">
        <v>33.340000000000003</v>
      </c>
      <c r="E30" s="6">
        <v>33.340000000000003</v>
      </c>
      <c r="F30" s="6">
        <v>33.340000000000003</v>
      </c>
      <c r="G30" s="6">
        <v>33.340000000000003</v>
      </c>
      <c r="H30" s="6">
        <v>33.340000000000003</v>
      </c>
      <c r="I30" s="6">
        <v>33.340000000000003</v>
      </c>
      <c r="J30" s="6">
        <v>33.340000000000003</v>
      </c>
      <c r="K30" s="6">
        <v>33.340000000000003</v>
      </c>
      <c r="L30" s="6">
        <v>33.340000000000003</v>
      </c>
      <c r="M30" s="6">
        <v>33.340000000000003</v>
      </c>
      <c r="N30" s="6">
        <v>33.340000000000003</v>
      </c>
    </row>
    <row r="31" spans="1:14" x14ac:dyDescent="0.2">
      <c r="A31">
        <v>1923</v>
      </c>
      <c r="B31" s="6">
        <v>33.340000000000003</v>
      </c>
      <c r="C31" s="6">
        <v>33.340000000000003</v>
      </c>
      <c r="D31" s="6">
        <v>33.340000000000003</v>
      </c>
      <c r="E31" s="6">
        <v>33.340000000000003</v>
      </c>
      <c r="F31" s="6">
        <v>33.340000000000003</v>
      </c>
      <c r="G31" s="6">
        <v>33.340000000000003</v>
      </c>
      <c r="H31" s="6">
        <v>33.340000000000003</v>
      </c>
      <c r="I31" s="6">
        <v>33.340000000000003</v>
      </c>
      <c r="J31" s="6">
        <v>33.340000000000003</v>
      </c>
      <c r="K31" s="6">
        <v>33.340000000000003</v>
      </c>
      <c r="L31" s="6">
        <v>33.340000000000003</v>
      </c>
      <c r="M31" s="6">
        <v>33.340000000000003</v>
      </c>
      <c r="N31" s="6">
        <v>33.340000000000003</v>
      </c>
    </row>
    <row r="32" spans="1:14" x14ac:dyDescent="0.2">
      <c r="A32">
        <v>1924</v>
      </c>
      <c r="B32" s="6">
        <v>33.340000000000003</v>
      </c>
      <c r="C32" s="6">
        <v>33.340000000000003</v>
      </c>
      <c r="D32" s="6">
        <v>33.340000000000003</v>
      </c>
      <c r="E32" s="6">
        <v>33.340000000000003</v>
      </c>
      <c r="F32" s="6">
        <v>33.340000000000003</v>
      </c>
      <c r="G32" s="6">
        <v>33.340000000000003</v>
      </c>
      <c r="H32" s="6">
        <v>33.340000000000003</v>
      </c>
      <c r="I32" s="6">
        <v>33.340000000000003</v>
      </c>
      <c r="J32" s="6">
        <v>33.340000000000003</v>
      </c>
      <c r="K32" s="6">
        <v>33.340000000000003</v>
      </c>
      <c r="L32" s="6">
        <v>33.340000000000003</v>
      </c>
      <c r="M32" s="6">
        <v>33.340000000000003</v>
      </c>
      <c r="N32" s="6">
        <v>33.340000000000003</v>
      </c>
    </row>
    <row r="33" spans="1:14" x14ac:dyDescent="0.2">
      <c r="A33">
        <v>1925</v>
      </c>
      <c r="B33" s="6">
        <v>33.340000000000003</v>
      </c>
      <c r="C33" s="6">
        <v>33.340000000000003</v>
      </c>
      <c r="D33" s="6">
        <v>33.340000000000003</v>
      </c>
      <c r="E33" s="6">
        <v>33.340000000000003</v>
      </c>
      <c r="F33" s="6">
        <v>33.340000000000003</v>
      </c>
      <c r="G33" s="6">
        <v>33.340000000000003</v>
      </c>
      <c r="H33" s="6">
        <v>33.340000000000003</v>
      </c>
      <c r="I33" s="6">
        <v>33.340000000000003</v>
      </c>
      <c r="J33" s="6">
        <v>33.340000000000003</v>
      </c>
      <c r="K33" s="6">
        <v>33.340000000000003</v>
      </c>
      <c r="L33" s="6">
        <v>33.340000000000003</v>
      </c>
      <c r="M33" s="6">
        <v>33.340000000000003</v>
      </c>
      <c r="N33" s="6">
        <v>33.340000000000003</v>
      </c>
    </row>
    <row r="34" spans="1:14" x14ac:dyDescent="0.2">
      <c r="A34">
        <v>1926</v>
      </c>
      <c r="B34" s="6">
        <v>33.340000000000003</v>
      </c>
      <c r="C34" s="6">
        <v>33.340000000000003</v>
      </c>
      <c r="D34" s="6">
        <v>33.340000000000003</v>
      </c>
      <c r="E34" s="6">
        <v>33.340000000000003</v>
      </c>
      <c r="F34" s="6">
        <v>33.340000000000003</v>
      </c>
      <c r="G34" s="6">
        <v>33.340000000000003</v>
      </c>
      <c r="H34" s="6">
        <v>33.340000000000003</v>
      </c>
      <c r="I34" s="6">
        <v>33.340000000000003</v>
      </c>
      <c r="J34" s="6">
        <v>33.340000000000003</v>
      </c>
      <c r="K34" s="6">
        <v>33.340000000000003</v>
      </c>
      <c r="L34" s="6">
        <v>29.12</v>
      </c>
      <c r="M34" s="6">
        <v>29.12</v>
      </c>
      <c r="N34" s="6">
        <v>32.64</v>
      </c>
    </row>
    <row r="35" spans="1:14" x14ac:dyDescent="0.2">
      <c r="A35">
        <v>1927</v>
      </c>
      <c r="B35" s="6">
        <v>29.12</v>
      </c>
      <c r="C35" s="6">
        <v>29.12</v>
      </c>
      <c r="D35" s="6">
        <v>29.12</v>
      </c>
      <c r="E35" s="6">
        <v>29.12</v>
      </c>
      <c r="F35" s="6">
        <v>29.12</v>
      </c>
      <c r="G35" s="6">
        <v>29.12</v>
      </c>
      <c r="H35" s="6">
        <v>29.12</v>
      </c>
      <c r="I35" s="6">
        <v>29.12</v>
      </c>
      <c r="J35" s="6">
        <v>29.12</v>
      </c>
      <c r="K35" s="6">
        <v>29.12</v>
      </c>
      <c r="L35" s="6">
        <v>29.12</v>
      </c>
      <c r="M35" s="6">
        <v>29.12</v>
      </c>
      <c r="N35" s="6">
        <v>29.12</v>
      </c>
    </row>
    <row r="36" spans="1:14" x14ac:dyDescent="0.2">
      <c r="A36">
        <v>1928</v>
      </c>
      <c r="B36" s="6">
        <v>29.12</v>
      </c>
      <c r="C36" s="6">
        <v>29.12</v>
      </c>
      <c r="D36" s="6">
        <v>29.12</v>
      </c>
      <c r="E36" s="6">
        <v>29.12</v>
      </c>
      <c r="F36" s="6">
        <v>29.12</v>
      </c>
      <c r="G36" s="6">
        <v>29.12</v>
      </c>
      <c r="H36" s="6">
        <v>29.12</v>
      </c>
      <c r="I36" s="6">
        <v>29.12</v>
      </c>
      <c r="J36" s="6">
        <v>29.12</v>
      </c>
      <c r="K36" s="6">
        <v>29.12</v>
      </c>
      <c r="L36" s="6">
        <v>29.12</v>
      </c>
      <c r="M36" s="6">
        <v>29.12</v>
      </c>
      <c r="N36" s="6">
        <v>29.12</v>
      </c>
    </row>
    <row r="37" spans="1:14" x14ac:dyDescent="0.2">
      <c r="A37">
        <v>1929</v>
      </c>
      <c r="B37" s="6">
        <v>29.12</v>
      </c>
      <c r="C37" s="6">
        <v>29.12</v>
      </c>
      <c r="D37" s="6">
        <v>29.12</v>
      </c>
      <c r="E37" s="6">
        <v>29.12</v>
      </c>
      <c r="F37" s="6">
        <v>29.12</v>
      </c>
      <c r="G37" s="6">
        <v>29.12</v>
      </c>
      <c r="H37" s="6">
        <v>29.12</v>
      </c>
      <c r="I37" s="6">
        <v>29.12</v>
      </c>
      <c r="J37" s="6">
        <v>29.12</v>
      </c>
      <c r="K37" s="6">
        <v>29.12</v>
      </c>
      <c r="L37" s="6">
        <v>29.12</v>
      </c>
      <c r="M37" s="6">
        <v>29.12</v>
      </c>
      <c r="N37" s="6">
        <v>29.12</v>
      </c>
    </row>
    <row r="38" spans="1:14" x14ac:dyDescent="0.2">
      <c r="A38">
        <v>1930</v>
      </c>
      <c r="B38" s="6">
        <v>29.12</v>
      </c>
      <c r="C38" s="6">
        <v>29.12</v>
      </c>
      <c r="D38" s="6">
        <v>29.12</v>
      </c>
      <c r="E38" s="6">
        <v>29.12</v>
      </c>
      <c r="F38" s="6">
        <v>29.12</v>
      </c>
      <c r="G38" s="6">
        <v>29.12</v>
      </c>
      <c r="H38" s="6">
        <v>29.12</v>
      </c>
      <c r="I38" s="6">
        <v>29.12</v>
      </c>
      <c r="J38" s="6">
        <v>29.12</v>
      </c>
      <c r="K38" s="6">
        <v>29.12</v>
      </c>
      <c r="L38" s="6">
        <v>29.12</v>
      </c>
      <c r="M38" s="6">
        <v>29.12</v>
      </c>
      <c r="N38" s="6">
        <v>29.12</v>
      </c>
    </row>
    <row r="39" spans="1:14" x14ac:dyDescent="0.2">
      <c r="A39">
        <v>1931</v>
      </c>
      <c r="B39" s="6">
        <v>29.12</v>
      </c>
      <c r="C39" s="6">
        <v>29.12</v>
      </c>
      <c r="D39" s="6">
        <v>29.12</v>
      </c>
      <c r="E39" s="6">
        <v>29.12</v>
      </c>
      <c r="F39" s="6">
        <v>29.12</v>
      </c>
      <c r="G39" s="6">
        <v>29.12</v>
      </c>
      <c r="H39" s="6">
        <v>29.12</v>
      </c>
      <c r="I39" s="6">
        <v>29.12</v>
      </c>
      <c r="J39" s="6">
        <v>29.12</v>
      </c>
      <c r="K39" s="6">
        <v>29.12</v>
      </c>
      <c r="L39" s="6">
        <v>29.12</v>
      </c>
      <c r="M39" s="6">
        <v>29.12</v>
      </c>
      <c r="N39" s="6">
        <v>29.12</v>
      </c>
    </row>
    <row r="40" spans="1:14" x14ac:dyDescent="0.2">
      <c r="A40">
        <v>1932</v>
      </c>
      <c r="B40" s="6">
        <v>29.12</v>
      </c>
      <c r="C40" s="6">
        <v>29.12</v>
      </c>
      <c r="D40" s="6">
        <v>29.12</v>
      </c>
      <c r="E40" s="6">
        <v>29.12</v>
      </c>
      <c r="F40" s="6">
        <v>29.12</v>
      </c>
      <c r="G40" s="6">
        <v>29.12</v>
      </c>
      <c r="H40" s="6">
        <v>29.12</v>
      </c>
      <c r="I40" s="6">
        <v>29.12</v>
      </c>
      <c r="J40" s="6">
        <v>29.12</v>
      </c>
      <c r="K40" s="6">
        <v>29.12</v>
      </c>
      <c r="L40" s="6">
        <v>29.12</v>
      </c>
      <c r="M40" s="6">
        <v>29.12</v>
      </c>
      <c r="N40" s="6">
        <v>29.12</v>
      </c>
    </row>
    <row r="41" spans="1:14" x14ac:dyDescent="0.2">
      <c r="A41">
        <v>1933</v>
      </c>
      <c r="B41" s="6">
        <v>29.12</v>
      </c>
      <c r="C41" s="6">
        <v>29.12</v>
      </c>
      <c r="D41" s="6">
        <v>29.12</v>
      </c>
      <c r="E41" s="6">
        <v>29.12</v>
      </c>
      <c r="F41" s="6">
        <v>29.12</v>
      </c>
      <c r="G41" s="6">
        <v>29.12</v>
      </c>
      <c r="H41" s="6">
        <v>29.12</v>
      </c>
      <c r="I41" s="6">
        <v>29.12</v>
      </c>
      <c r="J41" s="6">
        <v>29.12</v>
      </c>
      <c r="K41" s="6">
        <v>29.12</v>
      </c>
      <c r="L41" s="6">
        <v>47.5</v>
      </c>
      <c r="M41" s="6">
        <v>47.5</v>
      </c>
      <c r="N41" s="6">
        <v>32.18</v>
      </c>
    </row>
    <row r="42" spans="1:14" x14ac:dyDescent="0.2">
      <c r="A42">
        <v>1934</v>
      </c>
      <c r="B42" s="6">
        <v>47.5</v>
      </c>
      <c r="C42" s="6">
        <v>47.5</v>
      </c>
      <c r="D42" s="6">
        <v>47.5</v>
      </c>
      <c r="E42" s="6">
        <v>47.5</v>
      </c>
      <c r="F42" s="6">
        <v>47.5</v>
      </c>
      <c r="G42" s="6">
        <v>47.5</v>
      </c>
      <c r="H42" s="6">
        <v>47.5</v>
      </c>
      <c r="I42" s="6">
        <v>47.5</v>
      </c>
      <c r="J42" s="6">
        <v>47.5</v>
      </c>
      <c r="K42" s="6">
        <v>47.5</v>
      </c>
      <c r="L42" s="6">
        <v>47.5</v>
      </c>
      <c r="M42" s="6">
        <v>47.5</v>
      </c>
      <c r="N42" s="6">
        <v>47.5</v>
      </c>
    </row>
    <row r="43" spans="1:14" x14ac:dyDescent="0.2">
      <c r="A43">
        <v>1935</v>
      </c>
      <c r="B43" s="6">
        <v>47.5</v>
      </c>
      <c r="C43" s="6">
        <v>47.5</v>
      </c>
      <c r="D43" s="6">
        <v>47.5</v>
      </c>
      <c r="E43" s="6">
        <v>47.5</v>
      </c>
      <c r="F43" s="6">
        <v>47.5</v>
      </c>
      <c r="G43" s="6">
        <v>47.5</v>
      </c>
      <c r="H43" s="6">
        <v>47.5</v>
      </c>
      <c r="I43" s="6">
        <v>47.5</v>
      </c>
      <c r="J43" s="6">
        <v>47.5</v>
      </c>
      <c r="K43" s="6">
        <v>47.5</v>
      </c>
      <c r="L43" s="6">
        <v>47.5</v>
      </c>
      <c r="M43" s="6">
        <v>47.5</v>
      </c>
      <c r="N43" s="6">
        <v>47.5</v>
      </c>
    </row>
    <row r="44" spans="1:14" x14ac:dyDescent="0.2">
      <c r="A44">
        <v>1936</v>
      </c>
      <c r="B44" s="6">
        <v>47.5</v>
      </c>
      <c r="C44" s="6">
        <v>47.5</v>
      </c>
      <c r="D44" s="6">
        <v>47.5</v>
      </c>
      <c r="E44" s="6">
        <v>47.5</v>
      </c>
      <c r="F44" s="6">
        <v>47.5</v>
      </c>
      <c r="G44" s="6">
        <v>47.5</v>
      </c>
      <c r="H44" s="6">
        <v>47.5</v>
      </c>
      <c r="I44" s="6">
        <v>47.5</v>
      </c>
      <c r="J44" s="6">
        <v>47.5</v>
      </c>
      <c r="K44" s="6">
        <v>47.5</v>
      </c>
      <c r="L44" s="6">
        <v>47.5</v>
      </c>
      <c r="M44" s="6">
        <v>47.5</v>
      </c>
      <c r="N44" s="6">
        <v>47.5</v>
      </c>
    </row>
    <row r="45" spans="1:14" x14ac:dyDescent="0.2">
      <c r="A45">
        <v>1937</v>
      </c>
      <c r="B45" s="6">
        <v>47.5</v>
      </c>
      <c r="C45" s="6">
        <v>47.5</v>
      </c>
      <c r="D45" s="6">
        <v>47.5</v>
      </c>
      <c r="E45" s="6">
        <v>47.5</v>
      </c>
      <c r="F45" s="6">
        <v>47.5</v>
      </c>
      <c r="G45" s="6">
        <v>47.5</v>
      </c>
      <c r="H45" s="6">
        <v>47.5</v>
      </c>
      <c r="I45" s="6">
        <v>47.5</v>
      </c>
      <c r="J45" s="6">
        <v>47.5</v>
      </c>
      <c r="K45" s="6">
        <v>47.5</v>
      </c>
      <c r="L45" s="6">
        <v>47.5</v>
      </c>
      <c r="M45" s="6">
        <v>47.5</v>
      </c>
      <c r="N45" s="6">
        <v>47.5</v>
      </c>
    </row>
    <row r="46" spans="1:14" x14ac:dyDescent="0.2">
      <c r="A46">
        <v>1938</v>
      </c>
      <c r="B46" s="6">
        <v>47.5</v>
      </c>
      <c r="C46" s="6">
        <v>47.5</v>
      </c>
      <c r="D46" s="6">
        <v>47.5</v>
      </c>
      <c r="E46" s="6">
        <v>47.5</v>
      </c>
      <c r="F46" s="6">
        <v>47.5</v>
      </c>
      <c r="G46" s="6">
        <v>47.5</v>
      </c>
      <c r="H46" s="6">
        <v>47.5</v>
      </c>
      <c r="I46" s="6">
        <v>47.5</v>
      </c>
      <c r="J46" s="6">
        <v>47.5</v>
      </c>
      <c r="K46" s="6">
        <v>47.5</v>
      </c>
      <c r="L46" s="6">
        <v>47.5</v>
      </c>
      <c r="M46" s="6">
        <v>47.5</v>
      </c>
      <c r="N46" s="6">
        <v>47.5</v>
      </c>
    </row>
    <row r="47" spans="1:14" x14ac:dyDescent="0.2">
      <c r="A47">
        <v>1939</v>
      </c>
      <c r="B47" s="6">
        <v>47.5</v>
      </c>
      <c r="C47" s="6">
        <v>47.5</v>
      </c>
      <c r="D47" s="6">
        <v>47.5</v>
      </c>
      <c r="E47" s="6">
        <v>47.5</v>
      </c>
      <c r="F47" s="6">
        <v>47.5</v>
      </c>
      <c r="G47" s="6">
        <v>47.5</v>
      </c>
      <c r="H47" s="6">
        <v>47.5</v>
      </c>
      <c r="I47" s="6">
        <v>47.5</v>
      </c>
      <c r="J47" s="6">
        <v>47.5</v>
      </c>
      <c r="K47" s="6">
        <v>47.5</v>
      </c>
      <c r="L47" s="6">
        <v>47.5</v>
      </c>
      <c r="M47" s="6">
        <v>47.5</v>
      </c>
      <c r="N47" s="6">
        <v>47.5</v>
      </c>
    </row>
    <row r="48" spans="1:14" x14ac:dyDescent="0.2">
      <c r="A48">
        <v>1940</v>
      </c>
      <c r="B48" s="6">
        <v>47.5</v>
      </c>
      <c r="C48" s="6">
        <v>47.5</v>
      </c>
      <c r="D48" s="6">
        <v>47.5</v>
      </c>
      <c r="E48" s="6">
        <v>47.5</v>
      </c>
      <c r="F48" s="6">
        <v>47.5</v>
      </c>
      <c r="G48" s="6">
        <v>47.5</v>
      </c>
      <c r="H48" s="6">
        <v>47.5</v>
      </c>
      <c r="I48" s="6">
        <v>47.5</v>
      </c>
      <c r="J48" s="6">
        <v>47.5</v>
      </c>
      <c r="K48" s="6">
        <v>47.5</v>
      </c>
      <c r="L48" s="6">
        <v>47.5</v>
      </c>
      <c r="M48" s="6">
        <v>47.5</v>
      </c>
      <c r="N48" s="6">
        <v>47.5</v>
      </c>
    </row>
    <row r="49" spans="1:14" x14ac:dyDescent="0.2">
      <c r="A49">
        <v>1941</v>
      </c>
      <c r="B49" s="6">
        <v>47.5</v>
      </c>
      <c r="C49" s="6">
        <v>47.5</v>
      </c>
      <c r="D49" s="6">
        <v>47.5</v>
      </c>
      <c r="E49" s="6">
        <v>47.5</v>
      </c>
      <c r="F49" s="6">
        <v>47.5</v>
      </c>
      <c r="G49" s="6">
        <v>47.5</v>
      </c>
      <c r="H49" s="6">
        <v>47.5</v>
      </c>
      <c r="I49" s="6">
        <v>47.5</v>
      </c>
      <c r="J49" s="6">
        <v>47.5</v>
      </c>
      <c r="K49" s="6">
        <v>47.5</v>
      </c>
      <c r="L49" s="6">
        <v>47.5</v>
      </c>
      <c r="M49" s="6">
        <v>47.5</v>
      </c>
      <c r="N49" s="6">
        <v>47.5</v>
      </c>
    </row>
    <row r="50" spans="1:14" x14ac:dyDescent="0.2">
      <c r="A50">
        <v>1942</v>
      </c>
      <c r="B50" s="6">
        <v>47.5</v>
      </c>
      <c r="C50" s="6">
        <v>47.5</v>
      </c>
      <c r="D50" s="6">
        <v>47.5</v>
      </c>
      <c r="E50" s="6">
        <v>47.5</v>
      </c>
      <c r="F50" s="6">
        <v>47.5</v>
      </c>
      <c r="G50" s="6">
        <v>47.5</v>
      </c>
      <c r="H50" s="6">
        <v>47.5</v>
      </c>
      <c r="I50" s="6">
        <v>47.5</v>
      </c>
      <c r="J50" s="6">
        <v>47.5</v>
      </c>
      <c r="K50" s="6">
        <v>47.5</v>
      </c>
      <c r="L50" s="6">
        <v>47.5</v>
      </c>
      <c r="M50" s="6">
        <v>47.5</v>
      </c>
      <c r="N50" s="6">
        <v>47.5</v>
      </c>
    </row>
    <row r="51" spans="1:14" x14ac:dyDescent="0.2">
      <c r="A51">
        <v>1943</v>
      </c>
      <c r="B51" s="6">
        <v>47.5</v>
      </c>
      <c r="C51" s="6">
        <v>47.5</v>
      </c>
      <c r="D51" s="6">
        <v>47.5</v>
      </c>
      <c r="E51" s="6">
        <v>47.5</v>
      </c>
      <c r="F51" s="6">
        <v>47.5</v>
      </c>
      <c r="G51" s="6">
        <v>47.5</v>
      </c>
      <c r="H51" s="6">
        <v>47.5</v>
      </c>
      <c r="I51" s="6">
        <v>47.5</v>
      </c>
      <c r="J51" s="6">
        <v>47.5</v>
      </c>
      <c r="K51" s="6">
        <v>47.5</v>
      </c>
      <c r="L51" s="6">
        <v>47.5</v>
      </c>
      <c r="M51" s="6">
        <v>47.5</v>
      </c>
      <c r="N51" s="6">
        <v>47.5</v>
      </c>
    </row>
    <row r="52" spans="1:14" x14ac:dyDescent="0.2">
      <c r="A52">
        <v>1944</v>
      </c>
      <c r="B52" s="6">
        <v>47.5</v>
      </c>
      <c r="C52" s="6">
        <v>47.5</v>
      </c>
      <c r="D52" s="6">
        <v>47.5</v>
      </c>
      <c r="E52" s="6">
        <v>47.5</v>
      </c>
      <c r="F52" s="6">
        <v>47.5</v>
      </c>
      <c r="G52" s="6">
        <v>47.5</v>
      </c>
      <c r="H52" s="6">
        <v>47.93</v>
      </c>
      <c r="I52" s="6">
        <v>54.1</v>
      </c>
      <c r="J52" s="6">
        <v>54.1</v>
      </c>
      <c r="K52" s="6">
        <v>54.1</v>
      </c>
      <c r="L52" s="6">
        <v>54.1</v>
      </c>
      <c r="M52" s="6">
        <v>54.1</v>
      </c>
      <c r="N52" s="6">
        <v>50.29</v>
      </c>
    </row>
    <row r="53" spans="1:14" x14ac:dyDescent="0.2">
      <c r="A53">
        <v>1945</v>
      </c>
      <c r="B53" s="6">
        <v>54.1</v>
      </c>
      <c r="C53" s="6">
        <v>54.1</v>
      </c>
      <c r="D53" s="6">
        <v>54.1</v>
      </c>
      <c r="E53" s="6">
        <v>54.1</v>
      </c>
      <c r="F53" s="6">
        <v>54.1</v>
      </c>
      <c r="G53" s="6">
        <v>54.1</v>
      </c>
      <c r="H53" s="6">
        <v>54.1</v>
      </c>
      <c r="I53" s="6">
        <v>54.1</v>
      </c>
      <c r="J53" s="6">
        <v>54.1</v>
      </c>
      <c r="K53" s="6">
        <v>69.23</v>
      </c>
      <c r="L53" s="6">
        <v>69.23</v>
      </c>
      <c r="M53" s="6">
        <v>57.34</v>
      </c>
      <c r="N53" s="6">
        <v>56.89</v>
      </c>
    </row>
    <row r="54" spans="1:14" x14ac:dyDescent="0.2">
      <c r="A54">
        <v>1946</v>
      </c>
      <c r="B54" s="6">
        <v>54.1</v>
      </c>
      <c r="C54" s="6">
        <v>54.1</v>
      </c>
      <c r="D54" s="6">
        <v>69.23</v>
      </c>
      <c r="E54" s="6">
        <v>69.23</v>
      </c>
      <c r="F54" s="6">
        <v>69.23</v>
      </c>
      <c r="G54" s="6">
        <v>69.23</v>
      </c>
      <c r="H54" s="6">
        <v>69.23</v>
      </c>
      <c r="I54" s="6">
        <v>69.23</v>
      </c>
      <c r="J54" s="6">
        <v>69.23</v>
      </c>
      <c r="K54" s="6">
        <v>69.23</v>
      </c>
      <c r="L54" s="6">
        <v>69.23</v>
      </c>
      <c r="M54" s="6">
        <v>69.23</v>
      </c>
      <c r="N54" s="6">
        <v>66.709999999999994</v>
      </c>
    </row>
    <row r="55" spans="1:14" x14ac:dyDescent="0.2">
      <c r="A55">
        <v>1947</v>
      </c>
      <c r="B55" s="6">
        <v>65.989999999999995</v>
      </c>
      <c r="C55" s="6">
        <v>62.23</v>
      </c>
      <c r="D55" s="6">
        <v>62.56</v>
      </c>
      <c r="E55" s="6">
        <v>69.23</v>
      </c>
      <c r="F55" s="6">
        <v>69.23</v>
      </c>
      <c r="G55" s="6">
        <v>69.23</v>
      </c>
      <c r="H55" s="6">
        <v>69.23</v>
      </c>
      <c r="I55" s="6">
        <v>69.23</v>
      </c>
      <c r="J55" s="6">
        <v>69.23</v>
      </c>
      <c r="K55" s="6">
        <v>69.23</v>
      </c>
      <c r="L55" s="6">
        <v>69.23</v>
      </c>
      <c r="M55" s="6">
        <v>69.23</v>
      </c>
      <c r="N55" s="6">
        <v>67.819999999999993</v>
      </c>
    </row>
    <row r="56" spans="1:14" x14ac:dyDescent="0.2">
      <c r="A56">
        <v>1948</v>
      </c>
      <c r="B56" s="6">
        <v>58.8</v>
      </c>
      <c r="C56" s="6">
        <v>54.77</v>
      </c>
      <c r="D56" s="6">
        <v>69.23</v>
      </c>
      <c r="E56" s="6">
        <v>69.23</v>
      </c>
      <c r="F56" s="6">
        <v>69.23</v>
      </c>
      <c r="G56" s="6">
        <v>69.23</v>
      </c>
      <c r="H56" s="6">
        <v>69.23</v>
      </c>
      <c r="I56" s="6">
        <v>69.23</v>
      </c>
      <c r="J56" s="6">
        <v>69.23</v>
      </c>
      <c r="K56" s="6">
        <v>69.23</v>
      </c>
      <c r="L56" s="6">
        <v>69.23</v>
      </c>
      <c r="M56" s="6">
        <v>69.23</v>
      </c>
      <c r="N56" s="6">
        <v>67.16</v>
      </c>
    </row>
    <row r="57" spans="1:14" x14ac:dyDescent="0.2">
      <c r="A57">
        <v>1949</v>
      </c>
      <c r="B57" s="6">
        <v>69.23</v>
      </c>
      <c r="C57" s="6">
        <v>69.23</v>
      </c>
      <c r="D57" s="6">
        <v>69.23</v>
      </c>
      <c r="E57" s="6">
        <v>69.23</v>
      </c>
      <c r="F57" s="6">
        <v>69.23</v>
      </c>
      <c r="G57" s="6">
        <v>69.23</v>
      </c>
      <c r="H57" s="6">
        <v>69.23</v>
      </c>
      <c r="I57" s="6">
        <v>69.23</v>
      </c>
      <c r="J57" s="6">
        <v>69.23</v>
      </c>
      <c r="K57" s="6">
        <v>69.23</v>
      </c>
      <c r="L57" s="6">
        <v>69.23</v>
      </c>
      <c r="M57" s="6">
        <v>69.23</v>
      </c>
      <c r="N57" s="6">
        <v>69.23</v>
      </c>
    </row>
    <row r="58" spans="1:14" x14ac:dyDescent="0.2">
      <c r="A58">
        <v>1950</v>
      </c>
      <c r="B58" s="6">
        <v>69.23</v>
      </c>
      <c r="C58" s="6">
        <v>69.23</v>
      </c>
      <c r="D58" s="6">
        <v>69.23</v>
      </c>
      <c r="E58" s="6">
        <v>69.23</v>
      </c>
      <c r="F58" s="6">
        <v>69.23</v>
      </c>
      <c r="G58" s="6">
        <v>69.23</v>
      </c>
      <c r="H58" s="6">
        <v>69.23</v>
      </c>
      <c r="I58" s="6">
        <v>69.23</v>
      </c>
      <c r="J58" s="6">
        <v>69.23</v>
      </c>
      <c r="K58" s="6">
        <v>69.23</v>
      </c>
      <c r="L58" s="6">
        <v>69.23</v>
      </c>
      <c r="M58" s="6">
        <v>69.23</v>
      </c>
      <c r="N58" s="6">
        <v>69.23</v>
      </c>
    </row>
    <row r="59" spans="1:14" x14ac:dyDescent="0.2">
      <c r="A59">
        <v>1951</v>
      </c>
      <c r="B59" s="6">
        <v>69.23</v>
      </c>
      <c r="C59" s="6">
        <v>69.23</v>
      </c>
      <c r="D59" s="6">
        <v>69.23</v>
      </c>
      <c r="E59" s="6">
        <v>69.23</v>
      </c>
      <c r="F59" s="6">
        <v>69.23</v>
      </c>
      <c r="G59" s="6">
        <v>69.23</v>
      </c>
      <c r="H59" s="6">
        <v>69.23</v>
      </c>
      <c r="I59" s="6">
        <v>69.23</v>
      </c>
      <c r="J59" s="6">
        <v>69.23</v>
      </c>
      <c r="K59" s="6">
        <v>69.23</v>
      </c>
      <c r="L59" s="6">
        <v>69.23</v>
      </c>
      <c r="M59" s="6">
        <v>69.23</v>
      </c>
      <c r="N59" s="6">
        <v>69.23</v>
      </c>
    </row>
    <row r="60" spans="1:14" x14ac:dyDescent="0.2">
      <c r="A60">
        <v>1952</v>
      </c>
      <c r="B60" s="6">
        <v>69.23</v>
      </c>
      <c r="C60" s="6">
        <v>69.23</v>
      </c>
      <c r="D60" s="6">
        <v>69.23</v>
      </c>
      <c r="E60" s="6">
        <v>69.23</v>
      </c>
      <c r="F60" s="6">
        <v>69.23</v>
      </c>
      <c r="G60" s="6">
        <v>69.23</v>
      </c>
      <c r="H60" s="6">
        <v>69.23</v>
      </c>
      <c r="I60" s="6">
        <v>69.23</v>
      </c>
      <c r="J60" s="6">
        <v>69.23</v>
      </c>
      <c r="K60" s="6">
        <v>69.23</v>
      </c>
      <c r="L60" s="6">
        <v>69.23</v>
      </c>
      <c r="M60" s="6">
        <v>69.23</v>
      </c>
      <c r="N60" s="6">
        <v>69.23</v>
      </c>
    </row>
    <row r="61" spans="1:14" x14ac:dyDescent="0.2">
      <c r="A61">
        <v>1953</v>
      </c>
      <c r="B61" s="6">
        <v>69.23</v>
      </c>
      <c r="C61" s="6">
        <v>69.23</v>
      </c>
      <c r="D61" s="6">
        <v>69.23</v>
      </c>
      <c r="E61" s="6">
        <v>69.23</v>
      </c>
      <c r="F61" s="6">
        <v>69.23</v>
      </c>
      <c r="G61" s="6">
        <v>69.23</v>
      </c>
      <c r="H61" s="6">
        <v>69.23</v>
      </c>
      <c r="I61" s="6">
        <v>69.23</v>
      </c>
      <c r="J61" s="6">
        <v>69.23</v>
      </c>
      <c r="K61" s="6">
        <v>69.23</v>
      </c>
      <c r="L61" s="6">
        <v>69.23</v>
      </c>
      <c r="M61" s="6">
        <v>69.23</v>
      </c>
      <c r="N61" s="6">
        <v>69.23</v>
      </c>
    </row>
    <row r="62" spans="1:14" x14ac:dyDescent="0.2">
      <c r="A62">
        <v>1954</v>
      </c>
      <c r="B62" s="6">
        <v>69.23</v>
      </c>
      <c r="C62" s="6">
        <v>69.23</v>
      </c>
      <c r="D62" s="6">
        <v>69.23</v>
      </c>
      <c r="E62" s="6">
        <v>69.23</v>
      </c>
      <c r="F62" s="6">
        <v>69.23</v>
      </c>
      <c r="G62" s="6">
        <v>69.23</v>
      </c>
      <c r="H62" s="6">
        <v>69.23</v>
      </c>
      <c r="I62" s="6">
        <v>69.23</v>
      </c>
      <c r="J62" s="6">
        <v>69.23</v>
      </c>
      <c r="K62" s="6">
        <v>69.23</v>
      </c>
      <c r="L62" s="6">
        <v>69.23</v>
      </c>
      <c r="M62" s="6">
        <v>69.23</v>
      </c>
      <c r="N62" s="6">
        <v>69.23</v>
      </c>
    </row>
    <row r="63" spans="1:14" x14ac:dyDescent="0.2">
      <c r="A63">
        <v>1955</v>
      </c>
      <c r="B63" s="6">
        <v>69.23</v>
      </c>
      <c r="C63" s="6">
        <v>69.23</v>
      </c>
      <c r="D63" s="6">
        <v>69.23</v>
      </c>
      <c r="E63" s="6">
        <v>69.23</v>
      </c>
      <c r="F63" s="6">
        <v>69.23</v>
      </c>
      <c r="G63" s="6">
        <v>69.23</v>
      </c>
      <c r="H63" s="6">
        <v>69.23</v>
      </c>
      <c r="I63" s="6">
        <v>69.23</v>
      </c>
      <c r="J63" s="6">
        <v>69.23</v>
      </c>
      <c r="K63" s="6">
        <v>69.23</v>
      </c>
      <c r="L63" s="6">
        <v>69.23</v>
      </c>
      <c r="M63" s="6">
        <v>69.23</v>
      </c>
      <c r="N63" s="6">
        <v>69.23</v>
      </c>
    </row>
    <row r="64" spans="1:14" x14ac:dyDescent="0.2">
      <c r="A64">
        <v>1956</v>
      </c>
      <c r="B64" s="6">
        <v>69.23</v>
      </c>
      <c r="C64" s="6">
        <v>69.23</v>
      </c>
      <c r="D64" s="6">
        <v>69.23</v>
      </c>
      <c r="E64" s="6">
        <v>69.23</v>
      </c>
      <c r="F64" s="6">
        <v>69.23</v>
      </c>
      <c r="G64" s="6">
        <v>69.23</v>
      </c>
      <c r="H64" s="6">
        <v>69.23</v>
      </c>
      <c r="I64" s="6">
        <v>69.23</v>
      </c>
      <c r="J64" s="6">
        <v>69.23</v>
      </c>
      <c r="K64" s="6">
        <v>69.23</v>
      </c>
      <c r="L64" s="6">
        <v>69.23</v>
      </c>
      <c r="M64" s="6">
        <v>69.23</v>
      </c>
      <c r="N64" s="6">
        <v>69.23</v>
      </c>
    </row>
    <row r="65" spans="1:14" x14ac:dyDescent="0.2">
      <c r="A65">
        <v>1957</v>
      </c>
      <c r="B65" s="6">
        <v>69.23</v>
      </c>
      <c r="C65" s="6">
        <v>69.23</v>
      </c>
      <c r="D65" s="6">
        <v>69.23</v>
      </c>
      <c r="E65" s="6">
        <v>69.31</v>
      </c>
      <c r="F65" s="6">
        <v>71.72</v>
      </c>
      <c r="G65" s="6">
        <v>71.72</v>
      </c>
      <c r="H65" s="6">
        <v>71.72</v>
      </c>
      <c r="I65" s="6">
        <v>72.87</v>
      </c>
      <c r="J65" s="6">
        <v>75.28</v>
      </c>
      <c r="K65" s="6">
        <v>79.040000000000006</v>
      </c>
      <c r="L65" s="6">
        <v>79.040000000000006</v>
      </c>
      <c r="M65" s="6">
        <v>79.040000000000006</v>
      </c>
      <c r="N65" s="6">
        <v>73.12</v>
      </c>
    </row>
    <row r="66" spans="1:14" x14ac:dyDescent="0.2">
      <c r="A66">
        <v>1958</v>
      </c>
      <c r="B66" s="6">
        <v>79.040000000000006</v>
      </c>
      <c r="C66" s="6">
        <v>79.040000000000006</v>
      </c>
      <c r="D66" s="6">
        <v>79.040000000000006</v>
      </c>
      <c r="E66" s="6">
        <v>79.040000000000006</v>
      </c>
      <c r="F66" s="6">
        <v>79.040000000000006</v>
      </c>
      <c r="G66" s="6">
        <v>79.040000000000006</v>
      </c>
      <c r="H66" s="6">
        <v>79.040000000000006</v>
      </c>
      <c r="I66" s="6">
        <v>79.040000000000006</v>
      </c>
      <c r="J66" s="6">
        <v>79.040000000000006</v>
      </c>
      <c r="K66" s="6">
        <v>79.040000000000006</v>
      </c>
      <c r="L66" s="6">
        <v>79.040000000000006</v>
      </c>
      <c r="M66" s="6">
        <v>79.040000000000006</v>
      </c>
      <c r="N66" s="6">
        <v>79.040000000000006</v>
      </c>
    </row>
    <row r="67" spans="1:14" x14ac:dyDescent="0.2">
      <c r="A67">
        <v>1959</v>
      </c>
      <c r="B67" s="6">
        <v>79.040000000000006</v>
      </c>
      <c r="C67" s="6">
        <v>79.040000000000006</v>
      </c>
      <c r="D67" s="6">
        <v>79.040000000000006</v>
      </c>
      <c r="E67" s="6">
        <v>79.040000000000006</v>
      </c>
      <c r="F67" s="6">
        <v>79.040000000000006</v>
      </c>
      <c r="G67" s="6">
        <v>79.040000000000006</v>
      </c>
      <c r="H67" s="6">
        <v>79.040000000000006</v>
      </c>
      <c r="I67" s="6">
        <v>79.040000000000006</v>
      </c>
      <c r="J67" s="6">
        <v>79.040000000000006</v>
      </c>
      <c r="K67" s="6">
        <v>79.040000000000006</v>
      </c>
      <c r="L67" s="6">
        <v>79.040000000000006</v>
      </c>
      <c r="M67" s="6">
        <v>79.040000000000006</v>
      </c>
      <c r="N67" s="6">
        <v>79.040000000000006</v>
      </c>
    </row>
    <row r="68" spans="1:14" x14ac:dyDescent="0.2">
      <c r="A68">
        <v>1960</v>
      </c>
      <c r="B68" s="6">
        <v>79.040000000000006</v>
      </c>
      <c r="C68" s="6">
        <v>79.040000000000006</v>
      </c>
      <c r="D68" s="6">
        <v>79.040000000000006</v>
      </c>
      <c r="E68" s="6">
        <v>79.040000000000006</v>
      </c>
      <c r="F68" s="6">
        <v>79.040000000000006</v>
      </c>
      <c r="G68" s="6">
        <v>79.040000000000006</v>
      </c>
      <c r="H68" s="6">
        <v>79.040000000000006</v>
      </c>
      <c r="I68" s="6">
        <v>79.040000000000006</v>
      </c>
      <c r="J68" s="6">
        <v>79.040000000000006</v>
      </c>
      <c r="K68" s="6">
        <v>79.040000000000006</v>
      </c>
      <c r="L68" s="6">
        <v>79.040000000000006</v>
      </c>
      <c r="M68" s="6">
        <v>79.040000000000006</v>
      </c>
      <c r="N68" s="6">
        <v>79.040000000000006</v>
      </c>
    </row>
    <row r="69" spans="1:14" x14ac:dyDescent="0.2">
      <c r="A69">
        <v>1961</v>
      </c>
      <c r="B69" s="6">
        <v>79.040000000000006</v>
      </c>
      <c r="C69" s="6">
        <v>79.040000000000006</v>
      </c>
      <c r="D69" s="6">
        <v>79.040000000000006</v>
      </c>
      <c r="E69" s="6">
        <v>79.040000000000006</v>
      </c>
      <c r="F69" s="6">
        <v>79.040000000000006</v>
      </c>
      <c r="G69" s="6">
        <v>79.040000000000006</v>
      </c>
      <c r="H69" s="6">
        <v>79.040000000000006</v>
      </c>
      <c r="I69" s="6">
        <v>79.040000000000006</v>
      </c>
      <c r="J69" s="6">
        <v>79.040000000000006</v>
      </c>
      <c r="K69" s="6">
        <v>79.040000000000006</v>
      </c>
      <c r="L69" s="6">
        <v>79.040000000000006</v>
      </c>
      <c r="M69" s="6">
        <v>79.040000000000006</v>
      </c>
      <c r="N69" s="6">
        <v>79.040000000000006</v>
      </c>
    </row>
    <row r="70" spans="1:14" x14ac:dyDescent="0.2">
      <c r="A70">
        <v>1962</v>
      </c>
      <c r="B70" s="6">
        <v>79.040000000000006</v>
      </c>
      <c r="C70" s="6">
        <v>79.040000000000006</v>
      </c>
      <c r="D70" s="6">
        <v>79.040000000000006</v>
      </c>
      <c r="E70" s="6">
        <v>79.040000000000006</v>
      </c>
      <c r="F70" s="6">
        <v>79.040000000000006</v>
      </c>
      <c r="G70" s="6">
        <v>79.040000000000006</v>
      </c>
      <c r="H70" s="6">
        <v>79.040000000000006</v>
      </c>
      <c r="I70" s="6">
        <v>79.040000000000006</v>
      </c>
      <c r="J70" s="6">
        <v>79.040000000000006</v>
      </c>
      <c r="K70" s="6">
        <v>79.040000000000006</v>
      </c>
      <c r="L70" s="6">
        <v>79.040000000000006</v>
      </c>
      <c r="M70" s="6">
        <v>79.040000000000006</v>
      </c>
      <c r="N70" s="6">
        <v>79.040000000000006</v>
      </c>
    </row>
    <row r="71" spans="1:14" x14ac:dyDescent="0.2">
      <c r="A71">
        <v>1963</v>
      </c>
      <c r="B71" s="6">
        <v>79.040000000000006</v>
      </c>
      <c r="C71" s="6">
        <v>79.040000000000006</v>
      </c>
      <c r="D71" s="6">
        <v>79.040000000000006</v>
      </c>
      <c r="E71" s="6">
        <v>79.040000000000006</v>
      </c>
      <c r="F71" s="6">
        <v>79.040000000000006</v>
      </c>
      <c r="G71" s="6">
        <v>79.040000000000006</v>
      </c>
      <c r="H71" s="6">
        <v>79.040000000000006</v>
      </c>
      <c r="I71" s="6">
        <v>79.040000000000006</v>
      </c>
      <c r="J71" s="6">
        <v>79.040000000000006</v>
      </c>
      <c r="K71" s="6">
        <v>97.12</v>
      </c>
      <c r="L71" s="6">
        <v>97.12</v>
      </c>
      <c r="M71" s="6">
        <v>97.12</v>
      </c>
      <c r="N71" s="6">
        <v>83.56</v>
      </c>
    </row>
    <row r="72" spans="1:14" x14ac:dyDescent="0.2">
      <c r="A72">
        <v>1964</v>
      </c>
      <c r="B72" s="6">
        <v>97.12</v>
      </c>
      <c r="C72" s="6">
        <v>97.12</v>
      </c>
      <c r="D72" s="6">
        <v>97.12</v>
      </c>
      <c r="E72" s="6">
        <v>97.12</v>
      </c>
      <c r="F72" s="6">
        <v>97.12</v>
      </c>
      <c r="G72" s="6">
        <v>97.12</v>
      </c>
      <c r="H72" s="6">
        <v>97.12</v>
      </c>
      <c r="I72" s="6">
        <v>97.12</v>
      </c>
      <c r="J72" s="6">
        <v>97.12</v>
      </c>
      <c r="K72" s="6">
        <v>93.35</v>
      </c>
      <c r="L72" s="6">
        <v>93.35</v>
      </c>
      <c r="M72" s="6">
        <v>93.35</v>
      </c>
      <c r="N72" s="6">
        <v>96.18</v>
      </c>
    </row>
    <row r="73" spans="1:14" x14ac:dyDescent="0.2">
      <c r="A73">
        <v>1965</v>
      </c>
      <c r="B73" s="6">
        <v>93.35</v>
      </c>
      <c r="C73" s="6">
        <v>93.35</v>
      </c>
      <c r="D73" s="6">
        <v>93.35</v>
      </c>
      <c r="E73" s="6">
        <v>93.35</v>
      </c>
      <c r="F73" s="6">
        <v>93.35</v>
      </c>
      <c r="G73" s="6">
        <v>93.35</v>
      </c>
      <c r="H73" s="6">
        <v>93.35</v>
      </c>
      <c r="I73" s="6">
        <v>93.35</v>
      </c>
      <c r="J73" s="6">
        <v>93.35</v>
      </c>
      <c r="K73" s="6">
        <v>93.35</v>
      </c>
      <c r="L73" s="6">
        <v>93.35</v>
      </c>
      <c r="M73" s="6">
        <v>93.35</v>
      </c>
      <c r="N73" s="6">
        <v>93.35</v>
      </c>
    </row>
    <row r="74" spans="1:14" x14ac:dyDescent="0.2">
      <c r="A74">
        <v>1966</v>
      </c>
      <c r="B74" s="6">
        <v>93.35</v>
      </c>
      <c r="C74" s="6">
        <v>93.35</v>
      </c>
      <c r="D74" s="6">
        <v>93.35</v>
      </c>
      <c r="E74" s="6">
        <v>93.35</v>
      </c>
      <c r="F74" s="6">
        <v>93.35</v>
      </c>
      <c r="G74" s="6">
        <v>93.35</v>
      </c>
      <c r="H74" s="6">
        <v>93.35</v>
      </c>
      <c r="I74" s="6">
        <v>93.35</v>
      </c>
      <c r="J74" s="6">
        <v>93.35</v>
      </c>
      <c r="K74" s="6">
        <v>93.35</v>
      </c>
      <c r="L74" s="6">
        <v>93.35</v>
      </c>
      <c r="M74" s="6">
        <v>93.35</v>
      </c>
      <c r="N74" s="6">
        <v>93.35</v>
      </c>
    </row>
    <row r="75" spans="1:14" x14ac:dyDescent="0.2">
      <c r="A75">
        <v>1967</v>
      </c>
      <c r="B75" s="6">
        <v>93.35</v>
      </c>
      <c r="C75" s="6">
        <v>93.35</v>
      </c>
      <c r="D75" s="6">
        <v>93.35</v>
      </c>
      <c r="E75" s="6">
        <v>93.35</v>
      </c>
      <c r="F75" s="6">
        <v>93.35</v>
      </c>
      <c r="G75" s="6">
        <v>93.35</v>
      </c>
      <c r="H75" s="6">
        <v>93.35</v>
      </c>
      <c r="I75" s="6">
        <v>93.35</v>
      </c>
      <c r="J75" s="6">
        <v>93.35</v>
      </c>
      <c r="K75" s="6">
        <v>93.35</v>
      </c>
      <c r="L75" s="6">
        <v>93.35</v>
      </c>
      <c r="M75" s="6">
        <v>93.35</v>
      </c>
      <c r="N75" s="6">
        <v>93.35</v>
      </c>
    </row>
    <row r="76" spans="1:14" x14ac:dyDescent="0.2">
      <c r="A76">
        <v>1968</v>
      </c>
      <c r="B76" s="6">
        <v>93.35</v>
      </c>
      <c r="C76" s="6">
        <v>93.35</v>
      </c>
      <c r="D76" s="6">
        <v>93.35</v>
      </c>
      <c r="E76" s="6">
        <v>93.35</v>
      </c>
      <c r="F76" s="6">
        <v>93.35</v>
      </c>
      <c r="G76" s="6">
        <v>93.35</v>
      </c>
      <c r="H76" s="6">
        <v>93.35</v>
      </c>
      <c r="I76" s="6">
        <v>93.35</v>
      </c>
      <c r="J76" s="6">
        <v>93.35</v>
      </c>
      <c r="K76" s="6">
        <v>93.35</v>
      </c>
      <c r="L76" s="6">
        <v>93.35</v>
      </c>
      <c r="M76" s="6">
        <v>93.35</v>
      </c>
      <c r="N76" s="6">
        <v>93.35</v>
      </c>
    </row>
    <row r="77" spans="1:14" x14ac:dyDescent="0.2">
      <c r="A77">
        <v>1969</v>
      </c>
      <c r="B77" s="6">
        <v>93.35</v>
      </c>
      <c r="C77" s="6">
        <v>93.35</v>
      </c>
      <c r="D77" s="6">
        <v>93.35</v>
      </c>
      <c r="E77" s="6">
        <v>93.35</v>
      </c>
      <c r="F77" s="6">
        <v>93.35</v>
      </c>
      <c r="G77" s="6">
        <v>93.35</v>
      </c>
      <c r="H77" s="6">
        <v>93.35</v>
      </c>
      <c r="I77" s="6">
        <v>93.35</v>
      </c>
      <c r="J77" s="6">
        <v>93.35</v>
      </c>
      <c r="K77" s="6">
        <v>93.35</v>
      </c>
      <c r="L77" s="6">
        <v>93.35</v>
      </c>
      <c r="M77" s="6">
        <v>93.35</v>
      </c>
      <c r="N77" s="6">
        <v>93.35</v>
      </c>
    </row>
    <row r="78" spans="1:14" x14ac:dyDescent="0.2">
      <c r="A78">
        <v>1970</v>
      </c>
      <c r="B78" s="6">
        <v>93.35</v>
      </c>
      <c r="C78" s="6">
        <v>93.35</v>
      </c>
      <c r="D78" s="6">
        <v>93.35</v>
      </c>
      <c r="E78" s="6">
        <v>93.35</v>
      </c>
      <c r="F78" s="6">
        <v>93.35</v>
      </c>
      <c r="G78" s="6">
        <v>93.35</v>
      </c>
      <c r="H78" s="6">
        <v>93.35</v>
      </c>
      <c r="I78" s="6">
        <v>93.35</v>
      </c>
      <c r="J78" s="6">
        <v>93.35</v>
      </c>
      <c r="K78" s="6">
        <v>93.35</v>
      </c>
      <c r="L78" s="6">
        <v>93.35</v>
      </c>
      <c r="M78" s="6">
        <v>93.35</v>
      </c>
      <c r="N78" s="6">
        <v>93.35</v>
      </c>
    </row>
    <row r="79" spans="1:14" x14ac:dyDescent="0.2">
      <c r="A79">
        <v>1971</v>
      </c>
      <c r="B79" s="6">
        <v>93.35</v>
      </c>
      <c r="C79" s="6">
        <v>93.35</v>
      </c>
      <c r="D79" s="6">
        <v>93.35</v>
      </c>
      <c r="E79" s="6">
        <v>93.35</v>
      </c>
      <c r="F79" s="6">
        <v>93.35</v>
      </c>
      <c r="G79" s="6">
        <v>93.35</v>
      </c>
      <c r="H79" s="6">
        <v>93.35</v>
      </c>
      <c r="I79" s="6">
        <v>93.35</v>
      </c>
      <c r="J79" s="6">
        <v>93.35</v>
      </c>
      <c r="K79" s="6">
        <v>93.35</v>
      </c>
      <c r="L79" s="6">
        <v>93.35</v>
      </c>
      <c r="M79" s="6">
        <v>93.35</v>
      </c>
      <c r="N79" s="6">
        <v>93.35</v>
      </c>
    </row>
    <row r="80" spans="1:14" x14ac:dyDescent="0.2">
      <c r="A80">
        <v>1972</v>
      </c>
      <c r="B80" s="6">
        <v>93.35</v>
      </c>
      <c r="C80" s="6">
        <v>93.35</v>
      </c>
      <c r="D80" s="6">
        <v>93.35</v>
      </c>
      <c r="E80" s="6">
        <v>93.35</v>
      </c>
      <c r="F80" s="6">
        <v>93.35</v>
      </c>
      <c r="G80" s="6">
        <v>93.35</v>
      </c>
      <c r="H80" s="6">
        <v>93.35</v>
      </c>
      <c r="I80" s="6">
        <v>93.35</v>
      </c>
      <c r="J80" s="6">
        <v>93.35</v>
      </c>
      <c r="K80" s="6">
        <v>93.35</v>
      </c>
      <c r="L80" s="6">
        <v>93.35</v>
      </c>
      <c r="M80" s="6">
        <v>93.35</v>
      </c>
      <c r="N80" s="6">
        <v>93.35</v>
      </c>
    </row>
    <row r="81" spans="1:14" x14ac:dyDescent="0.2">
      <c r="A81">
        <v>1973</v>
      </c>
      <c r="B81" s="6">
        <v>93.35</v>
      </c>
      <c r="C81" s="6">
        <v>93.35</v>
      </c>
      <c r="D81" s="6">
        <v>93.35</v>
      </c>
      <c r="E81" s="6">
        <v>93.35</v>
      </c>
      <c r="F81" s="6">
        <v>93.35</v>
      </c>
      <c r="G81" s="6">
        <v>93.35</v>
      </c>
      <c r="H81" s="6">
        <v>93.35</v>
      </c>
      <c r="I81" s="6">
        <v>93.35</v>
      </c>
      <c r="J81" s="6">
        <v>93.35</v>
      </c>
      <c r="K81" s="6">
        <v>93.35</v>
      </c>
      <c r="L81" s="6">
        <v>93.35</v>
      </c>
      <c r="M81" s="6">
        <v>93.35</v>
      </c>
      <c r="N81" s="6">
        <v>93.35</v>
      </c>
    </row>
    <row r="82" spans="1:14" x14ac:dyDescent="0.2">
      <c r="A82">
        <v>1974</v>
      </c>
      <c r="B82" s="6">
        <v>93.35</v>
      </c>
      <c r="C82" s="6">
        <v>93.35</v>
      </c>
      <c r="D82" s="6">
        <v>93.35</v>
      </c>
      <c r="E82" s="6">
        <v>93.35</v>
      </c>
      <c r="F82" s="6">
        <v>93.35</v>
      </c>
      <c r="G82" s="6">
        <v>93.35</v>
      </c>
      <c r="H82" s="6">
        <v>93.35</v>
      </c>
      <c r="I82" s="6">
        <v>93.35</v>
      </c>
      <c r="J82" s="6">
        <v>93.35</v>
      </c>
      <c r="K82" s="6">
        <v>93.35</v>
      </c>
      <c r="L82" s="6">
        <v>93.35</v>
      </c>
      <c r="M82" s="6">
        <v>93.35</v>
      </c>
      <c r="N82" s="6">
        <v>93.35</v>
      </c>
    </row>
    <row r="83" spans="1:14" x14ac:dyDescent="0.2">
      <c r="A83">
        <v>1975</v>
      </c>
      <c r="B83" s="6">
        <v>93.35</v>
      </c>
      <c r="C83" s="6">
        <v>93.35</v>
      </c>
      <c r="D83" s="6">
        <v>93.35</v>
      </c>
      <c r="E83" s="6">
        <v>93.35</v>
      </c>
      <c r="F83" s="6">
        <v>93.35</v>
      </c>
      <c r="G83" s="6">
        <v>93.35</v>
      </c>
      <c r="H83" s="6">
        <v>93.35</v>
      </c>
      <c r="I83" s="6">
        <v>93.35</v>
      </c>
      <c r="J83" s="6">
        <v>93.35</v>
      </c>
      <c r="K83" s="6">
        <v>93.35</v>
      </c>
      <c r="L83" s="6">
        <v>93.35</v>
      </c>
      <c r="M83" s="6">
        <v>93.35</v>
      </c>
      <c r="N83" s="6">
        <v>93.35</v>
      </c>
    </row>
    <row r="84" spans="1:14" x14ac:dyDescent="0.2">
      <c r="A84">
        <v>1976</v>
      </c>
      <c r="B84" s="6">
        <v>93.35</v>
      </c>
      <c r="C84" s="6">
        <v>93.35</v>
      </c>
      <c r="D84" s="6">
        <v>93.35</v>
      </c>
      <c r="E84" s="6">
        <v>93.35</v>
      </c>
      <c r="F84" s="6">
        <v>93.35</v>
      </c>
      <c r="G84" s="6">
        <v>93.35</v>
      </c>
      <c r="H84" s="6">
        <v>93.35</v>
      </c>
      <c r="I84" s="6">
        <v>93.35</v>
      </c>
      <c r="J84" s="6">
        <v>93.35</v>
      </c>
      <c r="K84" s="6">
        <v>93.35</v>
      </c>
      <c r="L84" s="6">
        <v>93.35</v>
      </c>
      <c r="M84" s="6">
        <v>93.35</v>
      </c>
      <c r="N84" s="6">
        <v>93.35</v>
      </c>
    </row>
    <row r="85" spans="1:14" x14ac:dyDescent="0.2">
      <c r="A85">
        <v>1977</v>
      </c>
      <c r="B85" s="6">
        <v>93.35</v>
      </c>
      <c r="C85" s="6">
        <v>93.35</v>
      </c>
      <c r="D85" s="6">
        <v>93.35</v>
      </c>
      <c r="E85" s="6">
        <v>93.35</v>
      </c>
      <c r="F85" s="6">
        <v>93.35</v>
      </c>
      <c r="G85" s="6">
        <v>93.35</v>
      </c>
      <c r="H85" s="6">
        <v>93.35</v>
      </c>
      <c r="I85" s="6">
        <v>93.35</v>
      </c>
      <c r="J85" s="6">
        <v>93.35</v>
      </c>
      <c r="K85" s="6">
        <v>93.35</v>
      </c>
      <c r="L85" s="6">
        <v>93.35</v>
      </c>
      <c r="M85" s="6">
        <v>93.35</v>
      </c>
      <c r="N85" s="6">
        <v>93.35</v>
      </c>
    </row>
    <row r="86" spans="1:14" x14ac:dyDescent="0.2">
      <c r="A86">
        <v>1978</v>
      </c>
      <c r="B86" s="6">
        <v>93.35</v>
      </c>
      <c r="C86" s="6">
        <v>93.35</v>
      </c>
      <c r="D86" s="6">
        <v>93.35</v>
      </c>
      <c r="E86" s="6">
        <v>93.35</v>
      </c>
      <c r="F86" s="6">
        <v>93.35</v>
      </c>
      <c r="G86" s="6">
        <v>93.35</v>
      </c>
      <c r="H86" s="6">
        <v>93.35</v>
      </c>
      <c r="I86" s="6">
        <v>93.35</v>
      </c>
      <c r="J86" s="6">
        <v>93.35</v>
      </c>
      <c r="K86" s="6">
        <v>93.35</v>
      </c>
      <c r="L86" s="6">
        <v>93.35</v>
      </c>
      <c r="M86" s="6">
        <v>93.35</v>
      </c>
      <c r="N86" s="6">
        <v>93.35</v>
      </c>
    </row>
    <row r="87" spans="1:14" x14ac:dyDescent="0.2">
      <c r="A87">
        <v>1979</v>
      </c>
      <c r="B87" s="6">
        <v>93.35</v>
      </c>
      <c r="C87" s="6">
        <v>93.35</v>
      </c>
      <c r="D87" s="6">
        <v>93.35</v>
      </c>
      <c r="E87" s="6">
        <v>93.35</v>
      </c>
      <c r="F87" s="6">
        <v>93.35</v>
      </c>
      <c r="G87" s="6">
        <v>93.35</v>
      </c>
      <c r="H87" s="6">
        <v>93.35</v>
      </c>
      <c r="I87" s="6">
        <v>93.35</v>
      </c>
      <c r="J87" s="6">
        <v>93.35</v>
      </c>
      <c r="K87" s="6">
        <v>93.35</v>
      </c>
      <c r="L87" s="6">
        <v>93.35</v>
      </c>
      <c r="M87" s="6">
        <v>93.35</v>
      </c>
      <c r="N87" s="6">
        <v>93.35</v>
      </c>
    </row>
    <row r="88" spans="1:14" x14ac:dyDescent="0.2">
      <c r="A88">
        <v>1980</v>
      </c>
      <c r="B88" s="6">
        <v>93.35</v>
      </c>
      <c r="C88" s="6">
        <v>93.35</v>
      </c>
      <c r="D88" s="6">
        <v>93.35</v>
      </c>
      <c r="E88" s="6">
        <v>93.35</v>
      </c>
      <c r="F88" s="6">
        <v>93.35</v>
      </c>
      <c r="G88" s="6">
        <v>93.35</v>
      </c>
      <c r="H88" s="6">
        <v>93.35</v>
      </c>
      <c r="I88" s="6">
        <v>93.35</v>
      </c>
      <c r="J88" s="6">
        <v>93.35</v>
      </c>
      <c r="K88" s="6">
        <v>93.35</v>
      </c>
      <c r="L88" s="6">
        <v>93.35</v>
      </c>
      <c r="M88" s="6">
        <v>93.35</v>
      </c>
      <c r="N88" s="6">
        <v>93.35</v>
      </c>
    </row>
    <row r="89" spans="1:14" x14ac:dyDescent="0.2">
      <c r="A89">
        <v>1981</v>
      </c>
      <c r="B89" s="6">
        <v>93.35</v>
      </c>
      <c r="C89" s="6">
        <v>93.35</v>
      </c>
      <c r="D89" s="6">
        <v>93.35</v>
      </c>
      <c r="E89" s="6">
        <v>93.35</v>
      </c>
      <c r="F89" s="6">
        <v>93.35</v>
      </c>
      <c r="G89" s="6">
        <v>93.35</v>
      </c>
      <c r="H89" s="6">
        <v>93.35</v>
      </c>
      <c r="I89" s="6">
        <v>93.35</v>
      </c>
      <c r="J89" s="6">
        <v>93.35</v>
      </c>
      <c r="K89" s="6">
        <v>93.35</v>
      </c>
      <c r="L89" s="6">
        <v>93.35</v>
      </c>
      <c r="M89" s="6">
        <v>93.35</v>
      </c>
      <c r="N89" s="6">
        <v>93.35</v>
      </c>
    </row>
    <row r="90" spans="1:14" x14ac:dyDescent="0.2">
      <c r="A90">
        <v>1982</v>
      </c>
      <c r="B90" s="6">
        <v>93.35</v>
      </c>
      <c r="C90" s="6">
        <v>93.35</v>
      </c>
      <c r="D90" s="6">
        <v>93.35</v>
      </c>
      <c r="E90" s="6">
        <v>93.35</v>
      </c>
      <c r="F90" s="6">
        <v>93.35</v>
      </c>
      <c r="G90" s="6">
        <v>93.35</v>
      </c>
      <c r="H90" s="6">
        <v>93.35</v>
      </c>
      <c r="I90" s="6">
        <v>93.35</v>
      </c>
      <c r="J90" s="6">
        <v>93.35</v>
      </c>
      <c r="K90" s="6">
        <v>93.35</v>
      </c>
      <c r="L90" s="6">
        <v>93.35</v>
      </c>
      <c r="M90" s="6">
        <v>93.35</v>
      </c>
      <c r="N90" s="6">
        <v>93.35</v>
      </c>
    </row>
    <row r="91" spans="1:14" x14ac:dyDescent="0.2">
      <c r="A91">
        <v>1983</v>
      </c>
      <c r="B91" s="6">
        <v>93.35</v>
      </c>
      <c r="C91" s="6">
        <v>93.35</v>
      </c>
      <c r="D91" s="6">
        <v>93.35</v>
      </c>
      <c r="E91" s="6">
        <v>93.35</v>
      </c>
      <c r="F91" s="6">
        <v>93.35</v>
      </c>
      <c r="G91" s="6">
        <v>93.35</v>
      </c>
      <c r="H91" s="6">
        <v>93.35</v>
      </c>
      <c r="I91" s="6">
        <v>93.35</v>
      </c>
      <c r="J91" s="6">
        <v>93.35</v>
      </c>
      <c r="K91" s="6">
        <v>93.35</v>
      </c>
      <c r="L91" s="6">
        <v>93.35</v>
      </c>
      <c r="M91" s="6">
        <v>93.35</v>
      </c>
      <c r="N91" s="6">
        <v>93.35</v>
      </c>
    </row>
    <row r="92" spans="1:14" x14ac:dyDescent="0.2">
      <c r="A92">
        <v>1984</v>
      </c>
      <c r="B92" s="6">
        <v>93.35</v>
      </c>
      <c r="C92" s="6">
        <v>93.35</v>
      </c>
      <c r="D92" s="6">
        <v>93.35</v>
      </c>
      <c r="E92" s="6">
        <v>93.35</v>
      </c>
      <c r="F92" s="6">
        <v>93.35</v>
      </c>
      <c r="G92" s="6">
        <v>93.35</v>
      </c>
      <c r="H92" s="6">
        <v>93.35</v>
      </c>
      <c r="I92" s="6">
        <v>93.35</v>
      </c>
      <c r="J92" s="6">
        <v>93.35</v>
      </c>
      <c r="K92" s="6">
        <v>93.35</v>
      </c>
      <c r="L92" s="6">
        <v>93.35</v>
      </c>
      <c r="M92" s="6">
        <v>93.35</v>
      </c>
      <c r="N92" s="6">
        <v>93.35</v>
      </c>
    </row>
    <row r="93" spans="1:14" x14ac:dyDescent="0.2">
      <c r="A93">
        <v>1985</v>
      </c>
      <c r="B93" s="6">
        <v>93.35</v>
      </c>
      <c r="C93" s="6">
        <v>93.35</v>
      </c>
      <c r="D93" s="6">
        <v>93.35</v>
      </c>
      <c r="E93" s="6">
        <v>93.35</v>
      </c>
      <c r="F93" s="6">
        <v>93.35</v>
      </c>
      <c r="G93" s="6">
        <v>93.35</v>
      </c>
      <c r="H93" s="6">
        <v>93.35</v>
      </c>
      <c r="I93" s="6">
        <v>93.35</v>
      </c>
      <c r="J93" s="6">
        <v>93.35</v>
      </c>
      <c r="K93" s="6">
        <v>93.35</v>
      </c>
      <c r="L93" s="6">
        <v>93.35</v>
      </c>
      <c r="M93" s="6">
        <v>93.35</v>
      </c>
      <c r="N93" s="6">
        <v>93.35</v>
      </c>
    </row>
    <row r="94" spans="1:14" x14ac:dyDescent="0.2">
      <c r="A94">
        <v>1986</v>
      </c>
      <c r="B94" s="6">
        <v>93.35</v>
      </c>
      <c r="C94" s="6">
        <v>93.35</v>
      </c>
      <c r="D94" s="6">
        <v>93.35</v>
      </c>
      <c r="E94" s="6">
        <v>93.35</v>
      </c>
      <c r="F94" s="6">
        <v>93.35</v>
      </c>
      <c r="G94" s="6">
        <v>93.35</v>
      </c>
      <c r="H94" s="6">
        <v>93.35</v>
      </c>
      <c r="I94" s="6">
        <v>93.35</v>
      </c>
      <c r="J94" s="6">
        <v>93.35</v>
      </c>
      <c r="K94" s="6">
        <v>93.35</v>
      </c>
      <c r="L94" s="6">
        <v>93.35</v>
      </c>
      <c r="M94" s="6">
        <v>93.35</v>
      </c>
      <c r="N94" s="6">
        <v>93.35</v>
      </c>
    </row>
    <row r="95" spans="1:14" x14ac:dyDescent="0.2">
      <c r="A95">
        <v>1987</v>
      </c>
      <c r="B95" s="6">
        <v>93.35</v>
      </c>
      <c r="C95" s="6">
        <v>93.35</v>
      </c>
      <c r="D95" s="6">
        <v>93.35</v>
      </c>
      <c r="E95" s="6">
        <v>93.35</v>
      </c>
      <c r="F95" s="6">
        <v>93.35</v>
      </c>
      <c r="G95" s="6">
        <v>93.35</v>
      </c>
      <c r="H95" s="6">
        <v>93.35</v>
      </c>
      <c r="I95" s="6">
        <v>93.35</v>
      </c>
      <c r="J95" s="6">
        <v>93.35</v>
      </c>
      <c r="K95" s="6">
        <v>93.35</v>
      </c>
      <c r="L95" s="6">
        <v>93.35</v>
      </c>
      <c r="M95" s="6">
        <v>93.35</v>
      </c>
      <c r="N95" s="6">
        <v>93.35</v>
      </c>
    </row>
    <row r="96" spans="1:14" x14ac:dyDescent="0.2">
      <c r="A96">
        <v>1988</v>
      </c>
      <c r="B96" s="6">
        <v>93.35</v>
      </c>
      <c r="C96" s="6">
        <v>93.35</v>
      </c>
      <c r="D96" s="6">
        <v>93.35</v>
      </c>
      <c r="E96" s="6">
        <v>93.35</v>
      </c>
      <c r="F96" s="6">
        <v>93.35</v>
      </c>
      <c r="G96" s="6">
        <v>93.35</v>
      </c>
      <c r="H96" s="6">
        <v>93.35</v>
      </c>
      <c r="I96" s="6">
        <v>93.35</v>
      </c>
      <c r="J96" s="6">
        <v>93.35</v>
      </c>
      <c r="K96" s="6">
        <v>93.35</v>
      </c>
      <c r="L96" s="6">
        <v>93.35</v>
      </c>
      <c r="M96" s="6">
        <v>93.35</v>
      </c>
      <c r="N96" s="6">
        <v>93.35</v>
      </c>
    </row>
    <row r="97" spans="1:14" x14ac:dyDescent="0.2">
      <c r="A97">
        <v>1989</v>
      </c>
      <c r="B97" s="6">
        <v>93.35</v>
      </c>
      <c r="C97" s="6">
        <v>93.35</v>
      </c>
      <c r="D97" s="6">
        <v>93.35</v>
      </c>
      <c r="E97" s="6">
        <v>93.35</v>
      </c>
      <c r="F97" s="6">
        <v>93.35</v>
      </c>
      <c r="G97" s="6">
        <v>93.35</v>
      </c>
      <c r="H97" s="6">
        <v>93.35</v>
      </c>
      <c r="I97" s="6">
        <v>93.35</v>
      </c>
      <c r="J97" s="6">
        <v>93.35</v>
      </c>
      <c r="K97" s="6">
        <v>97.12</v>
      </c>
      <c r="L97" s="6">
        <v>97.12</v>
      </c>
      <c r="M97" s="6">
        <v>97.12</v>
      </c>
      <c r="N97" s="6">
        <v>94.29</v>
      </c>
    </row>
    <row r="98" spans="1:14" x14ac:dyDescent="0.2">
      <c r="A98">
        <v>1990</v>
      </c>
      <c r="B98" s="6">
        <v>97.12</v>
      </c>
      <c r="C98" s="6">
        <v>97.12</v>
      </c>
      <c r="D98" s="6">
        <v>97.12</v>
      </c>
      <c r="E98" s="6">
        <v>97.12</v>
      </c>
      <c r="F98" s="6">
        <v>97.12</v>
      </c>
      <c r="G98" s="6">
        <v>97.12</v>
      </c>
      <c r="H98" s="6">
        <v>97.12</v>
      </c>
      <c r="I98" s="6">
        <v>97.12</v>
      </c>
      <c r="J98" s="6">
        <v>97.12</v>
      </c>
      <c r="K98" s="6">
        <v>97.12</v>
      </c>
      <c r="L98" s="6">
        <v>97.12</v>
      </c>
      <c r="M98" s="6">
        <v>97.12</v>
      </c>
      <c r="N98" s="6">
        <v>97.12</v>
      </c>
    </row>
    <row r="99" spans="1:14" x14ac:dyDescent="0.2">
      <c r="A99">
        <v>1991</v>
      </c>
      <c r="B99" s="6">
        <v>97.12</v>
      </c>
      <c r="C99" s="6">
        <v>97.12</v>
      </c>
      <c r="D99" s="6">
        <v>97.12</v>
      </c>
      <c r="E99" s="6">
        <v>97.12</v>
      </c>
      <c r="F99" s="6">
        <v>97.12</v>
      </c>
      <c r="G99" s="6">
        <v>97.12</v>
      </c>
      <c r="H99" s="6">
        <v>79.040000000000006</v>
      </c>
      <c r="I99" s="6">
        <v>79.040000000000006</v>
      </c>
      <c r="J99" s="6">
        <v>79.040000000000006</v>
      </c>
      <c r="K99" s="6">
        <v>79.040000000000006</v>
      </c>
      <c r="L99" s="6">
        <v>79.040000000000006</v>
      </c>
      <c r="M99" s="6">
        <v>79.040000000000006</v>
      </c>
      <c r="N99" s="6">
        <v>88.08</v>
      </c>
    </row>
    <row r="100" spans="1:14" x14ac:dyDescent="0.2">
      <c r="A100">
        <v>1992</v>
      </c>
      <c r="B100" s="6">
        <v>97.12</v>
      </c>
      <c r="C100" s="6">
        <v>97.12</v>
      </c>
      <c r="D100" s="6">
        <v>97.12</v>
      </c>
      <c r="E100" s="6">
        <v>97.12</v>
      </c>
      <c r="F100" s="6">
        <v>97.12</v>
      </c>
      <c r="G100" s="6">
        <v>97.12</v>
      </c>
      <c r="H100" s="6">
        <v>97.12</v>
      </c>
      <c r="I100" s="6">
        <v>97.12</v>
      </c>
      <c r="J100" s="6">
        <v>97.12</v>
      </c>
      <c r="K100" s="6">
        <v>97.12</v>
      </c>
      <c r="L100" s="6">
        <v>97.12</v>
      </c>
      <c r="M100" s="6">
        <v>97.12</v>
      </c>
      <c r="N100" s="6">
        <v>97.12</v>
      </c>
    </row>
    <row r="101" spans="1:14" x14ac:dyDescent="0.2">
      <c r="A101">
        <v>1993</v>
      </c>
      <c r="B101" s="6">
        <v>97.12</v>
      </c>
      <c r="C101" s="6">
        <v>97.12</v>
      </c>
      <c r="D101" s="6">
        <v>97.12</v>
      </c>
      <c r="E101" s="6">
        <v>97.12</v>
      </c>
      <c r="F101" s="6">
        <v>97.12</v>
      </c>
      <c r="G101" s="6">
        <v>97.12</v>
      </c>
      <c r="H101" s="6">
        <v>97.12</v>
      </c>
      <c r="I101" s="6">
        <v>97.12</v>
      </c>
      <c r="J101" s="6">
        <v>97.12</v>
      </c>
      <c r="K101" s="6">
        <v>97.12</v>
      </c>
      <c r="L101" s="6">
        <v>97.12</v>
      </c>
      <c r="M101" s="6">
        <v>97.12</v>
      </c>
      <c r="N101" s="6">
        <v>97.12</v>
      </c>
    </row>
    <row r="102" spans="1:14" x14ac:dyDescent="0.2">
      <c r="A102">
        <v>1994</v>
      </c>
      <c r="B102" s="6">
        <v>97.12</v>
      </c>
      <c r="C102" s="6">
        <v>97.12</v>
      </c>
      <c r="D102" s="6">
        <v>97.12</v>
      </c>
      <c r="E102" s="6">
        <v>97.12</v>
      </c>
      <c r="F102" s="6">
        <v>97.12</v>
      </c>
      <c r="G102" s="6">
        <v>97.12</v>
      </c>
      <c r="H102" s="6">
        <v>97.12</v>
      </c>
      <c r="I102" s="6">
        <v>97.12</v>
      </c>
      <c r="J102" s="6">
        <v>97.12</v>
      </c>
      <c r="K102" s="6">
        <v>97.12</v>
      </c>
      <c r="L102" s="6">
        <v>97.12</v>
      </c>
      <c r="M102" s="6">
        <v>97.12</v>
      </c>
      <c r="N102" s="6">
        <v>97.12</v>
      </c>
    </row>
    <row r="103" spans="1:14" x14ac:dyDescent="0.2">
      <c r="A103">
        <v>1995</v>
      </c>
      <c r="B103" s="6">
        <v>97.12</v>
      </c>
      <c r="C103" s="6">
        <v>97.12</v>
      </c>
      <c r="D103" s="6">
        <v>97.12</v>
      </c>
      <c r="E103" s="6">
        <v>97.12</v>
      </c>
      <c r="F103" s="6">
        <v>97.12</v>
      </c>
      <c r="G103" s="6">
        <v>97.12</v>
      </c>
      <c r="H103" s="6">
        <v>97.12</v>
      </c>
      <c r="I103" s="6">
        <v>97.12</v>
      </c>
      <c r="J103" s="6">
        <v>97.12</v>
      </c>
      <c r="K103" s="6">
        <v>97.12</v>
      </c>
      <c r="L103" s="6">
        <v>97.12</v>
      </c>
      <c r="M103" s="6">
        <v>82.54</v>
      </c>
      <c r="N103" s="6">
        <v>95.9</v>
      </c>
    </row>
    <row r="104" spans="1:14" x14ac:dyDescent="0.2">
      <c r="A104">
        <v>1996</v>
      </c>
      <c r="B104" s="6">
        <v>79.040000000000006</v>
      </c>
      <c r="C104" s="6">
        <v>79.040000000000006</v>
      </c>
      <c r="D104" s="6">
        <v>79.040000000000006</v>
      </c>
      <c r="E104" s="6">
        <v>79.040000000000006</v>
      </c>
      <c r="F104" s="6">
        <v>79.040000000000006</v>
      </c>
      <c r="G104" s="6">
        <v>79.040000000000006</v>
      </c>
      <c r="H104" s="6">
        <v>79.040000000000006</v>
      </c>
      <c r="I104" s="6">
        <v>79.040000000000006</v>
      </c>
      <c r="J104" s="6">
        <v>79.040000000000006</v>
      </c>
      <c r="K104" s="6">
        <v>79.040000000000006</v>
      </c>
      <c r="L104" s="6">
        <v>79.040000000000006</v>
      </c>
      <c r="M104" s="6">
        <v>79.040000000000006</v>
      </c>
      <c r="N104" s="6">
        <v>79.040000000000006</v>
      </c>
    </row>
    <row r="105" spans="1:14" x14ac:dyDescent="0.2">
      <c r="A105">
        <v>1997</v>
      </c>
      <c r="B105" s="6">
        <v>79.040000000000006</v>
      </c>
      <c r="C105" s="6">
        <v>79.040000000000006</v>
      </c>
      <c r="D105" s="6">
        <v>79.040000000000006</v>
      </c>
      <c r="E105" s="6">
        <v>79.040000000000006</v>
      </c>
      <c r="F105" s="6">
        <v>79.040000000000006</v>
      </c>
      <c r="G105" s="6">
        <v>79.040000000000006</v>
      </c>
      <c r="H105" s="6">
        <v>79.040000000000006</v>
      </c>
      <c r="I105" s="6">
        <v>79.040000000000006</v>
      </c>
      <c r="J105" s="6">
        <v>79.040000000000006</v>
      </c>
      <c r="K105" s="6">
        <v>79.040000000000006</v>
      </c>
      <c r="L105" s="6">
        <v>79.040000000000006</v>
      </c>
      <c r="M105" s="6">
        <v>79.040000000000006</v>
      </c>
      <c r="N105" s="6">
        <v>79.040000000000006</v>
      </c>
    </row>
    <row r="106" spans="1:14" x14ac:dyDescent="0.2">
      <c r="A106">
        <v>1998</v>
      </c>
      <c r="B106" s="6">
        <v>79.040000000000006</v>
      </c>
      <c r="C106" s="6">
        <v>79.040000000000006</v>
      </c>
      <c r="D106" s="6">
        <v>79.040000000000006</v>
      </c>
      <c r="E106" s="6">
        <v>79.040000000000006</v>
      </c>
      <c r="F106" s="6">
        <v>79.040000000000006</v>
      </c>
      <c r="G106" s="6">
        <v>79.040000000000006</v>
      </c>
      <c r="H106" s="6">
        <v>79.040000000000006</v>
      </c>
      <c r="I106" s="6">
        <v>79.040000000000006</v>
      </c>
      <c r="J106" s="6">
        <v>79.040000000000006</v>
      </c>
      <c r="K106" s="6">
        <v>79.040000000000006</v>
      </c>
      <c r="L106" s="6">
        <v>79.040000000000006</v>
      </c>
      <c r="M106" s="6">
        <v>79.040000000000006</v>
      </c>
      <c r="N106" s="6">
        <v>79.040000000000006</v>
      </c>
    </row>
    <row r="107" spans="1:14" x14ac:dyDescent="0.2">
      <c r="A107">
        <v>1999</v>
      </c>
      <c r="B107" s="6">
        <v>97.12</v>
      </c>
      <c r="C107" s="6">
        <v>97.12</v>
      </c>
      <c r="D107" s="6">
        <v>97.12</v>
      </c>
      <c r="E107" s="6">
        <v>97.12</v>
      </c>
      <c r="F107" s="6">
        <v>97.12</v>
      </c>
      <c r="G107" s="6">
        <v>97.12</v>
      </c>
      <c r="H107" s="6">
        <v>97.12</v>
      </c>
      <c r="I107" s="6">
        <v>97.12</v>
      </c>
      <c r="J107" s="6">
        <v>97.12</v>
      </c>
      <c r="K107" s="6">
        <v>97.12</v>
      </c>
      <c r="L107" s="6">
        <v>97.12</v>
      </c>
      <c r="M107" s="6">
        <v>97.12</v>
      </c>
      <c r="N107" s="6">
        <v>97.12</v>
      </c>
    </row>
    <row r="108" spans="1:14" x14ac:dyDescent="0.2">
      <c r="A108">
        <v>2000</v>
      </c>
      <c r="B108" s="6">
        <v>90.12</v>
      </c>
      <c r="C108" s="6">
        <v>79.66</v>
      </c>
      <c r="D108" s="6">
        <v>91.29</v>
      </c>
      <c r="E108" s="6">
        <v>97.12</v>
      </c>
      <c r="F108" s="6">
        <v>97.12</v>
      </c>
      <c r="G108" s="6">
        <v>97.12</v>
      </c>
      <c r="H108" s="6">
        <v>94.79</v>
      </c>
      <c r="I108" s="6">
        <v>97.12</v>
      </c>
      <c r="J108" s="6">
        <v>97.12</v>
      </c>
      <c r="K108" s="6">
        <v>97.12</v>
      </c>
      <c r="L108" s="6">
        <v>97.12</v>
      </c>
      <c r="M108" s="6">
        <v>97.12</v>
      </c>
      <c r="N108" s="6">
        <v>94.4</v>
      </c>
    </row>
    <row r="109" spans="1:14" x14ac:dyDescent="0.2">
      <c r="A109">
        <v>2001</v>
      </c>
      <c r="B109" s="6">
        <v>97.12</v>
      </c>
      <c r="C109" s="6">
        <v>97.12</v>
      </c>
      <c r="D109" s="6">
        <v>97.12</v>
      </c>
      <c r="E109" s="6">
        <v>97.12</v>
      </c>
      <c r="F109" s="6">
        <v>97.12</v>
      </c>
      <c r="G109" s="6">
        <v>97.12</v>
      </c>
      <c r="H109" s="6">
        <v>97.12</v>
      </c>
      <c r="I109" s="6">
        <v>97.12</v>
      </c>
      <c r="J109" s="6">
        <v>97.12</v>
      </c>
      <c r="K109" s="6">
        <v>97.12</v>
      </c>
      <c r="L109" s="6">
        <v>97.12</v>
      </c>
      <c r="M109" s="6">
        <v>97.12</v>
      </c>
      <c r="N109" s="6">
        <v>97.12</v>
      </c>
    </row>
    <row r="110" spans="1:14" x14ac:dyDescent="0.2">
      <c r="A110">
        <v>2002</v>
      </c>
      <c r="B110" s="6">
        <v>97.12</v>
      </c>
      <c r="C110" s="6">
        <v>97.12</v>
      </c>
      <c r="D110" s="6">
        <v>97.12</v>
      </c>
      <c r="E110" s="6">
        <v>97.12</v>
      </c>
      <c r="F110" s="6">
        <v>97.12</v>
      </c>
      <c r="G110" s="6">
        <v>97.12</v>
      </c>
      <c r="H110" s="6">
        <v>97.12</v>
      </c>
      <c r="I110" s="6">
        <v>97.12</v>
      </c>
      <c r="J110" s="6">
        <v>97.12</v>
      </c>
      <c r="K110" s="6">
        <v>97.12</v>
      </c>
      <c r="L110" s="6">
        <v>97.12</v>
      </c>
      <c r="M110" s="6">
        <v>97.12</v>
      </c>
      <c r="N110" s="6">
        <v>97.12</v>
      </c>
    </row>
    <row r="111" spans="1:14" x14ac:dyDescent="0.2">
      <c r="A111">
        <v>2003</v>
      </c>
      <c r="B111" s="6">
        <v>79.040000000000006</v>
      </c>
      <c r="C111" s="6">
        <v>79.040000000000006</v>
      </c>
      <c r="D111" s="6">
        <v>79.040000000000006</v>
      </c>
      <c r="E111" s="6">
        <v>79.040000000000006</v>
      </c>
      <c r="F111" s="6">
        <v>79.040000000000006</v>
      </c>
      <c r="G111" s="6">
        <v>79.040000000000006</v>
      </c>
      <c r="H111" s="6">
        <v>79.040000000000006</v>
      </c>
      <c r="I111" s="6">
        <v>79.040000000000006</v>
      </c>
      <c r="J111" s="6">
        <v>79.040000000000006</v>
      </c>
      <c r="K111" s="6">
        <v>79.040000000000006</v>
      </c>
      <c r="L111" s="6">
        <v>79.040000000000006</v>
      </c>
      <c r="M111" s="6">
        <v>79.040000000000006</v>
      </c>
      <c r="N111" s="6">
        <v>79.040000000000006</v>
      </c>
    </row>
    <row r="112" spans="1:14" x14ac:dyDescent="0.2">
      <c r="A112">
        <v>2004</v>
      </c>
      <c r="B112" s="6">
        <v>79.040000000000006</v>
      </c>
      <c r="C112" s="6">
        <v>79.040000000000006</v>
      </c>
      <c r="D112" s="6">
        <v>79.040000000000006</v>
      </c>
      <c r="E112" s="6">
        <v>79.040000000000006</v>
      </c>
      <c r="F112" s="6">
        <v>79.040000000000006</v>
      </c>
      <c r="G112" s="6">
        <v>79.040000000000006</v>
      </c>
      <c r="H112" s="6">
        <v>79.040000000000006</v>
      </c>
      <c r="I112" s="6">
        <v>79.040000000000006</v>
      </c>
      <c r="J112" s="6">
        <v>79.040000000000006</v>
      </c>
      <c r="K112" s="6">
        <v>79.040000000000006</v>
      </c>
      <c r="L112" s="6">
        <v>79.040000000000006</v>
      </c>
      <c r="M112" s="6">
        <v>79.040000000000006</v>
      </c>
      <c r="N112" s="6">
        <v>79.040000000000006</v>
      </c>
    </row>
    <row r="113" spans="1:14" x14ac:dyDescent="0.2">
      <c r="A113">
        <v>2005</v>
      </c>
      <c r="B113" s="6">
        <v>79.040000000000006</v>
      </c>
      <c r="C113" s="6">
        <v>79.040000000000006</v>
      </c>
      <c r="D113" s="6">
        <v>79.040000000000006</v>
      </c>
      <c r="E113" s="6">
        <v>79.040000000000006</v>
      </c>
      <c r="F113" s="6">
        <v>79.040000000000006</v>
      </c>
      <c r="G113" s="6">
        <v>79.040000000000006</v>
      </c>
      <c r="H113" s="6">
        <v>79.040000000000006</v>
      </c>
      <c r="I113" s="6">
        <v>79.040000000000006</v>
      </c>
      <c r="J113" s="6">
        <v>79.040000000000006</v>
      </c>
      <c r="K113" s="6">
        <v>79.040000000000006</v>
      </c>
      <c r="L113" s="6">
        <v>79.040000000000006</v>
      </c>
      <c r="M113" s="6">
        <v>79.040000000000006</v>
      </c>
      <c r="N113" s="6">
        <v>79.040000000000006</v>
      </c>
    </row>
    <row r="114" spans="1:14" x14ac:dyDescent="0.2">
      <c r="A114">
        <v>2006</v>
      </c>
      <c r="B114" s="6">
        <v>79.040000000000006</v>
      </c>
      <c r="C114" s="6">
        <v>79.040000000000006</v>
      </c>
      <c r="D114" s="6">
        <v>79.040000000000006</v>
      </c>
      <c r="E114" s="6">
        <v>79.040000000000006</v>
      </c>
      <c r="F114" s="6">
        <v>79.040000000000006</v>
      </c>
      <c r="G114" s="6">
        <v>79.040000000000006</v>
      </c>
      <c r="H114" s="6">
        <v>79.040000000000006</v>
      </c>
      <c r="I114" s="6">
        <v>79.040000000000006</v>
      </c>
      <c r="J114" s="6">
        <v>79.040000000000006</v>
      </c>
      <c r="K114" s="6">
        <v>79.040000000000006</v>
      </c>
      <c r="L114" s="6">
        <v>79.040000000000006</v>
      </c>
      <c r="M114" s="6">
        <v>79.040000000000006</v>
      </c>
      <c r="N114" s="6">
        <v>79.040000000000006</v>
      </c>
    </row>
    <row r="115" spans="1:14" x14ac:dyDescent="0.2">
      <c r="A115">
        <v>2007</v>
      </c>
      <c r="B115" s="6">
        <v>79.040000000000006</v>
      </c>
      <c r="C115" s="6">
        <v>79.040000000000006</v>
      </c>
      <c r="D115" s="6">
        <v>79.040000000000006</v>
      </c>
      <c r="E115" s="6">
        <v>79.040000000000006</v>
      </c>
      <c r="F115" s="6">
        <v>79.040000000000006</v>
      </c>
      <c r="G115" s="6">
        <v>79.040000000000006</v>
      </c>
      <c r="H115" s="6">
        <v>79.040000000000006</v>
      </c>
      <c r="I115" s="6">
        <v>79.040000000000006</v>
      </c>
      <c r="J115" s="6">
        <v>79.040000000000006</v>
      </c>
      <c r="K115" s="6">
        <v>79.040000000000006</v>
      </c>
      <c r="L115" s="6">
        <v>79.040000000000006</v>
      </c>
      <c r="M115" s="6">
        <v>79.040000000000006</v>
      </c>
      <c r="N115" s="6">
        <v>79.040000000000006</v>
      </c>
    </row>
    <row r="116" spans="1:14" x14ac:dyDescent="0.2">
      <c r="A116">
        <v>2008</v>
      </c>
      <c r="B116" s="6">
        <v>79.040000000000006</v>
      </c>
      <c r="C116" s="6">
        <v>79.040000000000006</v>
      </c>
      <c r="D116" s="6">
        <v>79.040000000000006</v>
      </c>
      <c r="E116" s="6">
        <v>79.040000000000006</v>
      </c>
      <c r="F116" s="6">
        <v>79.040000000000006</v>
      </c>
      <c r="G116" s="6">
        <v>79.040000000000006</v>
      </c>
      <c r="H116" s="6">
        <v>79.040000000000006</v>
      </c>
      <c r="I116" s="6">
        <v>79.040000000000006</v>
      </c>
      <c r="J116" s="6">
        <v>79.040000000000006</v>
      </c>
      <c r="K116" s="6">
        <v>79.040000000000006</v>
      </c>
      <c r="L116" s="6">
        <v>79.040000000000006</v>
      </c>
      <c r="M116" s="6">
        <v>79.040000000000006</v>
      </c>
      <c r="N116" s="6">
        <v>79.040000000000006</v>
      </c>
    </row>
    <row r="117" spans="1:14" x14ac:dyDescent="0.2">
      <c r="A117">
        <v>2009</v>
      </c>
      <c r="B117" s="6">
        <v>79.040000000000006</v>
      </c>
      <c r="C117" s="6">
        <v>79.040000000000006</v>
      </c>
      <c r="D117" s="6">
        <v>79.040000000000006</v>
      </c>
      <c r="E117" s="6">
        <v>79.040000000000006</v>
      </c>
      <c r="F117" s="6">
        <v>79.040000000000006</v>
      </c>
      <c r="G117" s="6">
        <v>79.040000000000006</v>
      </c>
      <c r="H117" s="6">
        <v>79.040000000000006</v>
      </c>
      <c r="I117" s="6">
        <v>79.040000000000006</v>
      </c>
      <c r="J117" s="6">
        <v>79.040000000000006</v>
      </c>
      <c r="K117" s="6">
        <v>79.040000000000006</v>
      </c>
      <c r="L117" s="6">
        <v>79.040000000000006</v>
      </c>
      <c r="M117" s="6">
        <v>79.040000000000006</v>
      </c>
      <c r="N117" s="6">
        <v>79.040000000000006</v>
      </c>
    </row>
    <row r="118" spans="1:14" x14ac:dyDescent="0.2">
      <c r="A118">
        <v>2010</v>
      </c>
      <c r="B118" s="6">
        <v>79.040000000000006</v>
      </c>
      <c r="C118" s="6">
        <v>79.040000000000006</v>
      </c>
      <c r="D118" s="6">
        <v>79.040000000000006</v>
      </c>
      <c r="E118" s="6">
        <v>79.040000000000006</v>
      </c>
      <c r="F118" s="6">
        <v>79.040000000000006</v>
      </c>
      <c r="G118" s="6">
        <v>79.040000000000006</v>
      </c>
      <c r="H118" s="6">
        <v>79.040000000000006</v>
      </c>
      <c r="I118" s="6">
        <v>79.040000000000006</v>
      </c>
      <c r="J118" s="6">
        <v>79.040000000000006</v>
      </c>
      <c r="K118" s="6">
        <v>79.040000000000006</v>
      </c>
      <c r="L118" s="6">
        <v>79.040000000000006</v>
      </c>
      <c r="M118" s="6">
        <v>79.040000000000006</v>
      </c>
      <c r="N118" s="6">
        <v>79.040000000000006</v>
      </c>
    </row>
    <row r="119" spans="1:14" x14ac:dyDescent="0.2">
      <c r="A119">
        <v>2011</v>
      </c>
      <c r="B119" s="6">
        <v>79.040000000000006</v>
      </c>
      <c r="C119" s="6">
        <v>79.040000000000006</v>
      </c>
      <c r="D119" s="6">
        <v>79.040000000000006</v>
      </c>
      <c r="E119" s="6">
        <v>79.040000000000006</v>
      </c>
      <c r="F119" s="6">
        <v>79.040000000000006</v>
      </c>
      <c r="G119" s="6">
        <v>79.040000000000006</v>
      </c>
      <c r="H119" s="6">
        <v>79.040000000000006</v>
      </c>
      <c r="I119" s="6">
        <v>79.040000000000006</v>
      </c>
      <c r="J119" s="6">
        <v>79.040000000000006</v>
      </c>
      <c r="K119" s="6">
        <v>79.040000000000006</v>
      </c>
      <c r="L119" s="6">
        <v>79.040000000000006</v>
      </c>
      <c r="M119" s="6">
        <v>79.040000000000006</v>
      </c>
      <c r="N119" s="6">
        <v>79.040000000000006</v>
      </c>
    </row>
    <row r="120" spans="1:14" x14ac:dyDescent="0.2">
      <c r="A120">
        <v>2012</v>
      </c>
      <c r="B120" s="6">
        <v>79.040000000000006</v>
      </c>
      <c r="C120" s="6">
        <v>79.040000000000006</v>
      </c>
      <c r="D120" s="6">
        <v>79.040000000000006</v>
      </c>
      <c r="E120" s="6">
        <v>79.040000000000006</v>
      </c>
      <c r="F120" s="6">
        <v>79.040000000000006</v>
      </c>
      <c r="G120" s="6">
        <v>79.040000000000006</v>
      </c>
      <c r="H120" s="6">
        <v>79.040000000000006</v>
      </c>
      <c r="I120" s="6">
        <v>79.040000000000006</v>
      </c>
      <c r="J120" s="6">
        <v>79.040000000000006</v>
      </c>
      <c r="K120" s="6">
        <v>79.040000000000006</v>
      </c>
      <c r="L120" s="6">
        <v>79.040000000000006</v>
      </c>
      <c r="M120" s="6">
        <v>79.040000000000006</v>
      </c>
      <c r="N120" s="6">
        <v>79.040000000000006</v>
      </c>
    </row>
    <row r="121" spans="1:14" x14ac:dyDescent="0.2">
      <c r="A121">
        <v>2013</v>
      </c>
      <c r="B121" s="6">
        <v>79.040000000000006</v>
      </c>
      <c r="C121" s="6">
        <v>79.040000000000006</v>
      </c>
      <c r="D121" s="6">
        <v>79.040000000000006</v>
      </c>
      <c r="E121" s="6">
        <v>79.040000000000006</v>
      </c>
      <c r="F121" s="6">
        <v>79.040000000000006</v>
      </c>
      <c r="G121" s="6">
        <v>79.040000000000006</v>
      </c>
      <c r="H121" s="6">
        <v>79.040000000000006</v>
      </c>
      <c r="I121" s="6">
        <v>79.040000000000006</v>
      </c>
      <c r="J121" s="6">
        <v>79.040000000000006</v>
      </c>
      <c r="K121" s="6">
        <v>79.040000000000006</v>
      </c>
      <c r="L121" s="6">
        <v>79.040000000000006</v>
      </c>
      <c r="M121" s="6">
        <v>79.040000000000006</v>
      </c>
      <c r="N121" s="6">
        <v>79.040000000000006</v>
      </c>
    </row>
    <row r="122" spans="1:14" x14ac:dyDescent="0.2">
      <c r="A122">
        <v>2014</v>
      </c>
      <c r="B122" s="6">
        <v>79.040000000000006</v>
      </c>
      <c r="C122" s="6">
        <v>79.040000000000006</v>
      </c>
      <c r="D122" s="6">
        <v>79.040000000000006</v>
      </c>
      <c r="E122" s="6">
        <v>79.040000000000006</v>
      </c>
      <c r="F122" s="6">
        <v>79.040000000000006</v>
      </c>
      <c r="G122" s="6">
        <v>79.040000000000006</v>
      </c>
      <c r="H122" s="6">
        <v>79.040000000000006</v>
      </c>
      <c r="I122" s="6">
        <v>79.040000000000006</v>
      </c>
      <c r="J122" s="6">
        <v>79.040000000000006</v>
      </c>
      <c r="K122" s="6">
        <v>79.040000000000006</v>
      </c>
      <c r="L122" s="6">
        <v>79.040000000000006</v>
      </c>
      <c r="M122" s="6">
        <v>79.040000000000006</v>
      </c>
      <c r="N122" s="6">
        <v>79.040000000000006</v>
      </c>
    </row>
    <row r="123" spans="1:14" x14ac:dyDescent="0.2">
      <c r="A123">
        <v>2015</v>
      </c>
      <c r="B123" s="6">
        <v>79.040000000000006</v>
      </c>
      <c r="C123" s="6">
        <v>79.040000000000006</v>
      </c>
      <c r="D123" s="6">
        <v>79.040000000000006</v>
      </c>
      <c r="E123" s="6">
        <v>79.040000000000006</v>
      </c>
      <c r="F123" s="6">
        <v>79.040000000000006</v>
      </c>
      <c r="G123" s="6">
        <v>79.040000000000006</v>
      </c>
      <c r="H123" s="6">
        <v>79.040000000000006</v>
      </c>
      <c r="I123" s="6">
        <v>79.040000000000006</v>
      </c>
      <c r="J123" s="6">
        <v>79.040000000000006</v>
      </c>
      <c r="K123" s="6">
        <v>79.040000000000006</v>
      </c>
      <c r="L123" s="6">
        <v>79.040000000000006</v>
      </c>
      <c r="M123" s="6">
        <v>79.040000000000006</v>
      </c>
      <c r="N123" s="6">
        <v>79.040000000000006</v>
      </c>
    </row>
    <row r="124" spans="1:14" x14ac:dyDescent="0.2">
      <c r="A124">
        <v>2016</v>
      </c>
      <c r="B124" s="6">
        <v>59.81</v>
      </c>
      <c r="C124" s="6">
        <v>59.81</v>
      </c>
      <c r="D124" s="6">
        <v>59.81</v>
      </c>
      <c r="E124" s="6">
        <v>59.81</v>
      </c>
      <c r="F124" s="6">
        <v>59.81</v>
      </c>
      <c r="G124" s="6">
        <v>59.81</v>
      </c>
      <c r="H124" s="6">
        <v>59.81</v>
      </c>
      <c r="I124" s="6">
        <v>59.81</v>
      </c>
      <c r="J124" s="6">
        <v>59.81</v>
      </c>
      <c r="K124" s="6">
        <v>59.81</v>
      </c>
      <c r="L124" s="6">
        <v>59.81</v>
      </c>
      <c r="M124" s="6">
        <v>53.44</v>
      </c>
      <c r="N124" s="6">
        <v>59.28</v>
      </c>
    </row>
    <row r="125" spans="1:14" x14ac:dyDescent="0.2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opLeftCell="A102" workbookViewId="0">
      <selection activeCell="A121" sqref="A121"/>
    </sheetView>
  </sheetViews>
  <sheetFormatPr defaultRowHeight="12.75" x14ac:dyDescent="0.2"/>
  <sheetData>
    <row r="1" spans="1:14" x14ac:dyDescent="0.2">
      <c r="A1" t="s">
        <v>61</v>
      </c>
      <c r="L1" s="3"/>
    </row>
    <row r="2" spans="1:14" x14ac:dyDescent="0.2">
      <c r="A2" t="s">
        <v>62</v>
      </c>
      <c r="L2" s="3"/>
    </row>
    <row r="3" spans="1:14" x14ac:dyDescent="0.2">
      <c r="A3" t="s">
        <v>63</v>
      </c>
    </row>
    <row r="4" spans="1:14" x14ac:dyDescent="0.2">
      <c r="N4" s="2" t="s">
        <v>46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>
        <v>1898</v>
      </c>
      <c r="B6" s="4" t="str">
        <f>IF(ISNUMBER(SUP_cms!B6), SUP_cms!B6*Days!B6*86400*1000/Areas!$C$4, "")</f>
        <v/>
      </c>
      <c r="C6" s="4" t="str">
        <f>IF(ISNUMBER(SUP_cms!C6), SUP_cms!C6*Days!C6*86400*1000/Areas!$C$4, "")</f>
        <v/>
      </c>
      <c r="D6" s="4" t="str">
        <f>IF(ISNUMBER(SUP_cms!D6), SUP_cms!D6*Days!D6*86400*1000/Areas!$C$4, "")</f>
        <v/>
      </c>
      <c r="E6" s="4" t="str">
        <f>IF(ISNUMBER(SUP_cms!E6), SUP_cms!E6*Days!E6*86400*1000/Areas!$C$4, "")</f>
        <v/>
      </c>
      <c r="F6" s="4" t="str">
        <f>IF(ISNUMBER(SUP_cms!F6), SUP_cms!F6*Days!F6*86400*1000/Areas!$C$4, "")</f>
        <v/>
      </c>
      <c r="G6" s="4" t="str">
        <f>IF(ISNUMBER(SUP_cms!G6), SUP_cms!G6*Days!G6*86400*1000/Areas!$C$4, "")</f>
        <v/>
      </c>
      <c r="H6" s="4" t="str">
        <f>IF(ISNUMBER(SUP_cms!H6), SUP_cms!H6*Days!H6*86400*1000/Areas!$C$4, "")</f>
        <v/>
      </c>
      <c r="I6" s="4" t="str">
        <f>IF(ISNUMBER(SUP_cms!I6), SUP_cms!I6*Days!I6*86400*1000/Areas!$C$4, "")</f>
        <v/>
      </c>
      <c r="J6" s="4" t="str">
        <f>IF(ISNUMBER(SUP_cms!J6), SUP_cms!J6*Days!J6*86400*1000/Areas!$C$4, "")</f>
        <v/>
      </c>
      <c r="K6" s="4" t="str">
        <f>IF(ISNUMBER(SUP_cms!K6), SUP_cms!K6*Days!K6*86400*1000/Areas!$C$4, "")</f>
        <v/>
      </c>
      <c r="L6" s="4" t="str">
        <f>IF(ISNUMBER(SUP_cms!L6), SUP_cms!L6*Days!L6*86400*1000/Areas!$C$4, "")</f>
        <v/>
      </c>
      <c r="M6" s="4" t="str">
        <f>IF(ISNUMBER(SUP_cms!M6), SUP_cms!M6*Days!M6*86400*1000/Areas!$C$4, "")</f>
        <v/>
      </c>
      <c r="N6" s="4" t="str">
        <f>IF(ISNUMBER(SUP_cms!N6), SUP_cms!N6*Days!N6*86400*1000/Areas!$C$4, "")</f>
        <v/>
      </c>
    </row>
    <row r="7" spans="1:14" x14ac:dyDescent="0.2">
      <c r="A7">
        <v>1899</v>
      </c>
      <c r="B7" s="4" t="str">
        <f>IF(ISNUMBER(SUP_cms!B7), SUP_cms!B7*Days!B7*86400*1000/Areas!$C$4, "")</f>
        <v/>
      </c>
      <c r="C7" s="4" t="str">
        <f>IF(ISNUMBER(SUP_cms!C7), SUP_cms!C7*Days!C7*86400*1000/Areas!$C$4, "")</f>
        <v/>
      </c>
      <c r="D7" s="4" t="str">
        <f>IF(ISNUMBER(SUP_cms!D7), SUP_cms!D7*Days!D7*86400*1000/Areas!$C$4, "")</f>
        <v/>
      </c>
      <c r="E7" s="4" t="str">
        <f>IF(ISNUMBER(SUP_cms!E7), SUP_cms!E7*Days!E7*86400*1000/Areas!$C$4, "")</f>
        <v/>
      </c>
      <c r="F7" s="4" t="str">
        <f>IF(ISNUMBER(SUP_cms!F7), SUP_cms!F7*Days!F7*86400*1000/Areas!$C$4, "")</f>
        <v/>
      </c>
      <c r="G7" s="4" t="str">
        <f>IF(ISNUMBER(SUP_cms!G7), SUP_cms!G7*Days!G7*86400*1000/Areas!$C$4, "")</f>
        <v/>
      </c>
      <c r="H7" s="4" t="str">
        <f>IF(ISNUMBER(SUP_cms!H7), SUP_cms!H7*Days!H7*86400*1000/Areas!$C$4, "")</f>
        <v/>
      </c>
      <c r="I7" s="4" t="str">
        <f>IF(ISNUMBER(SUP_cms!I7), SUP_cms!I7*Days!I7*86400*1000/Areas!$C$4, "")</f>
        <v/>
      </c>
      <c r="J7" s="4" t="str">
        <f>IF(ISNUMBER(SUP_cms!J7), SUP_cms!J7*Days!J7*86400*1000/Areas!$C$4, "")</f>
        <v/>
      </c>
      <c r="K7" s="4" t="str">
        <f>IF(ISNUMBER(SUP_cms!K7), SUP_cms!K7*Days!K7*86400*1000/Areas!$C$4, "")</f>
        <v/>
      </c>
      <c r="L7" s="4" t="str">
        <f>IF(ISNUMBER(SUP_cms!L7), SUP_cms!L7*Days!L7*86400*1000/Areas!$C$4, "")</f>
        <v/>
      </c>
      <c r="M7" s="4" t="str">
        <f>IF(ISNUMBER(SUP_cms!M7), SUP_cms!M7*Days!M7*86400*1000/Areas!$C$4, "")</f>
        <v/>
      </c>
      <c r="N7" s="4" t="str">
        <f>IF(ISNUMBER(SUP_cms!N7), SUP_cms!N7*Days!N7*86400*1000/Areas!$C$4, "")</f>
        <v/>
      </c>
    </row>
    <row r="8" spans="1:14" x14ac:dyDescent="0.2">
      <c r="A8">
        <v>1900</v>
      </c>
      <c r="B8" s="4" t="str">
        <f>IF(ISNUMBER(SUP_cms!B8), SUP_cms!B8*Days!B8*86400*1000/Areas!$C$4, "")</f>
        <v/>
      </c>
      <c r="C8" s="4" t="str">
        <f>IF(ISNUMBER(SUP_cms!C8), SUP_cms!C8*Days!C8*86400*1000/Areas!$C$4, "")</f>
        <v/>
      </c>
      <c r="D8" s="4" t="str">
        <f>IF(ISNUMBER(SUP_cms!D8), SUP_cms!D8*Days!D8*86400*1000/Areas!$C$4, "")</f>
        <v/>
      </c>
      <c r="E8" s="4" t="str">
        <f>IF(ISNUMBER(SUP_cms!E8), SUP_cms!E8*Days!E8*86400*1000/Areas!$C$4, "")</f>
        <v/>
      </c>
      <c r="F8" s="4" t="str">
        <f>IF(ISNUMBER(SUP_cms!F8), SUP_cms!F8*Days!F8*86400*1000/Areas!$C$4, "")</f>
        <v/>
      </c>
      <c r="G8" s="4" t="str">
        <f>IF(ISNUMBER(SUP_cms!G8), SUP_cms!G8*Days!G8*86400*1000/Areas!$C$4, "")</f>
        <v/>
      </c>
      <c r="H8" s="4" t="str">
        <f>IF(ISNUMBER(SUP_cms!H8), SUP_cms!H8*Days!H8*86400*1000/Areas!$C$4, "")</f>
        <v/>
      </c>
      <c r="I8" s="4" t="str">
        <f>IF(ISNUMBER(SUP_cms!I8), SUP_cms!I8*Days!I8*86400*1000/Areas!$C$4, "")</f>
        <v/>
      </c>
      <c r="J8" s="4" t="str">
        <f>IF(ISNUMBER(SUP_cms!J8), SUP_cms!J8*Days!J8*86400*1000/Areas!$C$4, "")</f>
        <v/>
      </c>
      <c r="K8" s="4" t="str">
        <f>IF(ISNUMBER(SUP_cms!K8), SUP_cms!K8*Days!K8*86400*1000/Areas!$C$4, "")</f>
        <v/>
      </c>
      <c r="L8" s="4" t="str">
        <f>IF(ISNUMBER(SUP_cms!L8), SUP_cms!L8*Days!L8*86400*1000/Areas!$C$4, "")</f>
        <v/>
      </c>
      <c r="M8" s="4" t="str">
        <f>IF(ISNUMBER(SUP_cms!M8), SUP_cms!M8*Days!M8*86400*1000/Areas!$C$4, "")</f>
        <v/>
      </c>
      <c r="N8" s="4" t="str">
        <f>IF(ISNUMBER(SUP_cms!N8), SUP_cms!N8*Days!N8*86400*1000/Areas!$C$4, "")</f>
        <v/>
      </c>
    </row>
    <row r="9" spans="1:14" x14ac:dyDescent="0.2">
      <c r="A9">
        <v>1901</v>
      </c>
      <c r="B9" s="4" t="str">
        <f>IF(ISNUMBER(SUP_cms!B9), SUP_cms!B9*Days!B9*86400*1000/Areas!$C$4, "")</f>
        <v/>
      </c>
      <c r="C9" s="4" t="str">
        <f>IF(ISNUMBER(SUP_cms!C9), SUP_cms!C9*Days!C9*86400*1000/Areas!$C$4, "")</f>
        <v/>
      </c>
      <c r="D9" s="4" t="str">
        <f>IF(ISNUMBER(SUP_cms!D9), SUP_cms!D9*Days!D9*86400*1000/Areas!$C$4, "")</f>
        <v/>
      </c>
      <c r="E9" s="4" t="str">
        <f>IF(ISNUMBER(SUP_cms!E9), SUP_cms!E9*Days!E9*86400*1000/Areas!$C$4, "")</f>
        <v/>
      </c>
      <c r="F9" s="4" t="str">
        <f>IF(ISNUMBER(SUP_cms!F9), SUP_cms!F9*Days!F9*86400*1000/Areas!$C$4, "")</f>
        <v/>
      </c>
      <c r="G9" s="4" t="str">
        <f>IF(ISNUMBER(SUP_cms!G9), SUP_cms!G9*Days!G9*86400*1000/Areas!$C$4, "")</f>
        <v/>
      </c>
      <c r="H9" s="4" t="str">
        <f>IF(ISNUMBER(SUP_cms!H9), SUP_cms!H9*Days!H9*86400*1000/Areas!$C$4, "")</f>
        <v/>
      </c>
      <c r="I9" s="4" t="str">
        <f>IF(ISNUMBER(SUP_cms!I9), SUP_cms!I9*Days!I9*86400*1000/Areas!$C$4, "")</f>
        <v/>
      </c>
      <c r="J9" s="4" t="str">
        <f>IF(ISNUMBER(SUP_cms!J9), SUP_cms!J9*Days!J9*86400*1000/Areas!$C$4, "")</f>
        <v/>
      </c>
      <c r="K9" s="4" t="str">
        <f>IF(ISNUMBER(SUP_cms!K9), SUP_cms!K9*Days!K9*86400*1000/Areas!$C$4, "")</f>
        <v/>
      </c>
      <c r="L9" s="4" t="str">
        <f>IF(ISNUMBER(SUP_cms!L9), SUP_cms!L9*Days!L9*86400*1000/Areas!$C$4, "")</f>
        <v/>
      </c>
      <c r="M9" s="4" t="str">
        <f>IF(ISNUMBER(SUP_cms!M9), SUP_cms!M9*Days!M9*86400*1000/Areas!$C$4, "")</f>
        <v/>
      </c>
      <c r="N9" s="4" t="str">
        <f>IF(ISNUMBER(SUP_cms!N9), SUP_cms!N9*Days!N9*86400*1000/Areas!$C$4, "")</f>
        <v/>
      </c>
    </row>
    <row r="10" spans="1:14" x14ac:dyDescent="0.2">
      <c r="A10">
        <v>1902</v>
      </c>
      <c r="B10" s="4" t="str">
        <f>IF(ISNUMBER(SUP_cms!B10), SUP_cms!B10*Days!B10*86400*1000/Areas!$C$4, "")</f>
        <v/>
      </c>
      <c r="C10" s="4" t="str">
        <f>IF(ISNUMBER(SUP_cms!C10), SUP_cms!C10*Days!C10*86400*1000/Areas!$C$4, "")</f>
        <v/>
      </c>
      <c r="D10" s="4" t="str">
        <f>IF(ISNUMBER(SUP_cms!D10), SUP_cms!D10*Days!D10*86400*1000/Areas!$C$4, "")</f>
        <v/>
      </c>
      <c r="E10" s="4" t="str">
        <f>IF(ISNUMBER(SUP_cms!E10), SUP_cms!E10*Days!E10*86400*1000/Areas!$C$4, "")</f>
        <v/>
      </c>
      <c r="F10" s="4" t="str">
        <f>IF(ISNUMBER(SUP_cms!F10), SUP_cms!F10*Days!F10*86400*1000/Areas!$C$4, "")</f>
        <v/>
      </c>
      <c r="G10" s="4" t="str">
        <f>IF(ISNUMBER(SUP_cms!G10), SUP_cms!G10*Days!G10*86400*1000/Areas!$C$4, "")</f>
        <v/>
      </c>
      <c r="H10" s="4" t="str">
        <f>IF(ISNUMBER(SUP_cms!H10), SUP_cms!H10*Days!H10*86400*1000/Areas!$C$4, "")</f>
        <v/>
      </c>
      <c r="I10" s="4" t="str">
        <f>IF(ISNUMBER(SUP_cms!I10), SUP_cms!I10*Days!I10*86400*1000/Areas!$C$4, "")</f>
        <v/>
      </c>
      <c r="J10" s="4" t="str">
        <f>IF(ISNUMBER(SUP_cms!J10), SUP_cms!J10*Days!J10*86400*1000/Areas!$C$4, "")</f>
        <v/>
      </c>
      <c r="K10" s="4" t="str">
        <f>IF(ISNUMBER(SUP_cms!K10), SUP_cms!K10*Days!K10*86400*1000/Areas!$C$4, "")</f>
        <v/>
      </c>
      <c r="L10" s="4" t="str">
        <f>IF(ISNUMBER(SUP_cms!L10), SUP_cms!L10*Days!L10*86400*1000/Areas!$C$4, "")</f>
        <v/>
      </c>
      <c r="M10" s="4" t="str">
        <f>IF(ISNUMBER(SUP_cms!M10), SUP_cms!M10*Days!M10*86400*1000/Areas!$C$4, "")</f>
        <v/>
      </c>
      <c r="N10" s="4" t="str">
        <f>IF(ISNUMBER(SUP_cms!N10), SUP_cms!N10*Days!N10*86400*1000/Areas!$C$4, "")</f>
        <v/>
      </c>
    </row>
    <row r="11" spans="1:14" x14ac:dyDescent="0.2">
      <c r="A11">
        <v>1903</v>
      </c>
      <c r="B11" s="4" t="str">
        <f>IF(ISNUMBER(SUP_cms!B11), SUP_cms!B11*Days!B11*86400*1000/Areas!$C$4, "")</f>
        <v/>
      </c>
      <c r="C11" s="4" t="str">
        <f>IF(ISNUMBER(SUP_cms!C11), SUP_cms!C11*Days!C11*86400*1000/Areas!$C$4, "")</f>
        <v/>
      </c>
      <c r="D11" s="4" t="str">
        <f>IF(ISNUMBER(SUP_cms!D11), SUP_cms!D11*Days!D11*86400*1000/Areas!$C$4, "")</f>
        <v/>
      </c>
      <c r="E11" s="4" t="str">
        <f>IF(ISNUMBER(SUP_cms!E11), SUP_cms!E11*Days!E11*86400*1000/Areas!$C$4, "")</f>
        <v/>
      </c>
      <c r="F11" s="4" t="str">
        <f>IF(ISNUMBER(SUP_cms!F11), SUP_cms!F11*Days!F11*86400*1000/Areas!$C$4, "")</f>
        <v/>
      </c>
      <c r="G11" s="4" t="str">
        <f>IF(ISNUMBER(SUP_cms!G11), SUP_cms!G11*Days!G11*86400*1000/Areas!$C$4, "")</f>
        <v/>
      </c>
      <c r="H11" s="4" t="str">
        <f>IF(ISNUMBER(SUP_cms!H11), SUP_cms!H11*Days!H11*86400*1000/Areas!$C$4, "")</f>
        <v/>
      </c>
      <c r="I11" s="4" t="str">
        <f>IF(ISNUMBER(SUP_cms!I11), SUP_cms!I11*Days!I11*86400*1000/Areas!$C$4, "")</f>
        <v/>
      </c>
      <c r="J11" s="4" t="str">
        <f>IF(ISNUMBER(SUP_cms!J11), SUP_cms!J11*Days!J11*86400*1000/Areas!$C$4, "")</f>
        <v/>
      </c>
      <c r="K11" s="4" t="str">
        <f>IF(ISNUMBER(SUP_cms!K11), SUP_cms!K11*Days!K11*86400*1000/Areas!$C$4, "")</f>
        <v/>
      </c>
      <c r="L11" s="4" t="str">
        <f>IF(ISNUMBER(SUP_cms!L11), SUP_cms!L11*Days!L11*86400*1000/Areas!$C$4, "")</f>
        <v/>
      </c>
      <c r="M11" s="4" t="str">
        <f>IF(ISNUMBER(SUP_cms!M11), SUP_cms!M11*Days!M11*86400*1000/Areas!$C$4, "")</f>
        <v/>
      </c>
      <c r="N11" s="4" t="str">
        <f>IF(ISNUMBER(SUP_cms!N11), SUP_cms!N11*Days!N11*86400*1000/Areas!$C$4, "")</f>
        <v/>
      </c>
    </row>
    <row r="12" spans="1:14" x14ac:dyDescent="0.2">
      <c r="A12">
        <v>1904</v>
      </c>
      <c r="B12" s="4" t="str">
        <f>IF(ISNUMBER(SUP_cms!B12), SUP_cms!B12*Days!B12*86400*1000/Areas!$C$4, "")</f>
        <v/>
      </c>
      <c r="C12" s="4" t="str">
        <f>IF(ISNUMBER(SUP_cms!C12), SUP_cms!C12*Days!C12*86400*1000/Areas!$C$4, "")</f>
        <v/>
      </c>
      <c r="D12" s="4" t="str">
        <f>IF(ISNUMBER(SUP_cms!D12), SUP_cms!D12*Days!D12*86400*1000/Areas!$C$4, "")</f>
        <v/>
      </c>
      <c r="E12" s="4" t="str">
        <f>IF(ISNUMBER(SUP_cms!E12), SUP_cms!E12*Days!E12*86400*1000/Areas!$C$4, "")</f>
        <v/>
      </c>
      <c r="F12" s="4" t="str">
        <f>IF(ISNUMBER(SUP_cms!F12), SUP_cms!F12*Days!F12*86400*1000/Areas!$C$4, "")</f>
        <v/>
      </c>
      <c r="G12" s="4" t="str">
        <f>IF(ISNUMBER(SUP_cms!G12), SUP_cms!G12*Days!G12*86400*1000/Areas!$C$4, "")</f>
        <v/>
      </c>
      <c r="H12" s="4" t="str">
        <f>IF(ISNUMBER(SUP_cms!H12), SUP_cms!H12*Days!H12*86400*1000/Areas!$C$4, "")</f>
        <v/>
      </c>
      <c r="I12" s="4" t="str">
        <f>IF(ISNUMBER(SUP_cms!I12), SUP_cms!I12*Days!I12*86400*1000/Areas!$C$4, "")</f>
        <v/>
      </c>
      <c r="J12" s="4" t="str">
        <f>IF(ISNUMBER(SUP_cms!J12), SUP_cms!J12*Days!J12*86400*1000/Areas!$C$4, "")</f>
        <v/>
      </c>
      <c r="K12" s="4" t="str">
        <f>IF(ISNUMBER(SUP_cms!K12), SUP_cms!K12*Days!K12*86400*1000/Areas!$C$4, "")</f>
        <v/>
      </c>
      <c r="L12" s="4" t="str">
        <f>IF(ISNUMBER(SUP_cms!L12), SUP_cms!L12*Days!L12*86400*1000/Areas!$C$4, "")</f>
        <v/>
      </c>
      <c r="M12" s="4" t="str">
        <f>IF(ISNUMBER(SUP_cms!M12), SUP_cms!M12*Days!M12*86400*1000/Areas!$C$4, "")</f>
        <v/>
      </c>
      <c r="N12" s="4" t="str">
        <f>IF(ISNUMBER(SUP_cms!N12), SUP_cms!N12*Days!N12*86400*1000/Areas!$C$4, "")</f>
        <v/>
      </c>
    </row>
    <row r="13" spans="1:14" x14ac:dyDescent="0.2">
      <c r="A13">
        <v>1905</v>
      </c>
      <c r="B13" s="4" t="str">
        <f>IF(ISNUMBER(SUP_cms!B13), SUP_cms!B13*Days!B13*86400*1000/Areas!$C$4, "")</f>
        <v/>
      </c>
      <c r="C13" s="4" t="str">
        <f>IF(ISNUMBER(SUP_cms!C13), SUP_cms!C13*Days!C13*86400*1000/Areas!$C$4, "")</f>
        <v/>
      </c>
      <c r="D13" s="4" t="str">
        <f>IF(ISNUMBER(SUP_cms!D13), SUP_cms!D13*Days!D13*86400*1000/Areas!$C$4, "")</f>
        <v/>
      </c>
      <c r="E13" s="4" t="str">
        <f>IF(ISNUMBER(SUP_cms!E13), SUP_cms!E13*Days!E13*86400*1000/Areas!$C$4, "")</f>
        <v/>
      </c>
      <c r="F13" s="4" t="str">
        <f>IF(ISNUMBER(SUP_cms!F13), SUP_cms!F13*Days!F13*86400*1000/Areas!$C$4, "")</f>
        <v/>
      </c>
      <c r="G13" s="4" t="str">
        <f>IF(ISNUMBER(SUP_cms!G13), SUP_cms!G13*Days!G13*86400*1000/Areas!$C$4, "")</f>
        <v/>
      </c>
      <c r="H13" s="4" t="str">
        <f>IF(ISNUMBER(SUP_cms!H13), SUP_cms!H13*Days!H13*86400*1000/Areas!$C$4, "")</f>
        <v/>
      </c>
      <c r="I13" s="4" t="str">
        <f>IF(ISNUMBER(SUP_cms!I13), SUP_cms!I13*Days!I13*86400*1000/Areas!$C$4, "")</f>
        <v/>
      </c>
      <c r="J13" s="4" t="str">
        <f>IF(ISNUMBER(SUP_cms!J13), SUP_cms!J13*Days!J13*86400*1000/Areas!$C$4, "")</f>
        <v/>
      </c>
      <c r="K13" s="4" t="str">
        <f>IF(ISNUMBER(SUP_cms!K13), SUP_cms!K13*Days!K13*86400*1000/Areas!$C$4, "")</f>
        <v/>
      </c>
      <c r="L13" s="4" t="str">
        <f>IF(ISNUMBER(SUP_cms!L13), SUP_cms!L13*Days!L13*86400*1000/Areas!$C$4, "")</f>
        <v/>
      </c>
      <c r="M13" s="4" t="str">
        <f>IF(ISNUMBER(SUP_cms!M13), SUP_cms!M13*Days!M13*86400*1000/Areas!$C$4, "")</f>
        <v/>
      </c>
      <c r="N13" s="4" t="str">
        <f>IF(ISNUMBER(SUP_cms!N13), SUP_cms!N13*Days!N13*86400*1000/Areas!$C$4, "")</f>
        <v/>
      </c>
    </row>
    <row r="14" spans="1:14" x14ac:dyDescent="0.2">
      <c r="A14">
        <v>1906</v>
      </c>
      <c r="B14" s="4" t="str">
        <f>IF(ISNUMBER(SUP_cms!B14), SUP_cms!B14*Days!B14*86400*1000/Areas!$C$4, "")</f>
        <v/>
      </c>
      <c r="C14" s="4" t="str">
        <f>IF(ISNUMBER(SUP_cms!C14), SUP_cms!C14*Days!C14*86400*1000/Areas!$C$4, "")</f>
        <v/>
      </c>
      <c r="D14" s="4" t="str">
        <f>IF(ISNUMBER(SUP_cms!D14), SUP_cms!D14*Days!D14*86400*1000/Areas!$C$4, "")</f>
        <v/>
      </c>
      <c r="E14" s="4" t="str">
        <f>IF(ISNUMBER(SUP_cms!E14), SUP_cms!E14*Days!E14*86400*1000/Areas!$C$4, "")</f>
        <v/>
      </c>
      <c r="F14" s="4" t="str">
        <f>IF(ISNUMBER(SUP_cms!F14), SUP_cms!F14*Days!F14*86400*1000/Areas!$C$4, "")</f>
        <v/>
      </c>
      <c r="G14" s="4" t="str">
        <f>IF(ISNUMBER(SUP_cms!G14), SUP_cms!G14*Days!G14*86400*1000/Areas!$C$4, "")</f>
        <v/>
      </c>
      <c r="H14" s="4" t="str">
        <f>IF(ISNUMBER(SUP_cms!H14), SUP_cms!H14*Days!H14*86400*1000/Areas!$C$4, "")</f>
        <v/>
      </c>
      <c r="I14" s="4" t="str">
        <f>IF(ISNUMBER(SUP_cms!I14), SUP_cms!I14*Days!I14*86400*1000/Areas!$C$4, "")</f>
        <v/>
      </c>
      <c r="J14" s="4" t="str">
        <f>IF(ISNUMBER(SUP_cms!J14), SUP_cms!J14*Days!J14*86400*1000/Areas!$C$4, "")</f>
        <v/>
      </c>
      <c r="K14" s="4" t="str">
        <f>IF(ISNUMBER(SUP_cms!K14), SUP_cms!K14*Days!K14*86400*1000/Areas!$C$4, "")</f>
        <v/>
      </c>
      <c r="L14" s="4" t="str">
        <f>IF(ISNUMBER(SUP_cms!L14), SUP_cms!L14*Days!L14*86400*1000/Areas!$C$4, "")</f>
        <v/>
      </c>
      <c r="M14" s="4" t="str">
        <f>IF(ISNUMBER(SUP_cms!M14), SUP_cms!M14*Days!M14*86400*1000/Areas!$C$4, "")</f>
        <v/>
      </c>
      <c r="N14" s="4" t="str">
        <f>IF(ISNUMBER(SUP_cms!N14), SUP_cms!N14*Days!N14*86400*1000/Areas!$C$4, "")</f>
        <v/>
      </c>
    </row>
    <row r="15" spans="1:14" x14ac:dyDescent="0.2">
      <c r="A15">
        <v>1907</v>
      </c>
      <c r="B15" s="4" t="str">
        <f>IF(ISNUMBER(SUP_cms!B15), SUP_cms!B15*Days!B15*86400*1000/Areas!$C$4, "")</f>
        <v/>
      </c>
      <c r="C15" s="4" t="str">
        <f>IF(ISNUMBER(SUP_cms!C15), SUP_cms!C15*Days!C15*86400*1000/Areas!$C$4, "")</f>
        <v/>
      </c>
      <c r="D15" s="4" t="str">
        <f>IF(ISNUMBER(SUP_cms!D15), SUP_cms!D15*Days!D15*86400*1000/Areas!$C$4, "")</f>
        <v/>
      </c>
      <c r="E15" s="4" t="str">
        <f>IF(ISNUMBER(SUP_cms!E15), SUP_cms!E15*Days!E15*86400*1000/Areas!$C$4, "")</f>
        <v/>
      </c>
      <c r="F15" s="4" t="str">
        <f>IF(ISNUMBER(SUP_cms!F15), SUP_cms!F15*Days!F15*86400*1000/Areas!$C$4, "")</f>
        <v/>
      </c>
      <c r="G15" s="4" t="str">
        <f>IF(ISNUMBER(SUP_cms!G15), SUP_cms!G15*Days!G15*86400*1000/Areas!$C$4, "")</f>
        <v/>
      </c>
      <c r="H15" s="4" t="str">
        <f>IF(ISNUMBER(SUP_cms!H15), SUP_cms!H15*Days!H15*86400*1000/Areas!$C$4, "")</f>
        <v/>
      </c>
      <c r="I15" s="4" t="str">
        <f>IF(ISNUMBER(SUP_cms!I15), SUP_cms!I15*Days!I15*86400*1000/Areas!$C$4, "")</f>
        <v/>
      </c>
      <c r="J15" s="4" t="str">
        <f>IF(ISNUMBER(SUP_cms!J15), SUP_cms!J15*Days!J15*86400*1000/Areas!$C$4, "")</f>
        <v/>
      </c>
      <c r="K15" s="4" t="str">
        <f>IF(ISNUMBER(SUP_cms!K15), SUP_cms!K15*Days!K15*86400*1000/Areas!$C$4, "")</f>
        <v/>
      </c>
      <c r="L15" s="4" t="str">
        <f>IF(ISNUMBER(SUP_cms!L15), SUP_cms!L15*Days!L15*86400*1000/Areas!$C$4, "")</f>
        <v/>
      </c>
      <c r="M15" s="4" t="str">
        <f>IF(ISNUMBER(SUP_cms!M15), SUP_cms!M15*Days!M15*86400*1000/Areas!$C$4, "")</f>
        <v/>
      </c>
      <c r="N15" s="4" t="str">
        <f>IF(ISNUMBER(SUP_cms!N15), SUP_cms!N15*Days!N15*86400*1000/Areas!$C$4, "")</f>
        <v/>
      </c>
    </row>
    <row r="16" spans="1:14" x14ac:dyDescent="0.2">
      <c r="A16">
        <v>1908</v>
      </c>
      <c r="B16" s="4">
        <f>IF(ISNUMBER(SUP_cms!B16), SUP_cms!B16*Days!B16*86400*1000/Areas!$C$4, "")</f>
        <v>4.2583623873325216</v>
      </c>
      <c r="C16" s="4">
        <f>IF(ISNUMBER(SUP_cms!C16), SUP_cms!C16*Days!C16*86400*1000/Areas!$C$4, "")</f>
        <v>4.6431423142509125</v>
      </c>
      <c r="D16" s="4">
        <f>IF(ISNUMBER(SUP_cms!D16), SUP_cms!D16*Days!D16*86400*1000/Areas!$C$4, "")</f>
        <v>5.0729744214372721</v>
      </c>
      <c r="E16" s="4">
        <f>IF(ISNUMBER(SUP_cms!E16), SUP_cms!E16*Days!E16*86400*1000/Areas!$C$4, "")</f>
        <v>51.418208038976864</v>
      </c>
      <c r="F16" s="4">
        <f>IF(ISNUMBER(SUP_cms!F16), SUP_cms!F16*Days!F16*86400*1000/Areas!$C$4, "")</f>
        <v>158.06050728380023</v>
      </c>
      <c r="G16" s="4">
        <f>IF(ISNUMBER(SUP_cms!G16), SUP_cms!G16*Days!G16*86400*1000/Areas!$C$4, "")</f>
        <v>212.42876492082826</v>
      </c>
      <c r="H16" s="4">
        <f>IF(ISNUMBER(SUP_cms!H16), SUP_cms!H16*Days!H16*86400*1000/Areas!$C$4, "")</f>
        <v>45.273442143727159</v>
      </c>
      <c r="I16" s="4">
        <f>IF(ISNUMBER(SUP_cms!I16), SUP_cms!I16*Days!I16*86400*1000/Areas!$C$4, "")</f>
        <v>23.063275030450669</v>
      </c>
      <c r="J16" s="4">
        <f>IF(ISNUMBER(SUP_cms!J16), SUP_cms!J16*Days!J16*86400*1000/Areas!$C$4, "")</f>
        <v>8.4516248477466505</v>
      </c>
      <c r="K16" s="4">
        <f>IF(ISNUMBER(SUP_cms!K16), SUP_cms!K16*Days!K16*86400*1000/Areas!$C$4, "")</f>
        <v>10.850945481120585</v>
      </c>
      <c r="L16" s="4">
        <f>IF(ISNUMBER(SUP_cms!L16), SUP_cms!L16*Days!L16*86400*1000/Areas!$C$4, "")</f>
        <v>7.7681071863581002</v>
      </c>
      <c r="M16" s="4">
        <f>IF(ISNUMBER(SUP_cms!M16), SUP_cms!M16*Days!M16*86400*1000/Areas!$C$4, "")</f>
        <v>6.7093756881851396</v>
      </c>
      <c r="N16" s="4">
        <f>IF(ISNUMBER(SUP_cms!N16), SUP_cms!N16*Days!N16*86400*1000/Areas!$C$4, "")</f>
        <v>538.8210451644336</v>
      </c>
    </row>
    <row r="17" spans="1:14" x14ac:dyDescent="0.2">
      <c r="A17">
        <v>1909</v>
      </c>
      <c r="B17" s="4">
        <f>IF(ISNUMBER(SUP_cms!B17), SUP_cms!B17*Days!B17*86400*1000/Areas!$C$4, "")</f>
        <v>7.1563194153471388</v>
      </c>
      <c r="C17" s="4">
        <f>IF(ISNUMBER(SUP_cms!C17), SUP_cms!C17*Days!C17*86400*1000/Areas!$C$4, "")</f>
        <v>7.0610584165651646</v>
      </c>
      <c r="D17" s="4">
        <f>IF(ISNUMBER(SUP_cms!D17), SUP_cms!D17*Days!D17*86400*1000/Areas!$C$4, "")</f>
        <v>8.7803237028014625</v>
      </c>
      <c r="E17" s="4">
        <f>IF(ISNUMBER(SUP_cms!E17), SUP_cms!E17*Days!E17*86400*1000/Areas!$C$4, "")</f>
        <v>17.391025578562729</v>
      </c>
      <c r="F17" s="4">
        <f>IF(ISNUMBER(SUP_cms!F17), SUP_cms!F17*Days!F17*86400*1000/Areas!$C$4, "")</f>
        <v>90.308731790499394</v>
      </c>
      <c r="G17" s="4">
        <f>IF(ISNUMBER(SUP_cms!G17), SUP_cms!G17*Days!G17*86400*1000/Areas!$C$4, "")</f>
        <v>41.311618026796587</v>
      </c>
      <c r="H17" s="4">
        <f>IF(ISNUMBER(SUP_cms!H17), SUP_cms!H17*Days!H17*86400*1000/Areas!$C$4, "")</f>
        <v>43.114084092570039</v>
      </c>
      <c r="I17" s="4">
        <f>IF(ISNUMBER(SUP_cms!I17), SUP_cms!I17*Days!I17*86400*1000/Areas!$C$4, "")</f>
        <v>95.601915712545676</v>
      </c>
      <c r="J17" s="4">
        <f>IF(ISNUMBER(SUP_cms!J17), SUP_cms!J17*Days!J17*86400*1000/Areas!$C$4, "")</f>
        <v>31.351834348355663</v>
      </c>
      <c r="K17" s="4">
        <f>IF(ISNUMBER(SUP_cms!K17), SUP_cms!K17*Days!K17*86400*1000/Areas!$C$4, "")</f>
        <v>39.94926577344701</v>
      </c>
      <c r="L17" s="4">
        <f>IF(ISNUMBER(SUP_cms!L17), SUP_cms!L17*Days!L17*86400*1000/Areas!$C$4, "")</f>
        <v>35.411897685749089</v>
      </c>
      <c r="M17" s="4">
        <f>IF(ISNUMBER(SUP_cms!M17), SUP_cms!M17*Days!M17*86400*1000/Areas!$C$4, "")</f>
        <v>35.180017344701575</v>
      </c>
      <c r="N17" s="4">
        <f>IF(ISNUMBER(SUP_cms!N17), SUP_cms!N17*Days!N17*86400*1000/Areas!$C$4, "")</f>
        <v>448.94818611449455</v>
      </c>
    </row>
    <row r="18" spans="1:14" x14ac:dyDescent="0.2">
      <c r="A18">
        <v>1910</v>
      </c>
      <c r="B18" s="4">
        <f>IF(ISNUMBER(SUP_cms!B18), SUP_cms!B18*Days!B18*86400*1000/Areas!$C$4, "")</f>
        <v>11.480581534713766</v>
      </c>
      <c r="C18" s="4">
        <f>IF(ISNUMBER(SUP_cms!C18), SUP_cms!C18*Days!C18*86400*1000/Areas!$C$4, "")</f>
        <v>8.2217440194884279</v>
      </c>
      <c r="D18" s="4">
        <f>IF(ISNUMBER(SUP_cms!D18), SUP_cms!D18*Days!D18*86400*1000/Areas!$C$4, "")</f>
        <v>20.874555712545675</v>
      </c>
      <c r="E18" s="4">
        <f>IF(ISNUMBER(SUP_cms!E18), SUP_cms!E18*Days!E18*86400*1000/Areas!$C$4, "")</f>
        <v>37.637671132764922</v>
      </c>
      <c r="F18" s="4">
        <f>IF(ISNUMBER(SUP_cms!F18), SUP_cms!F18*Days!F18*86400*1000/Areas!$C$4, "")</f>
        <v>25.541039707673566</v>
      </c>
      <c r="G18" s="4">
        <f>IF(ISNUMBER(SUP_cms!G18), SUP_cms!G18*Days!G18*86400*1000/Areas!$C$4, "")</f>
        <v>12.609874786845312</v>
      </c>
      <c r="H18" s="4">
        <f>IF(ISNUMBER(SUP_cms!H18), SUP_cms!H18*Days!H18*86400*1000/Areas!$C$4, "")</f>
        <v>7.3057356394640678</v>
      </c>
      <c r="I18" s="4">
        <f>IF(ISNUMBER(SUP_cms!I18), SUP_cms!I18*Days!I18*86400*1000/Areas!$C$4, "")</f>
        <v>14.518820170523751</v>
      </c>
      <c r="J18" s="4">
        <f>IF(ISNUMBER(SUP_cms!J18), SUP_cms!J18*Days!J18*86400*1000/Areas!$C$4, "")</f>
        <v>11.898258708891596</v>
      </c>
      <c r="K18" s="4">
        <f>IF(ISNUMBER(SUP_cms!K18), SUP_cms!K18*Days!K18*86400*1000/Areas!$C$4, "")</f>
        <v>18.12177383678441</v>
      </c>
      <c r="L18" s="4">
        <f>IF(ISNUMBER(SUP_cms!L18), SUP_cms!L18*Days!L18*86400*1000/Areas!$C$4, "")</f>
        <v>6.432643118148599</v>
      </c>
      <c r="M18" s="4">
        <f>IF(ISNUMBER(SUP_cms!M18), SUP_cms!M18*Days!M18*86400*1000/Areas!$C$4, "")</f>
        <v>3.7494337637028021</v>
      </c>
      <c r="N18" s="4">
        <f>IF(ISNUMBER(SUP_cms!N18), SUP_cms!N18*Days!N18*86400*1000/Areas!$C$4, "")</f>
        <v>178.14190889159559</v>
      </c>
    </row>
    <row r="19" spans="1:14" x14ac:dyDescent="0.2">
      <c r="A19">
        <v>1911</v>
      </c>
      <c r="B19" s="4">
        <f>IF(ISNUMBER(SUP_cms!B19), SUP_cms!B19*Days!B19*86400*1000/Areas!$C$4, "")</f>
        <v>3.5347702801461631</v>
      </c>
      <c r="C19" s="4">
        <f>IF(ISNUMBER(SUP_cms!C19), SUP_cms!C19*Days!C19*86400*1000/Areas!$C$4, "")</f>
        <v>3.7649352496954931</v>
      </c>
      <c r="D19" s="4">
        <f>IF(ISNUMBER(SUP_cms!D19), SUP_cms!D19*Days!D19*86400*1000/Areas!$C$4, "")</f>
        <v>11.404568477466505</v>
      </c>
      <c r="E19" s="4">
        <f>IF(ISNUMBER(SUP_cms!E19), SUP_cms!E19*Days!E19*86400*1000/Areas!$C$4, "")</f>
        <v>48.494709866017047</v>
      </c>
      <c r="F19" s="4">
        <f>IF(ISNUMBER(SUP_cms!F19), SUP_cms!F19*Days!F19*86400*1000/Areas!$C$4, "")</f>
        <v>54.209380560292324</v>
      </c>
      <c r="G19" s="4">
        <f>IF(ISNUMBER(SUP_cms!G19), SUP_cms!G19*Days!G19*86400*1000/Areas!$C$4, "")</f>
        <v>35.652470645554203</v>
      </c>
      <c r="H19" s="4">
        <f>IF(ISNUMBER(SUP_cms!H19), SUP_cms!H19*Days!H19*86400*1000/Areas!$C$4, "")</f>
        <v>14.279362728380024</v>
      </c>
      <c r="I19" s="4">
        <f>IF(ISNUMBER(SUP_cms!I19), SUP_cms!I19*Days!I19*86400*1000/Areas!$C$4, "")</f>
        <v>46.707576906211933</v>
      </c>
      <c r="J19" s="4">
        <f>IF(ISNUMBER(SUP_cms!J19), SUP_cms!J19*Days!J19*86400*1000/Areas!$C$4, "")</f>
        <v>52.834494518879417</v>
      </c>
      <c r="K19" s="4">
        <f>IF(ISNUMBER(SUP_cms!K19), SUP_cms!K19*Days!K19*86400*1000/Areas!$C$4, "")</f>
        <v>25.444147527405601</v>
      </c>
      <c r="L19" s="4">
        <f>IF(ISNUMBER(SUP_cms!L19), SUP_cms!L19*Days!L19*86400*1000/Areas!$C$4, "")</f>
        <v>10.813470401948841</v>
      </c>
      <c r="M19" s="4">
        <f>IF(ISNUMBER(SUP_cms!M19), SUP_cms!M19*Days!M19*86400*1000/Areas!$C$4, "")</f>
        <v>7.5618311327649206</v>
      </c>
      <c r="N19" s="4">
        <f>IF(ISNUMBER(SUP_cms!N19), SUP_cms!N19*Days!N19*86400*1000/Areas!$C$4, "")</f>
        <v>314.00790840438492</v>
      </c>
    </row>
    <row r="20" spans="1:14" x14ac:dyDescent="0.2">
      <c r="A20">
        <v>1912</v>
      </c>
      <c r="B20" s="4">
        <f>IF(ISNUMBER(SUP_cms!B20), SUP_cms!B20*Days!B20*86400*1000/Areas!$C$4, "")</f>
        <v>5.5805980998781974</v>
      </c>
      <c r="C20" s="4">
        <f>IF(ISNUMBER(SUP_cms!C20), SUP_cms!C20*Days!C20*86400*1000/Areas!$C$4, "")</f>
        <v>4.1600284531059684</v>
      </c>
      <c r="D20" s="4">
        <f>IF(ISNUMBER(SUP_cms!D20), SUP_cms!D20*Days!D20*86400*1000/Areas!$C$4, "")</f>
        <v>5.7626379537149806</v>
      </c>
      <c r="E20" s="4">
        <f>IF(ISNUMBER(SUP_cms!E20), SUP_cms!E20*Days!E20*86400*1000/Areas!$C$4, "")</f>
        <v>33.152027283800244</v>
      </c>
      <c r="F20" s="4">
        <f>IF(ISNUMBER(SUP_cms!F20), SUP_cms!F20*Days!F20*86400*1000/Areas!$C$4, "")</f>
        <v>109.81048516443362</v>
      </c>
      <c r="G20" s="4">
        <f>IF(ISNUMBER(SUP_cms!G20), SUP_cms!G20*Days!G20*86400*1000/Areas!$C$4, "")</f>
        <v>53.251235079171742</v>
      </c>
      <c r="H20" s="4">
        <f>IF(ISNUMBER(SUP_cms!H20), SUP_cms!H20*Days!H20*86400*1000/Areas!$C$4, "")</f>
        <v>18.613411936662608</v>
      </c>
      <c r="I20" s="4">
        <f>IF(ISNUMBER(SUP_cms!I20), SUP_cms!I20*Days!I20*86400*1000/Areas!$C$4, "")</f>
        <v>9.1535380267965891</v>
      </c>
      <c r="J20" s="4">
        <f>IF(ISNUMBER(SUP_cms!J20), SUP_cms!J20*Days!J20*86400*1000/Areas!$C$4, "")</f>
        <v>15.916016565164433</v>
      </c>
      <c r="K20" s="4">
        <f>IF(ISNUMBER(SUP_cms!K20), SUP_cms!K20*Days!K20*86400*1000/Areas!$C$4, "")</f>
        <v>17.020726333739344</v>
      </c>
      <c r="L20" s="4">
        <f>IF(ISNUMBER(SUP_cms!L20), SUP_cms!L20*Days!L20*86400*1000/Areas!$C$4, "")</f>
        <v>8.2978728380024354</v>
      </c>
      <c r="M20" s="4">
        <f>IF(ISNUMBER(SUP_cms!M20), SUP_cms!M20*Days!M20*86400*1000/Areas!$C$4, "")</f>
        <v>5.4576070158343484</v>
      </c>
      <c r="N20" s="4">
        <f>IF(ISNUMBER(SUP_cms!N20), SUP_cms!N20*Days!N20*86400*1000/Areas!$C$4, "")</f>
        <v>285.46823093788061</v>
      </c>
    </row>
    <row r="21" spans="1:14" x14ac:dyDescent="0.2">
      <c r="A21">
        <v>1913</v>
      </c>
      <c r="B21" s="4">
        <f>IF(ISNUMBER(SUP_cms!B21), SUP_cms!B21*Days!B21*86400*1000/Areas!$C$4, "")</f>
        <v>4.385594543239951</v>
      </c>
      <c r="C21" s="4">
        <f>IF(ISNUMBER(SUP_cms!C21), SUP_cms!C21*Days!C21*86400*1000/Areas!$C$4, "")</f>
        <v>4.5366629963459193</v>
      </c>
      <c r="D21" s="4">
        <f>IF(ISNUMBER(SUP_cms!D21), SUP_cms!D21*Days!D21*86400*1000/Areas!$C$4, "")</f>
        <v>4.6315767113276491</v>
      </c>
      <c r="E21" s="4">
        <f>IF(ISNUMBER(SUP_cms!E21), SUP_cms!E21*Days!E21*86400*1000/Areas!$C$4, "")</f>
        <v>53.004032155907431</v>
      </c>
      <c r="F21" s="4">
        <f>IF(ISNUMBER(SUP_cms!F21), SUP_cms!F21*Days!F21*86400*1000/Areas!$C$4, "")</f>
        <v>79.872432643118145</v>
      </c>
      <c r="G21" s="4">
        <f>IF(ISNUMBER(SUP_cms!G21), SUP_cms!G21*Days!G21*86400*1000/Areas!$C$4, "")</f>
        <v>62.982758587088917</v>
      </c>
      <c r="H21" s="4">
        <f>IF(ISNUMBER(SUP_cms!H21), SUP_cms!H21*Days!H21*86400*1000/Areas!$C$4, "")</f>
        <v>71.0859104506699</v>
      </c>
      <c r="I21" s="4">
        <f>IF(ISNUMBER(SUP_cms!I21), SUP_cms!I21*Days!I21*86400*1000/Areas!$C$4, "")</f>
        <v>22.488120438489648</v>
      </c>
      <c r="J21" s="4">
        <f>IF(ISNUMBER(SUP_cms!J21), SUP_cms!J21*Days!J21*86400*1000/Areas!$C$4, "")</f>
        <v>25.353927405602928</v>
      </c>
      <c r="K21" s="4">
        <f>IF(ISNUMBER(SUP_cms!K21), SUP_cms!K21*Days!K21*86400*1000/Areas!$C$4, "")</f>
        <v>52.486200438489647</v>
      </c>
      <c r="L21" s="4">
        <f>IF(ISNUMBER(SUP_cms!L21), SUP_cms!L21*Days!L21*86400*1000/Areas!$C$4, "")</f>
        <v>22.565238489646774</v>
      </c>
      <c r="M21" s="4">
        <f>IF(ISNUMBER(SUP_cms!M21), SUP_cms!M21*Days!M21*86400*1000/Areas!$C$4, "")</f>
        <v>13.869283702801461</v>
      </c>
      <c r="N21" s="4">
        <f>IF(ISNUMBER(SUP_cms!N21), SUP_cms!N21*Days!N21*86400*1000/Areas!$C$4, "")</f>
        <v>415.2496077953715</v>
      </c>
    </row>
    <row r="22" spans="1:14" x14ac:dyDescent="0.2">
      <c r="A22">
        <v>1914</v>
      </c>
      <c r="B22" s="4">
        <f>IF(ISNUMBER(SUP_cms!B22), SUP_cms!B22*Days!B22*86400*1000/Areas!$C$4, "")</f>
        <v>6.6085686723507919</v>
      </c>
      <c r="C22" s="4">
        <f>IF(ISNUMBER(SUP_cms!C22), SUP_cms!C22*Days!C22*86400*1000/Areas!$C$4, "")</f>
        <v>6.3267531303288669</v>
      </c>
      <c r="D22" s="4">
        <f>IF(ISNUMBER(SUP_cms!D22), SUP_cms!D22*Days!D22*86400*1000/Areas!$C$4, "")</f>
        <v>7.798026211936663</v>
      </c>
      <c r="E22" s="4">
        <f>IF(ISNUMBER(SUP_cms!E22), SUP_cms!E22*Days!E22*86400*1000/Areas!$C$4, "")</f>
        <v>28.620920828258221</v>
      </c>
      <c r="F22" s="4">
        <f>IF(ISNUMBER(SUP_cms!F22), SUP_cms!F22*Days!F22*86400*1000/Areas!$C$4, "")</f>
        <v>100.60311814859926</v>
      </c>
      <c r="G22" s="4">
        <f>IF(ISNUMBER(SUP_cms!G22), SUP_cms!G22*Days!G22*86400*1000/Areas!$C$4, "")</f>
        <v>97.342070645554202</v>
      </c>
      <c r="H22" s="4">
        <f>IF(ISNUMBER(SUP_cms!H22), SUP_cms!H22*Days!H22*86400*1000/Areas!$C$4, "")</f>
        <v>72.532115956151031</v>
      </c>
      <c r="I22" s="4">
        <f>IF(ISNUMBER(SUP_cms!I22), SUP_cms!I22*Days!I22*86400*1000/Areas!$C$4, "")</f>
        <v>25.699916784409258</v>
      </c>
      <c r="J22" s="4">
        <f>IF(ISNUMBER(SUP_cms!J22), SUP_cms!J22*Days!J22*86400*1000/Areas!$C$4, "")</f>
        <v>36.182236297198536</v>
      </c>
      <c r="K22" s="4">
        <f>IF(ISNUMBER(SUP_cms!K22), SUP_cms!K22*Days!K22*86400*1000/Areas!$C$4, "")</f>
        <v>19.12397174177832</v>
      </c>
      <c r="L22" s="4">
        <f>IF(ISNUMBER(SUP_cms!L22), SUP_cms!L22*Days!L22*86400*1000/Areas!$C$4, "")</f>
        <v>13.38589622411693</v>
      </c>
      <c r="M22" s="4">
        <f>IF(ISNUMBER(SUP_cms!M22), SUP_cms!M22*Days!M22*86400*1000/Areas!$C$4, "")</f>
        <v>9.2057358343483564</v>
      </c>
      <c r="N22" s="4">
        <f>IF(ISNUMBER(SUP_cms!N22), SUP_cms!N22*Days!N22*86400*1000/Areas!$C$4, "")</f>
        <v>421.86794250913522</v>
      </c>
    </row>
    <row r="23" spans="1:14" x14ac:dyDescent="0.2">
      <c r="A23">
        <v>1915</v>
      </c>
      <c r="B23" s="4">
        <f>IF(ISNUMBER(SUP_cms!B23), SUP_cms!B23*Days!B23*86400*1000/Areas!$C$4, "")</f>
        <v>7.4287267235079169</v>
      </c>
      <c r="C23" s="4">
        <f>IF(ISNUMBER(SUP_cms!C23), SUP_cms!C23*Days!C23*86400*1000/Areas!$C$4, "")</f>
        <v>7.1989616565164436</v>
      </c>
      <c r="D23" s="4">
        <f>IF(ISNUMBER(SUP_cms!D23), SUP_cms!D23*Days!D23*86400*1000/Areas!$C$4, "")</f>
        <v>10.645090377588309</v>
      </c>
      <c r="E23" s="4">
        <f>IF(ISNUMBER(SUP_cms!E23), SUP_cms!E23*Days!E23*86400*1000/Areas!$C$4, "")</f>
        <v>41.07167649208283</v>
      </c>
      <c r="F23" s="4">
        <f>IF(ISNUMBER(SUP_cms!F23), SUP_cms!F23*Days!F23*86400*1000/Areas!$C$4, "")</f>
        <v>64.006256565164435</v>
      </c>
      <c r="G23" s="4">
        <f>IF(ISNUMBER(SUP_cms!G23), SUP_cms!G23*Days!G23*86400*1000/Areas!$C$4, "")</f>
        <v>75.426252862362958</v>
      </c>
      <c r="H23" s="4">
        <f>IF(ISNUMBER(SUP_cms!H23), SUP_cms!H23*Days!H23*86400*1000/Areas!$C$4, "")</f>
        <v>39.483400341047506</v>
      </c>
      <c r="I23" s="4">
        <f>IF(ISNUMBER(SUP_cms!I23), SUP_cms!I23*Days!I23*86400*1000/Areas!$C$4, "")</f>
        <v>17.289871278928135</v>
      </c>
      <c r="J23" s="4">
        <f>IF(ISNUMBER(SUP_cms!J23), SUP_cms!J23*Days!J23*86400*1000/Areas!$C$4, "")</f>
        <v>11.162017052375152</v>
      </c>
      <c r="K23" s="4">
        <f>IF(ISNUMBER(SUP_cms!K23), SUP_cms!K23*Days!K23*86400*1000/Areas!$C$4, "")</f>
        <v>38.802218952496958</v>
      </c>
      <c r="L23" s="4">
        <f>IF(ISNUMBER(SUP_cms!L23), SUP_cms!L23*Days!L23*86400*1000/Areas!$C$4, "")</f>
        <v>35.532499878197321</v>
      </c>
      <c r="M23" s="4">
        <f>IF(ISNUMBER(SUP_cms!M23), SUP_cms!M23*Days!M23*86400*1000/Areas!$C$4, "")</f>
        <v>15.209136175395859</v>
      </c>
      <c r="N23" s="4">
        <f>IF(ISNUMBER(SUP_cms!N23), SUP_cms!N23*Days!N23*86400*1000/Areas!$C$4, "")</f>
        <v>362.51419439707678</v>
      </c>
    </row>
    <row r="24" spans="1:14" x14ac:dyDescent="0.2">
      <c r="A24">
        <v>1916</v>
      </c>
      <c r="B24" s="4">
        <f>IF(ISNUMBER(SUP_cms!B24), SUP_cms!B24*Days!B24*86400*1000/Areas!$C$4, "")</f>
        <v>13.194627040194884</v>
      </c>
      <c r="C24" s="4">
        <f>IF(ISNUMBER(SUP_cms!C24), SUP_cms!C24*Days!C24*86400*1000/Areas!$C$4, "")</f>
        <v>11.12657305724726</v>
      </c>
      <c r="D24" s="4">
        <f>IF(ISNUMBER(SUP_cms!D24), SUP_cms!D24*Days!D24*86400*1000/Areas!$C$4, "")</f>
        <v>12.432539049939097</v>
      </c>
      <c r="E24" s="4">
        <f>IF(ISNUMBER(SUP_cms!E24), SUP_cms!E24*Days!E24*86400*1000/Areas!$C$4, "")</f>
        <v>201.7340024360536</v>
      </c>
      <c r="F24" s="4">
        <f>IF(ISNUMBER(SUP_cms!F24), SUP_cms!F24*Days!F24*86400*1000/Areas!$C$4, "")</f>
        <v>145.89548199756393</v>
      </c>
      <c r="G24" s="4">
        <f>IF(ISNUMBER(SUP_cms!G24), SUP_cms!G24*Days!G24*86400*1000/Areas!$C$4, "")</f>
        <v>64.677819244823382</v>
      </c>
      <c r="H24" s="4">
        <f>IF(ISNUMBER(SUP_cms!H24), SUP_cms!H24*Days!H24*86400*1000/Areas!$C$4, "")</f>
        <v>40.83891215590743</v>
      </c>
      <c r="I24" s="4">
        <f>IF(ISNUMBER(SUP_cms!I24), SUP_cms!I24*Days!I24*86400*1000/Areas!$C$4, "")</f>
        <v>16.284084774665043</v>
      </c>
      <c r="J24" s="4">
        <f>IF(ISNUMBER(SUP_cms!J24), SUP_cms!J24*Days!J24*86400*1000/Areas!$C$4, "")</f>
        <v>26.179200000000005</v>
      </c>
      <c r="K24" s="4">
        <f>IF(ISNUMBER(SUP_cms!K24), SUP_cms!K24*Days!K24*86400*1000/Areas!$C$4, "")</f>
        <v>19.380067235079171</v>
      </c>
      <c r="L24" s="4">
        <f>IF(ISNUMBER(SUP_cms!L24), SUP_cms!L24*Days!L24*86400*1000/Areas!$C$4, "")</f>
        <v>16.072294275274057</v>
      </c>
      <c r="M24" s="4">
        <f>IF(ISNUMBER(SUP_cms!M24), SUP_cms!M24*Days!M24*86400*1000/Areas!$C$4, "")</f>
        <v>11.183054031668696</v>
      </c>
      <c r="N24" s="4">
        <f>IF(ISNUMBER(SUP_cms!N24), SUP_cms!N24*Days!N24*86400*1000/Areas!$C$4, "")</f>
        <v>580.53873266747883</v>
      </c>
    </row>
    <row r="25" spans="1:14" x14ac:dyDescent="0.2">
      <c r="A25">
        <v>1917</v>
      </c>
      <c r="B25" s="4">
        <f>IF(ISNUMBER(SUP_cms!B25), SUP_cms!B25*Days!B25*86400*1000/Areas!$C$4, "")</f>
        <v>8.4420166626065765</v>
      </c>
      <c r="C25" s="4">
        <f>IF(ISNUMBER(SUP_cms!C25), SUP_cms!C25*Days!C25*86400*1000/Areas!$C$4, "")</f>
        <v>6.6603139585870892</v>
      </c>
      <c r="D25" s="4">
        <f>IF(ISNUMBER(SUP_cms!D25), SUP_cms!D25*Days!D25*86400*1000/Areas!$C$4, "")</f>
        <v>7.6662267478684534</v>
      </c>
      <c r="E25" s="4">
        <f>IF(ISNUMBER(SUP_cms!E25), SUP_cms!E25*Days!E25*86400*1000/Areas!$C$4, "")</f>
        <v>44.918949573690618</v>
      </c>
      <c r="F25" s="4">
        <f>IF(ISNUMBER(SUP_cms!F25), SUP_cms!F25*Days!F25*86400*1000/Areas!$C$4, "")</f>
        <v>38.466521802679658</v>
      </c>
      <c r="G25" s="4">
        <f>IF(ISNUMBER(SUP_cms!G25), SUP_cms!G25*Days!G25*86400*1000/Areas!$C$4, "")</f>
        <v>32.479559561510357</v>
      </c>
      <c r="H25" s="4">
        <f>IF(ISNUMBER(SUP_cms!H25), SUP_cms!H25*Days!H25*86400*1000/Areas!$C$4, "")</f>
        <v>20.940129208282581</v>
      </c>
      <c r="I25" s="4">
        <f>IF(ISNUMBER(SUP_cms!I25), SUP_cms!I25*Days!I25*86400*1000/Areas!$C$4, "")</f>
        <v>19.684445700365409</v>
      </c>
      <c r="J25" s="4">
        <f>IF(ISNUMBER(SUP_cms!J25), SUP_cms!J25*Days!J25*86400*1000/Areas!$C$4, "")</f>
        <v>12.348780511571253</v>
      </c>
      <c r="K25" s="4">
        <f>IF(ISNUMBER(SUP_cms!K25), SUP_cms!K25*Days!K25*86400*1000/Areas!$C$4, "")</f>
        <v>22.32239239951279</v>
      </c>
      <c r="L25" s="4">
        <f>IF(ISNUMBER(SUP_cms!L25), SUP_cms!L25*Days!L25*86400*1000/Areas!$C$4, "")</f>
        <v>16.95123800243605</v>
      </c>
      <c r="M25" s="4">
        <f>IF(ISNUMBER(SUP_cms!M25), SUP_cms!M25*Days!M25*86400*1000/Areas!$C$4, "")</f>
        <v>10.335818367844093</v>
      </c>
      <c r="N25" s="4">
        <f>IF(ISNUMBER(SUP_cms!N25), SUP_cms!N25*Days!N25*86400*1000/Areas!$C$4, "")</f>
        <v>240.86820365408039</v>
      </c>
    </row>
    <row r="26" spans="1:14" x14ac:dyDescent="0.2">
      <c r="A26">
        <v>1918</v>
      </c>
      <c r="B26" s="4">
        <f>IF(ISNUMBER(SUP_cms!B26), SUP_cms!B26*Days!B26*86400*1000/Areas!$C$4, "")</f>
        <v>8.6123120097442136</v>
      </c>
      <c r="C26" s="4">
        <f>IF(ISNUMBER(SUP_cms!C26), SUP_cms!C26*Days!C26*86400*1000/Areas!$C$4, "")</f>
        <v>8.3469766626065773</v>
      </c>
      <c r="D26" s="4">
        <f>IF(ISNUMBER(SUP_cms!D26), SUP_cms!D26*Days!D26*86400*1000/Areas!$C$4, "")</f>
        <v>22.535750937880632</v>
      </c>
      <c r="E26" s="4">
        <f>IF(ISNUMBER(SUP_cms!E26), SUP_cms!E26*Days!E26*86400*1000/Areas!$C$4, "")</f>
        <v>26.965639951278927</v>
      </c>
      <c r="F26" s="4">
        <f>IF(ISNUMBER(SUP_cms!F26), SUP_cms!F26*Days!F26*86400*1000/Areas!$C$4, "")</f>
        <v>56.315235858708888</v>
      </c>
      <c r="G26" s="4">
        <f>IF(ISNUMBER(SUP_cms!G26), SUP_cms!G26*Days!G26*86400*1000/Areas!$C$4, "")</f>
        <v>53.577681851400733</v>
      </c>
      <c r="H26" s="4">
        <f>IF(ISNUMBER(SUP_cms!H26), SUP_cms!H26*Days!H26*86400*1000/Areas!$C$4, "")</f>
        <v>12.189166772228988</v>
      </c>
      <c r="I26" s="4">
        <f>IF(ISNUMBER(SUP_cms!I26), SUP_cms!I26*Days!I26*86400*1000/Areas!$C$4, "")</f>
        <v>11.047013495736905</v>
      </c>
      <c r="J26" s="4">
        <f>IF(ISNUMBER(SUP_cms!J26), SUP_cms!J26*Days!J26*86400*1000/Areas!$C$4, "")</f>
        <v>10.121428501827038</v>
      </c>
      <c r="K26" s="4">
        <f>IF(ISNUMBER(SUP_cms!K26), SUP_cms!K26*Days!K26*86400*1000/Areas!$C$4, "")</f>
        <v>10.443802582216808</v>
      </c>
      <c r="L26" s="4">
        <f>IF(ISNUMBER(SUP_cms!L26), SUP_cms!L26*Days!L26*86400*1000/Areas!$C$4, "")</f>
        <v>18.836673325213155</v>
      </c>
      <c r="M26" s="4">
        <f>IF(ISNUMBER(SUP_cms!M26), SUP_cms!M26*Days!M26*86400*1000/Areas!$C$4, "")</f>
        <v>9.6670339585870888</v>
      </c>
      <c r="N26" s="4">
        <f>IF(ISNUMBER(SUP_cms!N26), SUP_cms!N26*Days!N26*86400*1000/Areas!$C$4, "")</f>
        <v>248.43914835566383</v>
      </c>
    </row>
    <row r="27" spans="1:14" x14ac:dyDescent="0.2">
      <c r="A27">
        <v>1919</v>
      </c>
      <c r="B27" s="4">
        <f>IF(ISNUMBER(SUP_cms!B27), SUP_cms!B27*Days!B27*86400*1000/Areas!$C$4, "")</f>
        <v>7.5451930816077954</v>
      </c>
      <c r="C27" s="4">
        <f>IF(ISNUMBER(SUP_cms!C27), SUP_cms!C27*Days!C27*86400*1000/Areas!$C$4, "")</f>
        <v>6.096914397076735</v>
      </c>
      <c r="D27" s="4">
        <f>IF(ISNUMBER(SUP_cms!D27), SUP_cms!D27*Days!D27*86400*1000/Areas!$C$4, "")</f>
        <v>34.545487746650423</v>
      </c>
      <c r="E27" s="4">
        <f>IF(ISNUMBER(SUP_cms!E27), SUP_cms!E27*Days!E27*86400*1000/Areas!$C$4, "")</f>
        <v>100.18569354445799</v>
      </c>
      <c r="F27" s="4">
        <f>IF(ISNUMBER(SUP_cms!F27), SUP_cms!F27*Days!F27*86400*1000/Areas!$C$4, "")</f>
        <v>40.628163507917165</v>
      </c>
      <c r="G27" s="4">
        <f>IF(ISNUMBER(SUP_cms!G27), SUP_cms!G27*Days!G27*86400*1000/Areas!$C$4, "")</f>
        <v>49.872479415347136</v>
      </c>
      <c r="H27" s="4">
        <f>IF(ISNUMBER(SUP_cms!H27), SUP_cms!H27*Days!H27*86400*1000/Areas!$C$4, "")</f>
        <v>21.621963069427526</v>
      </c>
      <c r="I27" s="4">
        <f>IF(ISNUMBER(SUP_cms!I27), SUP_cms!I27*Days!I27*86400*1000/Areas!$C$4, "")</f>
        <v>15.61725778319123</v>
      </c>
      <c r="J27" s="4">
        <f>IF(ISNUMBER(SUP_cms!J27), SUP_cms!J27*Days!J27*86400*1000/Areas!$C$4, "")</f>
        <v>11.711988306942752</v>
      </c>
      <c r="K27" s="4">
        <f>IF(ISNUMBER(SUP_cms!K27), SUP_cms!K27*Days!K27*86400*1000/Areas!$C$4, "")</f>
        <v>15.638136906211937</v>
      </c>
      <c r="L27" s="4">
        <f>IF(ISNUMBER(SUP_cms!L27), SUP_cms!L27*Days!L27*86400*1000/Areas!$C$4, "")</f>
        <v>34.374781973203412</v>
      </c>
      <c r="M27" s="4">
        <f>IF(ISNUMBER(SUP_cms!M27), SUP_cms!M27*Days!M27*86400*1000/Areas!$C$4, "")</f>
        <v>14.468906017052376</v>
      </c>
      <c r="N27" s="4">
        <f>IF(ISNUMBER(SUP_cms!N27), SUP_cms!N27*Days!N27*86400*1000/Areas!$C$4, "")</f>
        <v>352.73457734470156</v>
      </c>
    </row>
    <row r="28" spans="1:14" x14ac:dyDescent="0.2">
      <c r="A28">
        <v>1920</v>
      </c>
      <c r="B28" s="4">
        <f>IF(ISNUMBER(SUP_cms!B28), SUP_cms!B28*Days!B28*86400*1000/Areas!$C$4, "")</f>
        <v>12.691570669914737</v>
      </c>
      <c r="C28" s="4">
        <f>IF(ISNUMBER(SUP_cms!C28), SUP_cms!C28*Days!C28*86400*1000/Areas!$C$4, "")</f>
        <v>12.11385880633374</v>
      </c>
      <c r="D28" s="4">
        <f>IF(ISNUMBER(SUP_cms!D28), SUP_cms!D28*Days!D28*86400*1000/Areas!$C$4, "")</f>
        <v>79.883850913520106</v>
      </c>
      <c r="E28" s="4">
        <f>IF(ISNUMBER(SUP_cms!E28), SUP_cms!E28*Days!E28*86400*1000/Areas!$C$4, "")</f>
        <v>86.635942509135205</v>
      </c>
      <c r="F28" s="4">
        <f>IF(ISNUMBER(SUP_cms!F28), SUP_cms!F28*Days!F28*86400*1000/Areas!$C$4, "")</f>
        <v>51.419081510353237</v>
      </c>
      <c r="G28" s="4">
        <f>IF(ISNUMBER(SUP_cms!G28), SUP_cms!G28*Days!G28*86400*1000/Areas!$C$4, "")</f>
        <v>109.50110791717418</v>
      </c>
      <c r="H28" s="4">
        <f>IF(ISNUMBER(SUP_cms!H28), SUP_cms!H28*Days!H28*86400*1000/Areas!$C$4, "")</f>
        <v>51.893429086479905</v>
      </c>
      <c r="I28" s="4">
        <f>IF(ISNUMBER(SUP_cms!I28), SUP_cms!I28*Days!I28*86400*1000/Areas!$C$4, "")</f>
        <v>23.394731108404386</v>
      </c>
      <c r="J28" s="4">
        <f>IF(ISNUMBER(SUP_cms!J28), SUP_cms!J28*Days!J28*86400*1000/Areas!$C$4, "")</f>
        <v>13.04145383678441</v>
      </c>
      <c r="K28" s="4">
        <f>IF(ISNUMBER(SUP_cms!K28), SUP_cms!K28*Days!K28*86400*1000/Areas!$C$4, "")</f>
        <v>15.884445310596833</v>
      </c>
      <c r="L28" s="4">
        <f>IF(ISNUMBER(SUP_cms!L28), SUP_cms!L28*Days!L28*86400*1000/Areas!$C$4, "")</f>
        <v>15.114422411693058</v>
      </c>
      <c r="M28" s="4">
        <f>IF(ISNUMBER(SUP_cms!M28), SUP_cms!M28*Days!M28*86400*1000/Areas!$C$4, "")</f>
        <v>14.111351035322777</v>
      </c>
      <c r="N28" s="4">
        <f>IF(ISNUMBER(SUP_cms!N28), SUP_cms!N28*Days!N28*86400*1000/Areas!$C$4, "")</f>
        <v>486.0297401218026</v>
      </c>
    </row>
    <row r="29" spans="1:14" x14ac:dyDescent="0.2">
      <c r="A29">
        <v>1921</v>
      </c>
      <c r="B29" s="4">
        <f>IF(ISNUMBER(SUP_cms!B29), SUP_cms!B29*Days!B29*86400*1000/Areas!$C$4, "")</f>
        <v>13.997168331303289</v>
      </c>
      <c r="C29" s="4">
        <f>IF(ISNUMBER(SUP_cms!C29), SUP_cms!C29*Days!C29*86400*1000/Areas!$C$4, "")</f>
        <v>10.813028404384895</v>
      </c>
      <c r="D29" s="4">
        <f>IF(ISNUMBER(SUP_cms!D29), SUP_cms!D29*Days!D29*86400*1000/Areas!$C$4, "")</f>
        <v>25.597152350791717</v>
      </c>
      <c r="E29" s="4">
        <f>IF(ISNUMBER(SUP_cms!E29), SUP_cms!E29*Days!E29*86400*1000/Areas!$C$4, "")</f>
        <v>86.929555176613889</v>
      </c>
      <c r="F29" s="4">
        <f>IF(ISNUMBER(SUP_cms!F29), SUP_cms!F29*Days!F29*86400*1000/Areas!$C$4, "")</f>
        <v>60.514875712545674</v>
      </c>
      <c r="G29" s="4">
        <f>IF(ISNUMBER(SUP_cms!G29), SUP_cms!G29*Days!G29*86400*1000/Areas!$C$4, "")</f>
        <v>58.676755176613888</v>
      </c>
      <c r="H29" s="4">
        <f>IF(ISNUMBER(SUP_cms!H29), SUP_cms!H29*Days!H29*86400*1000/Areas!$C$4, "")</f>
        <v>26.329552838002435</v>
      </c>
      <c r="I29" s="4">
        <f>IF(ISNUMBER(SUP_cms!I29), SUP_cms!I29*Days!I29*86400*1000/Areas!$C$4, "")</f>
        <v>15.388239902557856</v>
      </c>
      <c r="J29" s="4">
        <f>IF(ISNUMBER(SUP_cms!J29), SUP_cms!J29*Days!J29*86400*1000/Areas!$C$4, "")</f>
        <v>12.437495736906213</v>
      </c>
      <c r="K29" s="4">
        <f>IF(ISNUMBER(SUP_cms!K29), SUP_cms!K29*Days!K29*86400*1000/Areas!$C$4, "")</f>
        <v>11.644678392204629</v>
      </c>
      <c r="L29" s="4">
        <f>IF(ISNUMBER(SUP_cms!L29), SUP_cms!L29*Days!L29*86400*1000/Areas!$C$4, "")</f>
        <v>12.288479415347139</v>
      </c>
      <c r="M29" s="4">
        <f>IF(ISNUMBER(SUP_cms!M29), SUP_cms!M29*Days!M29*86400*1000/Areas!$C$4, "")</f>
        <v>12.474297295980511</v>
      </c>
      <c r="N29" s="4">
        <f>IF(ISNUMBER(SUP_cms!N29), SUP_cms!N29*Days!N29*86400*1000/Areas!$C$4, "")</f>
        <v>347.26859342265533</v>
      </c>
    </row>
    <row r="30" spans="1:14" x14ac:dyDescent="0.2">
      <c r="A30">
        <v>1922</v>
      </c>
      <c r="B30" s="4">
        <f>IF(ISNUMBER(SUP_cms!B30), SUP_cms!B30*Days!B30*86400*1000/Areas!$C$4, "")</f>
        <v>9.0811135688185143</v>
      </c>
      <c r="C30" s="4">
        <f>IF(ISNUMBER(SUP_cms!C30), SUP_cms!C30*Days!C30*86400*1000/Areas!$C$4, "")</f>
        <v>7.6539244823386117</v>
      </c>
      <c r="D30" s="4">
        <f>IF(ISNUMBER(SUP_cms!D30), SUP_cms!D30*Days!D30*86400*1000/Areas!$C$4, "")</f>
        <v>14.230101047503044</v>
      </c>
      <c r="E30" s="4">
        <f>IF(ISNUMBER(SUP_cms!E30), SUP_cms!E30*Days!E30*86400*1000/Areas!$C$4, "")</f>
        <v>79.111249695493299</v>
      </c>
      <c r="F30" s="4">
        <f>IF(ISNUMBER(SUP_cms!F30), SUP_cms!F30*Days!F30*86400*1000/Areas!$C$4, "")</f>
        <v>127.32937432399513</v>
      </c>
      <c r="G30" s="4">
        <f>IF(ISNUMBER(SUP_cms!G30), SUP_cms!G30*Days!G30*86400*1000/Areas!$C$4, "")</f>
        <v>39.427129841656509</v>
      </c>
      <c r="H30" s="4">
        <f>IF(ISNUMBER(SUP_cms!H30), SUP_cms!H30*Days!H30*86400*1000/Areas!$C$4, "")</f>
        <v>21.911334665042631</v>
      </c>
      <c r="I30" s="4">
        <f>IF(ISNUMBER(SUP_cms!I30), SUP_cms!I30*Days!I30*86400*1000/Areas!$C$4, "")</f>
        <v>16.642618465286237</v>
      </c>
      <c r="J30" s="4">
        <f>IF(ISNUMBER(SUP_cms!J30), SUP_cms!J30*Days!J30*86400*1000/Areas!$C$4, "")</f>
        <v>19.031152253349575</v>
      </c>
      <c r="K30" s="4">
        <f>IF(ISNUMBER(SUP_cms!K30), SUP_cms!K30*Days!K30*86400*1000/Areas!$C$4, "")</f>
        <v>9.3522159317905</v>
      </c>
      <c r="L30" s="4">
        <f>IF(ISNUMBER(SUP_cms!L30), SUP_cms!L30*Days!L30*86400*1000/Areas!$C$4, "")</f>
        <v>12.068427771010962</v>
      </c>
      <c r="M30" s="4">
        <f>IF(ISNUMBER(SUP_cms!M30), SUP_cms!M30*Days!M30*86400*1000/Areas!$C$4, "")</f>
        <v>8.7248635322777108</v>
      </c>
      <c r="N30" s="4">
        <f>IF(ISNUMBER(SUP_cms!N30), SUP_cms!N30*Days!N30*86400*1000/Areas!$C$4, "")</f>
        <v>363.40150450669921</v>
      </c>
    </row>
    <row r="31" spans="1:14" x14ac:dyDescent="0.2">
      <c r="A31">
        <v>1923</v>
      </c>
      <c r="B31" s="4">
        <f>IF(ISNUMBER(SUP_cms!B31), SUP_cms!B31*Days!B31*86400*1000/Areas!$C$4, "")</f>
        <v>6.4467554689403173</v>
      </c>
      <c r="C31" s="4">
        <f>IF(ISNUMBER(SUP_cms!C31), SUP_cms!C31*Days!C31*86400*1000/Areas!$C$4, "")</f>
        <v>4.7167033373934224</v>
      </c>
      <c r="D31" s="4">
        <f>IF(ISNUMBER(SUP_cms!D31), SUP_cms!D31*Days!D31*86400*1000/Areas!$C$4, "")</f>
        <v>6.5439738855054808</v>
      </c>
      <c r="E31" s="4">
        <f>IF(ISNUMBER(SUP_cms!E31), SUP_cms!E31*Days!E31*86400*1000/Areas!$C$4, "")</f>
        <v>42.529321315468934</v>
      </c>
      <c r="F31" s="4">
        <f>IF(ISNUMBER(SUP_cms!F31), SUP_cms!F31*Days!F31*86400*1000/Areas!$C$4, "")</f>
        <v>83.991165895249694</v>
      </c>
      <c r="G31" s="4">
        <f>IF(ISNUMBER(SUP_cms!G31), SUP_cms!G31*Days!G31*86400*1000/Areas!$C$4, "")</f>
        <v>26.566579293544457</v>
      </c>
      <c r="H31" s="4">
        <f>IF(ISNUMBER(SUP_cms!H31), SUP_cms!H31*Days!H31*86400*1000/Areas!$C$4, "")</f>
        <v>16.841948842874544</v>
      </c>
      <c r="I31" s="4">
        <f>IF(ISNUMBER(SUP_cms!I31), SUP_cms!I31*Days!I31*86400*1000/Areas!$C$4, "")</f>
        <v>14.258809841656516</v>
      </c>
      <c r="J31" s="4">
        <f>IF(ISNUMBER(SUP_cms!J31), SUP_cms!J31*Days!J31*86400*1000/Areas!$C$4, "")</f>
        <v>8.6195839220462851</v>
      </c>
      <c r="K31" s="4">
        <f>IF(ISNUMBER(SUP_cms!K31), SUP_cms!K31*Days!K31*86400*1000/Areas!$C$4, "")</f>
        <v>22.219954202192451</v>
      </c>
      <c r="L31" s="4">
        <f>IF(ISNUMBER(SUP_cms!L31), SUP_cms!L31*Days!L31*86400*1000/Areas!$C$4, "")</f>
        <v>28.574826796589527</v>
      </c>
      <c r="M31" s="4">
        <f>IF(ISNUMBER(SUP_cms!M31), SUP_cms!M31*Days!M31*86400*1000/Areas!$C$4, "")</f>
        <v>16.797580706455541</v>
      </c>
      <c r="N31" s="4">
        <f>IF(ISNUMBER(SUP_cms!N31), SUP_cms!N31*Days!N31*86400*1000/Areas!$C$4, "")</f>
        <v>276.8445953714982</v>
      </c>
    </row>
    <row r="32" spans="1:14" x14ac:dyDescent="0.2">
      <c r="A32">
        <v>1924</v>
      </c>
      <c r="B32" s="4">
        <f>IF(ISNUMBER(SUP_cms!B32), SUP_cms!B32*Days!B32*86400*1000/Areas!$C$4, "")</f>
        <v>11.99929724725944</v>
      </c>
      <c r="C32" s="4">
        <f>IF(ISNUMBER(SUP_cms!C32), SUP_cms!C32*Days!C32*86400*1000/Areas!$C$4, "")</f>
        <v>9.6918805359317908</v>
      </c>
      <c r="D32" s="4">
        <f>IF(ISNUMBER(SUP_cms!D32), SUP_cms!D32*Days!D32*86400*1000/Areas!$C$4, "")</f>
        <v>10.403675517661389</v>
      </c>
      <c r="E32" s="4">
        <f>IF(ISNUMBER(SUP_cms!E32), SUP_cms!E32*Days!E32*86400*1000/Areas!$C$4, "")</f>
        <v>32.551542021924483</v>
      </c>
      <c r="F32" s="4">
        <f>IF(ISNUMBER(SUP_cms!F32), SUP_cms!F32*Days!F32*86400*1000/Areas!$C$4, "")</f>
        <v>60.480620901339826</v>
      </c>
      <c r="G32" s="4">
        <f>IF(ISNUMBER(SUP_cms!G32), SUP_cms!G32*Days!G32*86400*1000/Areas!$C$4, "")</f>
        <v>40.099281851400733</v>
      </c>
      <c r="H32" s="4">
        <f>IF(ISNUMBER(SUP_cms!H32), SUP_cms!H32*Days!H32*86400*1000/Areas!$C$4, "")</f>
        <v>27.213653203410477</v>
      </c>
      <c r="I32" s="4">
        <f>IF(ISNUMBER(SUP_cms!I32), SUP_cms!I32*Days!I32*86400*1000/Areas!$C$4, "")</f>
        <v>20.721224652862364</v>
      </c>
      <c r="J32" s="4">
        <f>IF(ISNUMBER(SUP_cms!J32), SUP_cms!J32*Days!J32*86400*1000/Areas!$C$4, "")</f>
        <v>22.392228014616322</v>
      </c>
      <c r="K32" s="4">
        <f>IF(ISNUMBER(SUP_cms!K32), SUP_cms!K32*Days!K32*86400*1000/Areas!$C$4, "")</f>
        <v>29.87998246041413</v>
      </c>
      <c r="L32" s="4">
        <f>IF(ISNUMBER(SUP_cms!L32), SUP_cms!L32*Days!L32*86400*1000/Areas!$C$4, "")</f>
        <v>18.463185383678439</v>
      </c>
      <c r="M32" s="4">
        <f>IF(ISNUMBER(SUP_cms!M32), SUP_cms!M32*Days!M32*86400*1000/Areas!$C$4, "")</f>
        <v>16.516038781973204</v>
      </c>
      <c r="N32" s="4">
        <f>IF(ISNUMBER(SUP_cms!N32), SUP_cms!N32*Days!N32*86400*1000/Areas!$C$4, "")</f>
        <v>299.94674514007312</v>
      </c>
    </row>
    <row r="33" spans="1:14" x14ac:dyDescent="0.2">
      <c r="A33">
        <v>1925</v>
      </c>
      <c r="B33" s="4">
        <f>IF(ISNUMBER(SUP_cms!B33), SUP_cms!B33*Days!B33*86400*1000/Areas!$C$4, "")</f>
        <v>10.956646041412911</v>
      </c>
      <c r="C33" s="4">
        <f>IF(ISNUMBER(SUP_cms!C33), SUP_cms!C33*Days!C33*86400*1000/Areas!$C$4, "")</f>
        <v>11.810469573690622</v>
      </c>
      <c r="D33" s="4">
        <f>IF(ISNUMBER(SUP_cms!D33), SUP_cms!D33*Days!D33*86400*1000/Areas!$C$4, "")</f>
        <v>18.667240925700366</v>
      </c>
      <c r="E33" s="4">
        <f>IF(ISNUMBER(SUP_cms!E33), SUP_cms!E33*Days!E33*86400*1000/Areas!$C$4, "")</f>
        <v>46.557813398294769</v>
      </c>
      <c r="F33" s="4">
        <f>IF(ISNUMBER(SUP_cms!F33), SUP_cms!F33*Days!F33*86400*1000/Areas!$C$4, "")</f>
        <v>65.603509476248476</v>
      </c>
      <c r="G33" s="4">
        <f>IF(ISNUMBER(SUP_cms!G33), SUP_cms!G33*Days!G33*86400*1000/Areas!$C$4, "")</f>
        <v>56.505915712545679</v>
      </c>
      <c r="H33" s="4">
        <f>IF(ISNUMBER(SUP_cms!H33), SUP_cms!H33*Days!H33*86400*1000/Areas!$C$4, "")</f>
        <v>33.834292618757608</v>
      </c>
      <c r="I33" s="4">
        <f>IF(ISNUMBER(SUP_cms!I33), SUP_cms!I33*Days!I33*86400*1000/Areas!$C$4, "")</f>
        <v>27.736609987819733</v>
      </c>
      <c r="J33" s="4">
        <f>IF(ISNUMBER(SUP_cms!J33), SUP_cms!J33*Days!J33*86400*1000/Areas!$C$4, "")</f>
        <v>16.343175639464068</v>
      </c>
      <c r="K33" s="4">
        <f>IF(ISNUMBER(SUP_cms!K33), SUP_cms!K33*Days!K33*86400*1000/Areas!$C$4, "")</f>
        <v>19.03197310596833</v>
      </c>
      <c r="L33" s="4">
        <f>IF(ISNUMBER(SUP_cms!L33), SUP_cms!L33*Days!L33*86400*1000/Areas!$C$4, "")</f>
        <v>19.101871863580996</v>
      </c>
      <c r="M33" s="4">
        <f>IF(ISNUMBER(SUP_cms!M33), SUP_cms!M33*Days!M33*86400*1000/Areas!$C$4, "")</f>
        <v>15.411728915956152</v>
      </c>
      <c r="N33" s="4">
        <f>IF(ISNUMBER(SUP_cms!N33), SUP_cms!N33*Days!N33*86400*1000/Areas!$C$4, "")</f>
        <v>340.9076170523752</v>
      </c>
    </row>
    <row r="34" spans="1:14" x14ac:dyDescent="0.2">
      <c r="A34">
        <v>1926</v>
      </c>
      <c r="B34" s="4">
        <f>IF(ISNUMBER(SUP_cms!B34), SUP_cms!B34*Days!B34*86400*1000/Areas!$C$4, "")</f>
        <v>13.482367454323995</v>
      </c>
      <c r="C34" s="4">
        <f>IF(ISNUMBER(SUP_cms!C34), SUP_cms!C34*Days!C34*86400*1000/Areas!$C$4, "")</f>
        <v>10.068115176613887</v>
      </c>
      <c r="D34" s="4">
        <f>IF(ISNUMBER(SUP_cms!D34), SUP_cms!D34*Days!D34*86400*1000/Areas!$C$4, "")</f>
        <v>13.886900462850182</v>
      </c>
      <c r="E34" s="4">
        <f>IF(ISNUMBER(SUP_cms!E34), SUP_cms!E34*Days!E34*86400*1000/Areas!$C$4, "")</f>
        <v>34.396250426309379</v>
      </c>
      <c r="F34" s="4">
        <f>IF(ISNUMBER(SUP_cms!F34), SUP_cms!F34*Days!F34*86400*1000/Areas!$C$4, "")</f>
        <v>42.499454908647991</v>
      </c>
      <c r="G34" s="4">
        <f>IF(ISNUMBER(SUP_cms!G34), SUP_cms!G34*Days!G34*86400*1000/Areas!$C$4, "")</f>
        <v>48.397786114494522</v>
      </c>
      <c r="H34" s="4">
        <f>IF(ISNUMBER(SUP_cms!H34), SUP_cms!H34*Days!H34*86400*1000/Areas!$C$4, "")</f>
        <v>56.608196053593176</v>
      </c>
      <c r="I34" s="4">
        <f>IF(ISNUMBER(SUP_cms!I34), SUP_cms!I34*Days!I34*86400*1000/Areas!$C$4, "")</f>
        <v>31.124900170523745</v>
      </c>
      <c r="J34" s="4">
        <f>IF(ISNUMBER(SUP_cms!J34), SUP_cms!J34*Days!J34*86400*1000/Areas!$C$4, "")</f>
        <v>46.510140803897684</v>
      </c>
      <c r="K34" s="4">
        <f>IF(ISNUMBER(SUP_cms!K34), SUP_cms!K34*Days!K34*86400*1000/Areas!$C$4, "")</f>
        <v>50.305310791717417</v>
      </c>
      <c r="L34" s="4">
        <f>IF(ISNUMBER(SUP_cms!L34), SUP_cms!L34*Days!L34*86400*1000/Areas!$C$4, "")</f>
        <v>36.488161753958579</v>
      </c>
      <c r="M34" s="4">
        <f>IF(ISNUMBER(SUP_cms!M34), SUP_cms!M34*Days!M34*86400*1000/Areas!$C$4, "")</f>
        <v>28.930634835566384</v>
      </c>
      <c r="N34" s="4">
        <f>IF(ISNUMBER(SUP_cms!N34), SUP_cms!N34*Days!N34*86400*1000/Areas!$C$4, "")</f>
        <v>411.41227965895246</v>
      </c>
    </row>
    <row r="35" spans="1:14" x14ac:dyDescent="0.2">
      <c r="A35">
        <v>1927</v>
      </c>
      <c r="B35" s="4">
        <f>IF(ISNUMBER(SUP_cms!B35), SUP_cms!B35*Days!B35*86400*1000/Areas!$C$4, "")</f>
        <v>21.124778952496953</v>
      </c>
      <c r="C35" s="4">
        <f>IF(ISNUMBER(SUP_cms!C35), SUP_cms!C35*Days!C35*86400*1000/Areas!$C$4, "")</f>
        <v>17.016316881851402</v>
      </c>
      <c r="D35" s="4">
        <f>IF(ISNUMBER(SUP_cms!D35), SUP_cms!D35*Days!D35*86400*1000/Areas!$C$4, "")</f>
        <v>27.117087259439707</v>
      </c>
      <c r="E35" s="4">
        <f>IF(ISNUMBER(SUP_cms!E35), SUP_cms!E35*Days!E35*86400*1000/Areas!$C$4, "")</f>
        <v>120.83297831912301</v>
      </c>
      <c r="F35" s="4">
        <f>IF(ISNUMBER(SUP_cms!F35), SUP_cms!F35*Days!F35*86400*1000/Areas!$C$4, "")</f>
        <v>133.90792925700364</v>
      </c>
      <c r="G35" s="4">
        <f>IF(ISNUMBER(SUP_cms!G35), SUP_cms!G35*Days!G35*86400*1000/Areas!$C$4, "")</f>
        <v>71.74346601705237</v>
      </c>
      <c r="H35" s="4">
        <f>IF(ISNUMBER(SUP_cms!H35), SUP_cms!H35*Days!H35*86400*1000/Areas!$C$4, "")</f>
        <v>60.833608574908645</v>
      </c>
      <c r="I35" s="4">
        <f>IF(ISNUMBER(SUP_cms!I35), SUP_cms!I35*Days!I35*86400*1000/Areas!$C$4, "")</f>
        <v>28.490868306942751</v>
      </c>
      <c r="J35" s="4">
        <f>IF(ISNUMBER(SUP_cms!J35), SUP_cms!J35*Days!J35*86400*1000/Areas!$C$4, "")</f>
        <v>17.879748599269188</v>
      </c>
      <c r="K35" s="4">
        <f>IF(ISNUMBER(SUP_cms!K35), SUP_cms!K35*Days!K35*86400*1000/Areas!$C$4, "")</f>
        <v>25.951444969549328</v>
      </c>
      <c r="L35" s="4">
        <f>IF(ISNUMBER(SUP_cms!L35), SUP_cms!L35*Days!L35*86400*1000/Areas!$C$4, "")</f>
        <v>28.894327892813649</v>
      </c>
      <c r="M35" s="4">
        <f>IF(ISNUMBER(SUP_cms!M35), SUP_cms!M35*Days!M35*86400*1000/Areas!$C$4, "")</f>
        <v>23.928453690621193</v>
      </c>
      <c r="N35" s="4">
        <f>IF(ISNUMBER(SUP_cms!N35), SUP_cms!N35*Days!N35*86400*1000/Areas!$C$4, "")</f>
        <v>576.46732472594397</v>
      </c>
    </row>
    <row r="36" spans="1:14" x14ac:dyDescent="0.2">
      <c r="A36">
        <v>1928</v>
      </c>
      <c r="B36" s="4">
        <f>IF(ISNUMBER(SUP_cms!B36), SUP_cms!B36*Days!B36*86400*1000/Areas!$C$4, "")</f>
        <v>19.730445018270398</v>
      </c>
      <c r="C36" s="4">
        <f>IF(ISNUMBER(SUP_cms!C36), SUP_cms!C36*Days!C36*86400*1000/Areas!$C$4, "")</f>
        <v>16.285789622411691</v>
      </c>
      <c r="D36" s="4">
        <f>IF(ISNUMBER(SUP_cms!D36), SUP_cms!D36*Days!D36*86400*1000/Areas!$C$4, "")</f>
        <v>18.341004628501828</v>
      </c>
      <c r="E36" s="4">
        <f>IF(ISNUMBER(SUP_cms!E36), SUP_cms!E36*Days!E36*86400*1000/Areas!$C$4, "")</f>
        <v>71.977093300852601</v>
      </c>
      <c r="F36" s="4">
        <f>IF(ISNUMBER(SUP_cms!F36), SUP_cms!F36*Days!F36*86400*1000/Areas!$C$4, "")</f>
        <v>94.137767210718636</v>
      </c>
      <c r="G36" s="4">
        <f>IF(ISNUMBER(SUP_cms!G36), SUP_cms!G36*Days!G36*86400*1000/Areas!$C$4, "")</f>
        <v>81.8809958587089</v>
      </c>
      <c r="H36" s="4">
        <f>IF(ISNUMBER(SUP_cms!H36), SUP_cms!H36*Days!H36*86400*1000/Areas!$C$4, "")</f>
        <v>76.200643118148605</v>
      </c>
      <c r="I36" s="4">
        <f>IF(ISNUMBER(SUP_cms!I36), SUP_cms!I36*Days!I36*86400*1000/Areas!$C$4, "")</f>
        <v>50.639376760048719</v>
      </c>
      <c r="J36" s="4">
        <f>IF(ISNUMBER(SUP_cms!J36), SUP_cms!J36*Days!J36*86400*1000/Areas!$C$4, "")</f>
        <v>72.817204384896471</v>
      </c>
      <c r="K36" s="4">
        <f>IF(ISNUMBER(SUP_cms!K36), SUP_cms!K36*Days!K36*86400*1000/Areas!$C$4, "")</f>
        <v>86.518518489646766</v>
      </c>
      <c r="L36" s="4">
        <f>IF(ISNUMBER(SUP_cms!L36), SUP_cms!L36*Days!L36*86400*1000/Areas!$C$4, "")</f>
        <v>55.034063824604154</v>
      </c>
      <c r="M36" s="4">
        <f>IF(ISNUMBER(SUP_cms!M36), SUP_cms!M36*Days!M36*86400*1000/Areas!$C$4, "")</f>
        <v>31.932661242387333</v>
      </c>
      <c r="N36" s="4">
        <f>IF(ISNUMBER(SUP_cms!N36), SUP_cms!N36*Days!N36*86400*1000/Areas!$C$4, "")</f>
        <v>674.94372950060904</v>
      </c>
    </row>
    <row r="37" spans="1:14" x14ac:dyDescent="0.2">
      <c r="A37">
        <v>1929</v>
      </c>
      <c r="B37" s="4">
        <f>IF(ISNUMBER(SUP_cms!B37), SUP_cms!B37*Days!B37*86400*1000/Areas!$C$4, "")</f>
        <v>20.79886889159561</v>
      </c>
      <c r="C37" s="4">
        <f>IF(ISNUMBER(SUP_cms!C37), SUP_cms!C37*Days!C37*86400*1000/Areas!$C$4, "")</f>
        <v>15.105414080389769</v>
      </c>
      <c r="D37" s="4">
        <f>IF(ISNUMBER(SUP_cms!D37), SUP_cms!D37*Days!D37*86400*1000/Areas!$C$4, "")</f>
        <v>21.570091498172957</v>
      </c>
      <c r="E37" s="4">
        <f>IF(ISNUMBER(SUP_cms!E37), SUP_cms!E37*Days!E37*86400*1000/Areas!$C$4, "")</f>
        <v>56.228404384896464</v>
      </c>
      <c r="F37" s="4">
        <f>IF(ISNUMBER(SUP_cms!F37), SUP_cms!F37*Days!F37*86400*1000/Areas!$C$4, "")</f>
        <v>57.122018221680875</v>
      </c>
      <c r="G37" s="4">
        <f>IF(ISNUMBER(SUP_cms!G37), SUP_cms!G37*Days!G37*86400*1000/Areas!$C$4, "")</f>
        <v>47.66217588306943</v>
      </c>
      <c r="H37" s="4">
        <f>IF(ISNUMBER(SUP_cms!H37), SUP_cms!H37*Days!H37*86400*1000/Areas!$C$4, "")</f>
        <v>30.994731887941533</v>
      </c>
      <c r="I37" s="4">
        <f>IF(ISNUMBER(SUP_cms!I37), SUP_cms!I37*Days!I37*86400*1000/Areas!$C$4, "")</f>
        <v>17.952130962241171</v>
      </c>
      <c r="J37" s="4">
        <f>IF(ISNUMBER(SUP_cms!J37), SUP_cms!J37*Days!J37*86400*1000/Areas!$C$4, "")</f>
        <v>15.534635809987821</v>
      </c>
      <c r="K37" s="4">
        <f>IF(ISNUMBER(SUP_cms!K37), SUP_cms!K37*Days!K37*86400*1000/Areas!$C$4, "")</f>
        <v>18.563824019488429</v>
      </c>
      <c r="L37" s="4">
        <f>IF(ISNUMBER(SUP_cms!L37), SUP_cms!L37*Days!L37*86400*1000/Areas!$C$4, "")</f>
        <v>23.000606090133981</v>
      </c>
      <c r="M37" s="4">
        <f>IF(ISNUMBER(SUP_cms!M37), SUP_cms!M37*Days!M37*86400*1000/Areas!$C$4, "")</f>
        <v>15.269163654080391</v>
      </c>
      <c r="N37" s="4">
        <f>IF(ISNUMBER(SUP_cms!N37), SUP_cms!N37*Days!N37*86400*1000/Areas!$C$4, "")</f>
        <v>339.65539585870891</v>
      </c>
    </row>
    <row r="38" spans="1:14" x14ac:dyDescent="0.2">
      <c r="A38">
        <v>1930</v>
      </c>
      <c r="B38" s="4">
        <f>IF(ISNUMBER(SUP_cms!B38), SUP_cms!B38*Days!B38*86400*1000/Areas!$C$4, "")</f>
        <v>14.83363819732034</v>
      </c>
      <c r="C38" s="4">
        <f>IF(ISNUMBER(SUP_cms!C38), SUP_cms!C38*Days!C38*86400*1000/Areas!$C$4, "")</f>
        <v>13.18301934226553</v>
      </c>
      <c r="D38" s="4">
        <f>IF(ISNUMBER(SUP_cms!D38), SUP_cms!D38*Days!D38*86400*1000/Areas!$C$4, "")</f>
        <v>13.716605115712545</v>
      </c>
      <c r="E38" s="4">
        <f>IF(ISNUMBER(SUP_cms!E38), SUP_cms!E38*Days!E38*86400*1000/Areas!$C$4, "")</f>
        <v>36.597082582216814</v>
      </c>
      <c r="F38" s="4">
        <f>IF(ISNUMBER(SUP_cms!F38), SUP_cms!F38*Days!F38*86400*1000/Areas!$C$4, "")</f>
        <v>93.485294616321553</v>
      </c>
      <c r="G38" s="4">
        <f>IF(ISNUMBER(SUP_cms!G38), SUP_cms!G38*Days!G38*86400*1000/Areas!$C$4, "")</f>
        <v>66.656074056029226</v>
      </c>
      <c r="H38" s="4">
        <f>IF(ISNUMBER(SUP_cms!H38), SUP_cms!H38*Days!H38*86400*1000/Areas!$C$4, "")</f>
        <v>61.170936906211935</v>
      </c>
      <c r="I38" s="4">
        <f>IF(ISNUMBER(SUP_cms!I38), SUP_cms!I38*Days!I38*86400*1000/Areas!$C$4, "")</f>
        <v>19.525242387332522</v>
      </c>
      <c r="J38" s="4">
        <f>IF(ISNUMBER(SUP_cms!J38), SUP_cms!J38*Days!J38*86400*1000/Areas!$C$4, "")</f>
        <v>16.429680876979294</v>
      </c>
      <c r="K38" s="4">
        <f>IF(ISNUMBER(SUP_cms!K38), SUP_cms!K38*Days!K38*86400*1000/Areas!$C$4, "")</f>
        <v>20.142155225334957</v>
      </c>
      <c r="L38" s="4">
        <f>IF(ISNUMBER(SUP_cms!L38), SUP_cms!L38*Days!L38*86400*1000/Areas!$C$4, "")</f>
        <v>38.557973203410477</v>
      </c>
      <c r="M38" s="4">
        <f>IF(ISNUMBER(SUP_cms!M38), SUP_cms!M38*Days!M38*86400*1000/Areas!$C$4, "")</f>
        <v>22.312605310596837</v>
      </c>
      <c r="N38" s="4">
        <f>IF(ISNUMBER(SUP_cms!N38), SUP_cms!N38*Days!N38*86400*1000/Areas!$C$4, "")</f>
        <v>415.33411352009745</v>
      </c>
    </row>
    <row r="39" spans="1:14" x14ac:dyDescent="0.2">
      <c r="A39">
        <v>1931</v>
      </c>
      <c r="B39" s="4">
        <f>IF(ISNUMBER(SUP_cms!B39), SUP_cms!B39*Days!B39*86400*1000/Areas!$C$4, "")</f>
        <v>13.0350974908648</v>
      </c>
      <c r="C39" s="4">
        <f>IF(ISNUMBER(SUP_cms!C39), SUP_cms!C39*Days!C39*86400*1000/Areas!$C$4, "")</f>
        <v>10.221340998781972</v>
      </c>
      <c r="D39" s="4">
        <f>IF(ISNUMBER(SUP_cms!D39), SUP_cms!D39*Days!D39*86400*1000/Areas!$C$4, "")</f>
        <v>10.324073861144946</v>
      </c>
      <c r="E39" s="4">
        <f>IF(ISNUMBER(SUP_cms!E39), SUP_cms!E39*Days!E39*86400*1000/Areas!$C$4, "")</f>
        <v>34.618512058465285</v>
      </c>
      <c r="F39" s="4">
        <f>IF(ISNUMBER(SUP_cms!F39), SUP_cms!F39*Days!F39*86400*1000/Areas!$C$4, "")</f>
        <v>65.179728526187574</v>
      </c>
      <c r="G39" s="4">
        <f>IF(ISNUMBER(SUP_cms!G39), SUP_cms!G39*Days!G39*86400*1000/Areas!$C$4, "")</f>
        <v>58.729163459196101</v>
      </c>
      <c r="H39" s="4">
        <f>IF(ISNUMBER(SUP_cms!H39), SUP_cms!H39*Days!H39*86400*1000/Areas!$C$4, "")</f>
        <v>19.634531546894035</v>
      </c>
      <c r="I39" s="4">
        <f>IF(ISNUMBER(SUP_cms!I39), SUP_cms!I39*Days!I39*86400*1000/Areas!$C$4, "")</f>
        <v>13.055324141291109</v>
      </c>
      <c r="J39" s="4">
        <f>IF(ISNUMBER(SUP_cms!J39), SUP_cms!J39*Days!J39*86400*1000/Areas!$C$4, "")</f>
        <v>13.226777101096225</v>
      </c>
      <c r="K39" s="4">
        <f>IF(ISNUMBER(SUP_cms!K39), SUP_cms!K39*Days!K39*86400*1000/Areas!$C$4, "")</f>
        <v>22.263343629719852</v>
      </c>
      <c r="L39" s="4">
        <f>IF(ISNUMBER(SUP_cms!L39), SUP_cms!L39*Days!L39*86400*1000/Areas!$C$4, "")</f>
        <v>31.741739342265529</v>
      </c>
      <c r="M39" s="4">
        <f>IF(ISNUMBER(SUP_cms!M39), SUP_cms!M39*Days!M39*86400*1000/Areas!$C$4, "")</f>
        <v>16.404465968331305</v>
      </c>
      <c r="N39" s="4">
        <f>IF(ISNUMBER(SUP_cms!N39), SUP_cms!N39*Days!N39*86400*1000/Areas!$C$4, "")</f>
        <v>308.23078976857494</v>
      </c>
    </row>
    <row r="40" spans="1:14" x14ac:dyDescent="0.2">
      <c r="A40">
        <v>1932</v>
      </c>
      <c r="B40" s="4">
        <f>IF(ISNUMBER(SUP_cms!B40), SUP_cms!B40*Days!B40*86400*1000/Areas!$C$4, "")</f>
        <v>11.121069135200974</v>
      </c>
      <c r="C40" s="4">
        <f>IF(ISNUMBER(SUP_cms!C40), SUP_cms!C40*Days!C40*86400*1000/Areas!$C$4, "")</f>
        <v>11.70948365408039</v>
      </c>
      <c r="D40" s="4">
        <f>IF(ISNUMBER(SUP_cms!D40), SUP_cms!D40*Days!D40*86400*1000/Areas!$C$4, "")</f>
        <v>13.075224555420219</v>
      </c>
      <c r="E40" s="4">
        <f>IF(ISNUMBER(SUP_cms!E40), SUP_cms!E40*Days!E40*86400*1000/Areas!$C$4, "")</f>
        <v>80.892815590742984</v>
      </c>
      <c r="F40" s="4">
        <f>IF(ISNUMBER(SUP_cms!F40), SUP_cms!F40*Days!F40*86400*1000/Areas!$C$4, "")</f>
        <v>97.19525378806334</v>
      </c>
      <c r="G40" s="4">
        <f>IF(ISNUMBER(SUP_cms!G40), SUP_cms!G40*Days!G40*86400*1000/Areas!$C$4, "")</f>
        <v>41.263945432399517</v>
      </c>
      <c r="H40" s="4">
        <f>IF(ISNUMBER(SUP_cms!H40), SUP_cms!H40*Days!H40*86400*1000/Areas!$C$4, "")</f>
        <v>30.737983922046286</v>
      </c>
      <c r="I40" s="4">
        <f>IF(ISNUMBER(SUP_cms!I40), SUP_cms!I40*Days!I40*86400*1000/Areas!$C$4, "")</f>
        <v>29.391932959805121</v>
      </c>
      <c r="J40" s="4">
        <f>IF(ISNUMBER(SUP_cms!J40), SUP_cms!J40*Days!J40*86400*1000/Areas!$C$4, "")</f>
        <v>17.128352740560292</v>
      </c>
      <c r="K40" s="4">
        <f>IF(ISNUMBER(SUP_cms!K40), SUP_cms!K40*Days!K40*86400*1000/Areas!$C$4, "")</f>
        <v>17.20407113276492</v>
      </c>
      <c r="L40" s="4">
        <f>IF(ISNUMBER(SUP_cms!L40), SUP_cms!L40*Days!L40*86400*1000/Areas!$C$4, "")</f>
        <v>41.463791473812421</v>
      </c>
      <c r="M40" s="4">
        <f>IF(ISNUMBER(SUP_cms!M40), SUP_cms!M40*Days!M40*86400*1000/Areas!$C$4, "")</f>
        <v>21.857505676004873</v>
      </c>
      <c r="N40" s="4">
        <f>IF(ISNUMBER(SUP_cms!N40), SUP_cms!N40*Days!N40*86400*1000/Areas!$C$4, "")</f>
        <v>413.10178377588306</v>
      </c>
    </row>
    <row r="41" spans="1:14" x14ac:dyDescent="0.2">
      <c r="A41">
        <v>1933</v>
      </c>
      <c r="B41" s="4">
        <f>IF(ISNUMBER(SUP_cms!B41), SUP_cms!B41*Days!B41*86400*1000/Areas!$C$4, "")</f>
        <v>18.433655736906211</v>
      </c>
      <c r="C41" s="4">
        <f>IF(ISNUMBER(SUP_cms!C41), SUP_cms!C41*Days!C41*86400*1000/Areas!$C$4, "")</f>
        <v>16.426692131546893</v>
      </c>
      <c r="D41" s="4">
        <f>IF(ISNUMBER(SUP_cms!D41), SUP_cms!D41*Days!D41*86400*1000/Areas!$C$4, "")</f>
        <v>18.720417442143727</v>
      </c>
      <c r="E41" s="4">
        <f>IF(ISNUMBER(SUP_cms!E41), SUP_cms!E41*Days!E41*86400*1000/Areas!$C$4, "")</f>
        <v>70.756864311814851</v>
      </c>
      <c r="F41" s="4">
        <f>IF(ISNUMBER(SUP_cms!F41), SUP_cms!F41*Days!F41*86400*1000/Areas!$C$4, "")</f>
        <v>93.300318635810001</v>
      </c>
      <c r="G41" s="4">
        <f>IF(ISNUMBER(SUP_cms!G41), SUP_cms!G41*Days!G41*86400*1000/Areas!$C$4, "")</f>
        <v>52.058157369062123</v>
      </c>
      <c r="H41" s="4">
        <f>IF(ISNUMBER(SUP_cms!H41), SUP_cms!H41*Days!H41*86400*1000/Areas!$C$4, "")</f>
        <v>18.747821291108405</v>
      </c>
      <c r="I41" s="4">
        <f>IF(ISNUMBER(SUP_cms!I41), SUP_cms!I41*Days!I41*86400*1000/Areas!$C$4, "")</f>
        <v>15.027748794153471</v>
      </c>
      <c r="J41" s="4">
        <f>IF(ISNUMBER(SUP_cms!J41), SUP_cms!J41*Days!J41*86400*1000/Areas!$C$4, "")</f>
        <v>14.365236540803897</v>
      </c>
      <c r="K41" s="4">
        <f>IF(ISNUMBER(SUP_cms!K41), SUP_cms!K41*Days!K41*86400*1000/Areas!$C$4, "")</f>
        <v>20.055376370280147</v>
      </c>
      <c r="L41" s="4">
        <f>IF(ISNUMBER(SUP_cms!L41), SUP_cms!L41*Days!L41*86400*1000/Areas!$C$4, "")</f>
        <v>22.724041900121801</v>
      </c>
      <c r="M41" s="4">
        <f>IF(ISNUMBER(SUP_cms!M41), SUP_cms!M41*Days!M41*86400*1000/Areas!$C$4, "")</f>
        <v>16.958741437271623</v>
      </c>
      <c r="N41" s="4">
        <f>IF(ISNUMBER(SUP_cms!N41), SUP_cms!N41*Days!N41*86400*1000/Areas!$C$4, "")</f>
        <v>377.4256136419001</v>
      </c>
    </row>
    <row r="42" spans="1:14" x14ac:dyDescent="0.2">
      <c r="A42">
        <v>1934</v>
      </c>
      <c r="B42" s="4">
        <f>IF(ISNUMBER(SUP_cms!B42), SUP_cms!B42*Days!B42*86400*1000/Areas!$C$4, "")</f>
        <v>15.169335347137636</v>
      </c>
      <c r="C42" s="4">
        <f>IF(ISNUMBER(SUP_cms!C42), SUP_cms!C42*Days!C42*86400*1000/Areas!$C$4, "")</f>
        <v>11.986973934226553</v>
      </c>
      <c r="D42" s="4">
        <f>IF(ISNUMBER(SUP_cms!D42), SUP_cms!D42*Days!D42*86400*1000/Areas!$C$4, "")</f>
        <v>14.728263873325213</v>
      </c>
      <c r="E42" s="4">
        <f>IF(ISNUMBER(SUP_cms!E42), SUP_cms!E42*Days!E42*86400*1000/Areas!$C$4, "")</f>
        <v>52.01174762484775</v>
      </c>
      <c r="F42" s="4">
        <f>IF(ISNUMBER(SUP_cms!F42), SUP_cms!F42*Days!F42*86400*1000/Areas!$C$4, "")</f>
        <v>143.25264175395856</v>
      </c>
      <c r="G42" s="4">
        <f>IF(ISNUMBER(SUP_cms!G42), SUP_cms!G42*Days!G42*86400*1000/Areas!$C$4, "")</f>
        <v>47.01875371498172</v>
      </c>
      <c r="H42" s="4">
        <f>IF(ISNUMBER(SUP_cms!H42), SUP_cms!H42*Days!H42*86400*1000/Areas!$C$4, "")</f>
        <v>27.719971936662613</v>
      </c>
      <c r="I42" s="4">
        <f>IF(ISNUMBER(SUP_cms!I42), SUP_cms!I42*Days!I42*86400*1000/Areas!$C$4, "")</f>
        <v>19.505341973203411</v>
      </c>
      <c r="J42" s="4">
        <f>IF(ISNUMBER(SUP_cms!J42), SUP_cms!J42*Days!J42*86400*1000/Areas!$C$4, "")</f>
        <v>25.439169792935441</v>
      </c>
      <c r="K42" s="4">
        <f>IF(ISNUMBER(SUP_cms!K42), SUP_cms!K42*Days!K42*86400*1000/Areas!$C$4, "")</f>
        <v>28.454656077953715</v>
      </c>
      <c r="L42" s="4">
        <f>IF(ISNUMBER(SUP_cms!L42), SUP_cms!L42*Days!L42*86400*1000/Areas!$C$4, "")</f>
        <v>33.988665529841654</v>
      </c>
      <c r="M42" s="4">
        <f>IF(ISNUMBER(SUP_cms!M42), SUP_cms!M42*Days!M42*86400*1000/Areas!$C$4, "")</f>
        <v>33.568083800243606</v>
      </c>
      <c r="N42" s="4">
        <f>IF(ISNUMBER(SUP_cms!N42), SUP_cms!N42*Days!N42*86400*1000/Areas!$C$4, "")</f>
        <v>450.7650591961023</v>
      </c>
    </row>
    <row r="43" spans="1:14" x14ac:dyDescent="0.2">
      <c r="A43">
        <v>1935</v>
      </c>
      <c r="B43" s="4">
        <f>IF(ISNUMBER(SUP_cms!B43), SUP_cms!B43*Days!B43*86400*1000/Areas!$C$4, "")</f>
        <v>25.322787624847749</v>
      </c>
      <c r="C43" s="4">
        <f>IF(ISNUMBER(SUP_cms!C43), SUP_cms!C43*Days!C43*86400*1000/Areas!$C$4, "")</f>
        <v>23.486866552984168</v>
      </c>
      <c r="D43" s="4">
        <f>IF(ISNUMBER(SUP_cms!D43), SUP_cms!D43*Days!D43*86400*1000/Areas!$C$4, "")</f>
        <v>33.01511327649208</v>
      </c>
      <c r="E43" s="4">
        <f>IF(ISNUMBER(SUP_cms!E43), SUP_cms!E43*Days!E43*86400*1000/Areas!$C$4, "")</f>
        <v>87.788924725943957</v>
      </c>
      <c r="F43" s="4">
        <f>IF(ISNUMBER(SUP_cms!F43), SUP_cms!F43*Days!F43*86400*1000/Areas!$C$4, "")</f>
        <v>98.515858319123026</v>
      </c>
      <c r="G43" s="4">
        <f>IF(ISNUMBER(SUP_cms!G43), SUP_cms!G43*Days!G43*86400*1000/Areas!$C$4, "")</f>
        <v>62.156223142509134</v>
      </c>
      <c r="H43" s="4">
        <f>IF(ISNUMBER(SUP_cms!H43), SUP_cms!H43*Days!H43*86400*1000/Areas!$C$4, "")</f>
        <v>47.095471863580997</v>
      </c>
      <c r="I43" s="4">
        <f>IF(ISNUMBER(SUP_cms!I43), SUP_cms!I43*Days!I43*86400*1000/Areas!$C$4, "")</f>
        <v>35.711456272837999</v>
      </c>
      <c r="J43" s="4">
        <f>IF(ISNUMBER(SUP_cms!J43), SUP_cms!J43*Days!J43*86400*1000/Areas!$C$4, "")</f>
        <v>22.80076004872107</v>
      </c>
      <c r="K43" s="4">
        <f>IF(ISNUMBER(SUP_cms!K43), SUP_cms!K43*Days!K43*86400*1000/Areas!$C$4, "")</f>
        <v>30.134773008526189</v>
      </c>
      <c r="L43" s="4">
        <f>IF(ISNUMBER(SUP_cms!L43), SUP_cms!L43*Days!L43*86400*1000/Areas!$C$4, "")</f>
        <v>33.140345919610233</v>
      </c>
      <c r="M43" s="4">
        <f>IF(ISNUMBER(SUP_cms!M43), SUP_cms!M43*Days!M43*86400*1000/Areas!$C$4, "")</f>
        <v>25.196860414129112</v>
      </c>
      <c r="N43" s="4">
        <f>IF(ISNUMBER(SUP_cms!N43), SUP_cms!N43*Days!N43*86400*1000/Areas!$C$4, "")</f>
        <v>523.70118197320346</v>
      </c>
    </row>
    <row r="44" spans="1:14" x14ac:dyDescent="0.2">
      <c r="A44">
        <v>1936</v>
      </c>
      <c r="B44" s="4">
        <f>IF(ISNUMBER(SUP_cms!B44), SUP_cms!B44*Days!B44*86400*1000/Areas!$C$4, "")</f>
        <v>21.790300998781969</v>
      </c>
      <c r="C44" s="4">
        <f>IF(ISNUMBER(SUP_cms!C44), SUP_cms!C44*Days!C44*86400*1000/Areas!$C$4, "")</f>
        <v>17.976535542021924</v>
      </c>
      <c r="D44" s="4">
        <f>IF(ISNUMBER(SUP_cms!D44), SUP_cms!D44*Days!D44*86400*1000/Areas!$C$4, "")</f>
        <v>21.838583970767356</v>
      </c>
      <c r="E44" s="4">
        <f>IF(ISNUMBER(SUP_cms!E44), SUP_cms!E44*Days!E44*86400*1000/Areas!$C$4, "")</f>
        <v>66.761837758830694</v>
      </c>
      <c r="F44" s="4">
        <f>IF(ISNUMBER(SUP_cms!F44), SUP_cms!F44*Days!F44*86400*1000/Areas!$C$4, "")</f>
        <v>181.79778650426309</v>
      </c>
      <c r="G44" s="4">
        <f>IF(ISNUMBER(SUP_cms!G44), SUP_cms!G44*Days!G44*86400*1000/Areas!$C$4, "")</f>
        <v>53.467813885505478</v>
      </c>
      <c r="H44" s="4">
        <f>IF(ISNUMBER(SUP_cms!H44), SUP_cms!H44*Days!H44*86400*1000/Areas!$C$4, "")</f>
        <v>29.834961851400731</v>
      </c>
      <c r="I44" s="4">
        <f>IF(ISNUMBER(SUP_cms!I44), SUP_cms!I44*Days!I44*86400*1000/Areas!$C$4, "")</f>
        <v>21.781492618757614</v>
      </c>
      <c r="J44" s="4">
        <f>IF(ISNUMBER(SUP_cms!J44), SUP_cms!J44*Days!J44*86400*1000/Areas!$C$4, "")</f>
        <v>17.086362971985388</v>
      </c>
      <c r="K44" s="4">
        <f>IF(ISNUMBER(SUP_cms!K44), SUP_cms!K44*Days!K44*86400*1000/Areas!$C$4, "")</f>
        <v>15.314184263093788</v>
      </c>
      <c r="L44" s="4">
        <f>IF(ISNUMBER(SUP_cms!L44), SUP_cms!L44*Days!L44*86400*1000/Areas!$C$4, "")</f>
        <v>17.367347137637029</v>
      </c>
      <c r="M44" s="4">
        <f>IF(ISNUMBER(SUP_cms!M44), SUP_cms!M44*Days!M44*86400*1000/Areas!$C$4, "")</f>
        <v>14.724349037758831</v>
      </c>
      <c r="N44" s="4">
        <f>IF(ISNUMBER(SUP_cms!N44), SUP_cms!N44*Days!N44*86400*1000/Areas!$C$4, "")</f>
        <v>478.29554046285017</v>
      </c>
    </row>
    <row r="45" spans="1:14" x14ac:dyDescent="0.2">
      <c r="A45">
        <v>1937</v>
      </c>
      <c r="B45" s="4">
        <f>IF(ISNUMBER(SUP_cms!B45), SUP_cms!B45*Days!B45*86400*1000/Areas!$C$4, "")</f>
        <v>15.55918772228989</v>
      </c>
      <c r="C45" s="4">
        <f>IF(ISNUMBER(SUP_cms!C45), SUP_cms!C45*Days!C45*86400*1000/Areas!$C$4, "")</f>
        <v>12.71803790499391</v>
      </c>
      <c r="D45" s="4">
        <f>IF(ISNUMBER(SUP_cms!D45), SUP_cms!D45*Days!D45*86400*1000/Areas!$C$4, "")</f>
        <v>15.475671230207064</v>
      </c>
      <c r="E45" s="4">
        <f>IF(ISNUMBER(SUP_cms!E45), SUP_cms!E45*Days!E45*86400*1000/Areas!$C$4, "")</f>
        <v>84.616013641900111</v>
      </c>
      <c r="F45" s="4">
        <f>IF(ISNUMBER(SUP_cms!F45), SUP_cms!F45*Days!F45*86400*1000/Areas!$C$4, "")</f>
        <v>108.06022742996346</v>
      </c>
      <c r="G45" s="4">
        <f>IF(ISNUMBER(SUP_cms!G45), SUP_cms!G45*Days!G45*86400*1000/Areas!$C$4, "")</f>
        <v>58.245176126674785</v>
      </c>
      <c r="H45" s="4">
        <f>IF(ISNUMBER(SUP_cms!H45), SUP_cms!H45*Days!H45*86400*1000/Areas!$C$4, "")</f>
        <v>31.394371352009745</v>
      </c>
      <c r="I45" s="4">
        <f>IF(ISNUMBER(SUP_cms!I45), SUP_cms!I45*Days!I45*86400*1000/Areas!$C$4, "")</f>
        <v>28.386798928136418</v>
      </c>
      <c r="J45" s="4">
        <f>IF(ISNUMBER(SUP_cms!J45), SUP_cms!J45*Days!J45*86400*1000/Areas!$C$4, "")</f>
        <v>25.718575395858707</v>
      </c>
      <c r="K45" s="4">
        <f>IF(ISNUMBER(SUP_cms!K45), SUP_cms!K45*Days!K45*86400*1000/Areas!$C$4, "")</f>
        <v>32.267379683313031</v>
      </c>
      <c r="L45" s="4">
        <f>IF(ISNUMBER(SUP_cms!L45), SUP_cms!L45*Days!L45*86400*1000/Areas!$C$4, "")</f>
        <v>32.697401218026798</v>
      </c>
      <c r="M45" s="4">
        <f>IF(ISNUMBER(SUP_cms!M45), SUP_cms!M45*Days!M45*86400*1000/Areas!$C$4, "")</f>
        <v>26.362176467722289</v>
      </c>
      <c r="N45" s="4">
        <f>IF(ISNUMBER(SUP_cms!N45), SUP_cms!N45*Days!N45*86400*1000/Areas!$C$4, "")</f>
        <v>470.54708112058466</v>
      </c>
    </row>
    <row r="46" spans="1:14" x14ac:dyDescent="0.2">
      <c r="A46">
        <v>1938</v>
      </c>
      <c r="B46" s="4">
        <f>IF(ISNUMBER(SUP_cms!B46), SUP_cms!B46*Days!B46*86400*1000/Areas!$C$4, "")</f>
        <v>19.120056906211936</v>
      </c>
      <c r="C46" s="4">
        <f>IF(ISNUMBER(SUP_cms!C46), SUP_cms!C46*Days!C46*86400*1000/Areas!$C$4, "")</f>
        <v>16.28112760048721</v>
      </c>
      <c r="D46" s="4">
        <f>IF(ISNUMBER(SUP_cms!D46), SUP_cms!D46*Days!D46*86400*1000/Areas!$C$4, "")</f>
        <v>33.941624360535933</v>
      </c>
      <c r="E46" s="4">
        <f>IF(ISNUMBER(SUP_cms!E46), SUP_cms!E46*Days!E46*86400*1000/Areas!$C$4, "")</f>
        <v>114.62954250913521</v>
      </c>
      <c r="F46" s="4">
        <f>IF(ISNUMBER(SUP_cms!F46), SUP_cms!F46*Days!F46*86400*1000/Areas!$C$4, "")</f>
        <v>154.29345676004871</v>
      </c>
      <c r="G46" s="4">
        <f>IF(ISNUMBER(SUP_cms!G46), SUP_cms!G46*Days!G46*86400*1000/Areas!$C$4, "")</f>
        <v>87.07951863580999</v>
      </c>
      <c r="H46" s="4">
        <f>IF(ISNUMBER(SUP_cms!H46), SUP_cms!H46*Days!H46*86400*1000/Areas!$C$4, "")</f>
        <v>33.787640828258219</v>
      </c>
      <c r="I46" s="4">
        <f>IF(ISNUMBER(SUP_cms!I46), SUP_cms!I46*Days!I46*86400*1000/Areas!$C$4, "")</f>
        <v>24.33070304506699</v>
      </c>
      <c r="J46" s="4">
        <f>IF(ISNUMBER(SUP_cms!J46), SUP_cms!J46*Days!J46*86400*1000/Areas!$C$4, "")</f>
        <v>16.949659439707673</v>
      </c>
      <c r="K46" s="4">
        <f>IF(ISNUMBER(SUP_cms!K46), SUP_cms!K46*Days!K46*86400*1000/Areas!$C$4, "")</f>
        <v>17.323799853836785</v>
      </c>
      <c r="L46" s="4">
        <f>IF(ISNUMBER(SUP_cms!L46), SUP_cms!L46*Days!L46*86400*1000/Areas!$C$4, "")</f>
        <v>28.793615590742995</v>
      </c>
      <c r="M46" s="4">
        <f>IF(ISNUMBER(SUP_cms!M46), SUP_cms!M46*Days!M46*86400*1000/Areas!$C$4, "")</f>
        <v>18.476066455542021</v>
      </c>
      <c r="N46" s="4">
        <f>IF(ISNUMBER(SUP_cms!N46), SUP_cms!N46*Days!N46*86400*1000/Areas!$C$4, "")</f>
        <v>564.1794241169307</v>
      </c>
    </row>
    <row r="47" spans="1:14" x14ac:dyDescent="0.2">
      <c r="A47">
        <v>1939</v>
      </c>
      <c r="B47" s="4">
        <f>IF(ISNUMBER(SUP_cms!B47), SUP_cms!B47*Days!B47*86400*1000/Areas!$C$4, "")</f>
        <v>21.082368233861146</v>
      </c>
      <c r="C47" s="4">
        <f>IF(ISNUMBER(SUP_cms!C47), SUP_cms!C47*Days!C47*86400*1000/Areas!$C$4, "")</f>
        <v>16.360981827040195</v>
      </c>
      <c r="D47" s="4">
        <f>IF(ISNUMBER(SUP_cms!D47), SUP_cms!D47*Days!D47*86400*1000/Areas!$C$4, "")</f>
        <v>26.353041851400732</v>
      </c>
      <c r="E47" s="4">
        <f>IF(ISNUMBER(SUP_cms!E47), SUP_cms!E47*Days!E47*86400*1000/Areas!$C$4, "")</f>
        <v>91.253238489646776</v>
      </c>
      <c r="F47" s="4">
        <f>IF(ISNUMBER(SUP_cms!F47), SUP_cms!F47*Days!F47*86400*1000/Areas!$C$4, "")</f>
        <v>153.59009130328866</v>
      </c>
      <c r="G47" s="4">
        <f>IF(ISNUMBER(SUP_cms!G47), SUP_cms!G47*Days!G47*86400*1000/Areas!$C$4, "")</f>
        <v>83.525858221680892</v>
      </c>
      <c r="H47" s="4">
        <f>IF(ISNUMBER(SUP_cms!H47), SUP_cms!H47*Days!H47*86400*1000/Areas!$C$4, "")</f>
        <v>45.629365943970768</v>
      </c>
      <c r="I47" s="4">
        <f>IF(ISNUMBER(SUP_cms!I47), SUP_cms!I47*Days!I47*86400*1000/Areas!$C$4, "")</f>
        <v>26.991160048721071</v>
      </c>
      <c r="J47" s="4">
        <f>IF(ISNUMBER(SUP_cms!J47), SUP_cms!J47*Days!J47*86400*1000/Areas!$C$4, "")</f>
        <v>22.916626552984162</v>
      </c>
      <c r="K47" s="4">
        <f>IF(ISNUMBER(SUP_cms!K47), SUP_cms!K47*Days!K47*86400*1000/Areas!$C$4, "")</f>
        <v>27.248560487210717</v>
      </c>
      <c r="L47" s="4">
        <f>IF(ISNUMBER(SUP_cms!L47), SUP_cms!L47*Days!L47*86400*1000/Areas!$C$4, "")</f>
        <v>20.065426552984167</v>
      </c>
      <c r="M47" s="4">
        <f>IF(ISNUMBER(SUP_cms!M47), SUP_cms!M47*Days!M47*86400*1000/Areas!$C$4, "")</f>
        <v>17.430152886723508</v>
      </c>
      <c r="N47" s="4">
        <f>IF(ISNUMBER(SUP_cms!N47), SUP_cms!N47*Days!N47*86400*1000/Areas!$C$4, "")</f>
        <v>550.8928194884287</v>
      </c>
    </row>
    <row r="48" spans="1:14" x14ac:dyDescent="0.2">
      <c r="A48">
        <v>1940</v>
      </c>
      <c r="B48" s="4">
        <f>IF(ISNUMBER(SUP_cms!B48), SUP_cms!B48*Days!B48*86400*1000/Areas!$C$4, "")</f>
        <v>17.299005895249696</v>
      </c>
      <c r="C48" s="4">
        <f>IF(ISNUMBER(SUP_cms!C48), SUP_cms!C48*Days!C48*86400*1000/Areas!$C$4, "")</f>
        <v>14.387820511571254</v>
      </c>
      <c r="D48" s="4">
        <f>IF(ISNUMBER(SUP_cms!D48), SUP_cms!D48*Days!D48*86400*1000/Areas!$C$4, "")</f>
        <v>13.83405018270402</v>
      </c>
      <c r="E48" s="4">
        <f>IF(ISNUMBER(SUP_cms!E48), SUP_cms!E48*Days!E48*86400*1000/Areas!$C$4, "")</f>
        <v>45.754640682095008</v>
      </c>
      <c r="F48" s="4">
        <f>IF(ISNUMBER(SUP_cms!F48), SUP_cms!F48*Days!F48*86400*1000/Areas!$C$4, "")</f>
        <v>112.52118255785628</v>
      </c>
      <c r="G48" s="4">
        <f>IF(ISNUMBER(SUP_cms!G48), SUP_cms!G48*Days!G48*86400*1000/Areas!$C$4, "")</f>
        <v>74.573513276492093</v>
      </c>
      <c r="H48" s="4">
        <f>IF(ISNUMBER(SUP_cms!H48), SUP_cms!H48*Days!H48*86400*1000/Areas!$C$4, "")</f>
        <v>35.625329890377586</v>
      </c>
      <c r="I48" s="4">
        <f>IF(ISNUMBER(SUP_cms!I48), SUP_cms!I48*Days!I48*86400*1000/Areas!$C$4, "")</f>
        <v>21.034085261875763</v>
      </c>
      <c r="J48" s="4">
        <f>IF(ISNUMBER(SUP_cms!J48), SUP_cms!J48*Days!J48*86400*1000/Areas!$C$4, "")</f>
        <v>16.221942021924484</v>
      </c>
      <c r="K48" s="4">
        <f>IF(ISNUMBER(SUP_cms!K48), SUP_cms!K48*Days!K48*86400*1000/Areas!$C$4, "")</f>
        <v>14.701186260657735</v>
      </c>
      <c r="L48" s="4">
        <f>IF(ISNUMBER(SUP_cms!L48), SUP_cms!L48*Days!L48*86400*1000/Areas!$C$4, "")</f>
        <v>26.014082338611452</v>
      </c>
      <c r="M48" s="4">
        <f>IF(ISNUMBER(SUP_cms!M48), SUP_cms!M48*Days!M48*86400*1000/Areas!$C$4, "")</f>
        <v>24.897701729598047</v>
      </c>
      <c r="N48" s="4">
        <f>IF(ISNUMBER(SUP_cms!N48), SUP_cms!N48*Days!N48*86400*1000/Areas!$C$4, "")</f>
        <v>416.44890504263094</v>
      </c>
    </row>
    <row r="49" spans="1:14" x14ac:dyDescent="0.2">
      <c r="A49">
        <v>1941</v>
      </c>
      <c r="B49" s="4">
        <f>IF(ISNUMBER(SUP_cms!B49), SUP_cms!B49*Days!B49*86400*1000/Areas!$C$4, "")</f>
        <v>20.152268550548111</v>
      </c>
      <c r="C49" s="4">
        <f>IF(ISNUMBER(SUP_cms!C49), SUP_cms!C49*Days!C49*86400*1000/Areas!$C$4, "")</f>
        <v>17.915634591961023</v>
      </c>
      <c r="D49" s="4">
        <f>IF(ISNUMBER(SUP_cms!D49), SUP_cms!D49*Days!D49*86400*1000/Areas!$C$4, "")</f>
        <v>17.732247697929353</v>
      </c>
      <c r="E49" s="4">
        <f>IF(ISNUMBER(SUP_cms!E49), SUP_cms!E49*Days!E49*86400*1000/Areas!$C$4, "")</f>
        <v>124.27677076735688</v>
      </c>
      <c r="F49" s="4">
        <f>IF(ISNUMBER(SUP_cms!F49), SUP_cms!F49*Days!F49*86400*1000/Areas!$C$4, "")</f>
        <v>69.87198518879417</v>
      </c>
      <c r="G49" s="4">
        <f>IF(ISNUMBER(SUP_cms!G49), SUP_cms!G49*Days!G49*86400*1000/Areas!$C$4, "")</f>
        <v>48.063446528623629</v>
      </c>
      <c r="H49" s="4">
        <f>IF(ISNUMBER(SUP_cms!H49), SUP_cms!H49*Days!H49*86400*1000/Areas!$C$4, "")</f>
        <v>29.717516784409256</v>
      </c>
      <c r="I49" s="4">
        <f>IF(ISNUMBER(SUP_cms!I49), SUP_cms!I49*Days!I49*86400*1000/Areas!$C$4, "")</f>
        <v>21.782145091352007</v>
      </c>
      <c r="J49" s="4">
        <f>IF(ISNUMBER(SUP_cms!J49), SUP_cms!J49*Days!J49*86400*1000/Areas!$C$4, "")</f>
        <v>63.26342704019487</v>
      </c>
      <c r="K49" s="4">
        <f>IF(ISNUMBER(SUP_cms!K49), SUP_cms!K49*Days!K49*86400*1000/Areas!$C$4, "")</f>
        <v>87.803889500609017</v>
      </c>
      <c r="L49" s="4">
        <f>IF(ISNUMBER(SUP_cms!L49), SUP_cms!L49*Days!L49*86400*1000/Areas!$C$4, "")</f>
        <v>52.727467965895251</v>
      </c>
      <c r="M49" s="4">
        <f>IF(ISNUMBER(SUP_cms!M49), SUP_cms!M49*Days!M49*86400*1000/Areas!$C$4, "")</f>
        <v>40.4901655542022</v>
      </c>
      <c r="N49" s="4">
        <f>IF(ISNUMBER(SUP_cms!N49), SUP_cms!N49*Days!N49*86400*1000/Areas!$C$4, "")</f>
        <v>593.93696272838008</v>
      </c>
    </row>
    <row r="50" spans="1:14" x14ac:dyDescent="0.2">
      <c r="A50">
        <v>1942</v>
      </c>
      <c r="B50" s="4">
        <f>IF(ISNUMBER(SUP_cms!B50), SUP_cms!B50*Days!B50*86400*1000/Areas!$C$4, "")</f>
        <v>29.662382850182706</v>
      </c>
      <c r="C50" s="4">
        <f>IF(ISNUMBER(SUP_cms!C50), SUP_cms!C50*Days!C50*86400*1000/Areas!$C$4, "")</f>
        <v>20.208128623629715</v>
      </c>
      <c r="D50" s="4">
        <f>IF(ISNUMBER(SUP_cms!D50), SUP_cms!D50*Days!D50*86400*1000/Areas!$C$4, "")</f>
        <v>25.548216906211938</v>
      </c>
      <c r="E50" s="4">
        <f>IF(ISNUMBER(SUP_cms!E50), SUP_cms!E50*Days!E50*86400*1000/Areas!$C$4, "")</f>
        <v>90.556776613885489</v>
      </c>
      <c r="F50" s="4">
        <f>IF(ISNUMBER(SUP_cms!F50), SUP_cms!F50*Days!F50*86400*1000/Areas!$C$4, "")</f>
        <v>127.12939147381242</v>
      </c>
      <c r="G50" s="4">
        <f>IF(ISNUMBER(SUP_cms!G50), SUP_cms!G50*Days!G50*86400*1000/Areas!$C$4, "")</f>
        <v>49.594968087697936</v>
      </c>
      <c r="H50" s="4">
        <f>IF(ISNUMBER(SUP_cms!H50), SUP_cms!H50*Days!H50*86400*1000/Areas!$C$4, "")</f>
        <v>36.379588209500618</v>
      </c>
      <c r="I50" s="4">
        <f>IF(ISNUMBER(SUP_cms!I50), SUP_cms!I50*Days!I50*86400*1000/Areas!$C$4, "")</f>
        <v>29.565816906211936</v>
      </c>
      <c r="J50" s="4">
        <f>IF(ISNUMBER(SUP_cms!J50), SUP_cms!J50*Days!J50*86400*1000/Areas!$C$4, "")</f>
        <v>32.909875761266754</v>
      </c>
      <c r="K50" s="4">
        <f>IF(ISNUMBER(SUP_cms!K50), SUP_cms!K50*Days!K50*86400*1000/Areas!$C$4, "")</f>
        <v>46.692243800243602</v>
      </c>
      <c r="L50" s="4">
        <f>IF(ISNUMBER(SUP_cms!L50), SUP_cms!L50*Days!L50*86400*1000/Areas!$C$4, "")</f>
        <v>58.718429232643118</v>
      </c>
      <c r="M50" s="4">
        <f>IF(ISNUMBER(SUP_cms!M50), SUP_cms!M50*Days!M50*86400*1000/Areas!$C$4, "")</f>
        <v>34.897822947624846</v>
      </c>
      <c r="N50" s="4">
        <f>IF(ISNUMBER(SUP_cms!N50), SUP_cms!N50*Days!N50*86400*1000/Areas!$C$4, "")</f>
        <v>580.61962874543235</v>
      </c>
    </row>
    <row r="51" spans="1:14" x14ac:dyDescent="0.2">
      <c r="A51">
        <v>1943</v>
      </c>
      <c r="B51" s="4">
        <f>IF(ISNUMBER(SUP_cms!B51), SUP_cms!B51*Days!B51*86400*1000/Areas!$C$4, "")</f>
        <v>27.544783045066993</v>
      </c>
      <c r="C51" s="4">
        <f>IF(ISNUMBER(SUP_cms!C51), SUP_cms!C51*Days!C51*86400*1000/Areas!$C$4, "")</f>
        <v>24.303678051157124</v>
      </c>
      <c r="D51" s="4">
        <f>IF(ISNUMBER(SUP_cms!D51), SUP_cms!D51*Days!D51*86400*1000/Areas!$C$4, "")</f>
        <v>29.066349135200973</v>
      </c>
      <c r="E51" s="4">
        <f>IF(ISNUMBER(SUP_cms!E51), SUP_cms!E51*Days!E51*86400*1000/Areas!$C$4, "")</f>
        <v>84.625800730816067</v>
      </c>
      <c r="F51" s="4">
        <f>IF(ISNUMBER(SUP_cms!F51), SUP_cms!F51*Days!F51*86400*1000/Areas!$C$4, "")</f>
        <v>110.9767799269184</v>
      </c>
      <c r="G51" s="4">
        <f>IF(ISNUMBER(SUP_cms!G51), SUP_cms!G51*Days!G51*86400*1000/Areas!$C$4, "")</f>
        <v>125.9528886723508</v>
      </c>
      <c r="H51" s="4">
        <f>IF(ISNUMBER(SUP_cms!H51), SUP_cms!H51*Days!H51*86400*1000/Areas!$C$4, "")</f>
        <v>47.326120925700373</v>
      </c>
      <c r="I51" s="4">
        <f>IF(ISNUMBER(SUP_cms!I51), SUP_cms!I51*Days!I51*86400*1000/Areas!$C$4, "")</f>
        <v>37.694972959805121</v>
      </c>
      <c r="J51" s="4">
        <f>IF(ISNUMBER(SUP_cms!J51), SUP_cms!J51*Days!J51*86400*1000/Areas!$C$4, "")</f>
        <v>27.938981729598051</v>
      </c>
      <c r="K51" s="4">
        <f>IF(ISNUMBER(SUP_cms!K51), SUP_cms!K51*Days!K51*86400*1000/Areas!$C$4, "")</f>
        <v>26.924934080389768</v>
      </c>
      <c r="L51" s="4">
        <f>IF(ISNUMBER(SUP_cms!L51), SUP_cms!L51*Days!L51*86400*1000/Areas!$C$4, "")</f>
        <v>29.12353520097442</v>
      </c>
      <c r="M51" s="4">
        <f>IF(ISNUMBER(SUP_cms!M51), SUP_cms!M51*Days!M51*86400*1000/Areas!$C$4, "")</f>
        <v>22.34653388550548</v>
      </c>
      <c r="N51" s="4">
        <f>IF(ISNUMBER(SUP_cms!N51), SUP_cms!N51*Days!N51*86400*1000/Areas!$C$4, "")</f>
        <v>593.9600097442144</v>
      </c>
    </row>
    <row r="52" spans="1:14" x14ac:dyDescent="0.2">
      <c r="A52">
        <v>1944</v>
      </c>
      <c r="B52" s="4">
        <f>IF(ISNUMBER(SUP_cms!B52), SUP_cms!B52*Days!B52*86400*1000/Areas!$C$4, "")</f>
        <v>21.841193861144944</v>
      </c>
      <c r="C52" s="4">
        <f>IF(ISNUMBER(SUP_cms!C52), SUP_cms!C52*Days!C52*86400*1000/Areas!$C$4, "")</f>
        <v>20.931983824604142</v>
      </c>
      <c r="D52" s="4">
        <f>IF(ISNUMBER(SUP_cms!D52), SUP_cms!D52*Days!D52*86400*1000/Areas!$C$4, "")</f>
        <v>22.420915761266748</v>
      </c>
      <c r="E52" s="4">
        <f>IF(ISNUMBER(SUP_cms!E52), SUP_cms!E52*Days!E52*86400*1000/Areas!$C$4, "")</f>
        <v>74.612977344701591</v>
      </c>
      <c r="F52" s="4">
        <f>IF(ISNUMBER(SUP_cms!F52), SUP_cms!F52*Days!F52*86400*1000/Areas!$C$4, "")</f>
        <v>133.59930971985384</v>
      </c>
      <c r="G52" s="4">
        <f>IF(ISNUMBER(SUP_cms!G52), SUP_cms!G52*Days!G52*86400*1000/Areas!$C$4, "")</f>
        <v>117.68816565164434</v>
      </c>
      <c r="H52" s="4">
        <f>IF(ISNUMBER(SUP_cms!H52), SUP_cms!H52*Days!H52*86400*1000/Areas!$C$4, "")</f>
        <v>49.507989281364182</v>
      </c>
      <c r="I52" s="4">
        <f>IF(ISNUMBER(SUP_cms!I52), SUP_cms!I52*Days!I52*86400*1000/Areas!$C$4, "")</f>
        <v>46.963998635809986</v>
      </c>
      <c r="J52" s="4">
        <f>IF(ISNUMBER(SUP_cms!J52), SUP_cms!J52*Days!J52*86400*1000/Areas!$C$4, "")</f>
        <v>37.78289890377588</v>
      </c>
      <c r="K52" s="4">
        <f>IF(ISNUMBER(SUP_cms!K52), SUP_cms!K52*Days!K52*86400*1000/Areas!$C$4, "")</f>
        <v>35.341504311814859</v>
      </c>
      <c r="L52" s="4">
        <f>IF(ISNUMBER(SUP_cms!L52), SUP_cms!L52*Days!L52*86400*1000/Areas!$C$4, "")</f>
        <v>34.456551522533502</v>
      </c>
      <c r="M52" s="4">
        <f>IF(ISNUMBER(SUP_cms!M52), SUP_cms!M52*Days!M52*86400*1000/Areas!$C$4, "")</f>
        <v>28.315353179049946</v>
      </c>
      <c r="N52" s="4">
        <f>IF(ISNUMBER(SUP_cms!N52), SUP_cms!N52*Days!N52*86400*1000/Areas!$C$4, "")</f>
        <v>623.50436872107184</v>
      </c>
    </row>
    <row r="53" spans="1:14" x14ac:dyDescent="0.2">
      <c r="A53">
        <v>1945</v>
      </c>
      <c r="B53" s="4">
        <f>IF(ISNUMBER(SUP_cms!B53), SUP_cms!B53*Days!B53*86400*1000/Areas!$C$4, "")</f>
        <v>24.400843848964676</v>
      </c>
      <c r="C53" s="4">
        <f>IF(ISNUMBER(SUP_cms!C53), SUP_cms!C53*Days!C53*86400*1000/Areas!$C$4, "")</f>
        <v>21.354080974421436</v>
      </c>
      <c r="D53" s="4">
        <f>IF(ISNUMBER(SUP_cms!D53), SUP_cms!D53*Days!D53*86400*1000/Areas!$C$4, "")</f>
        <v>86.153460073081604</v>
      </c>
      <c r="E53" s="4">
        <f>IF(ISNUMBER(SUP_cms!E53), SUP_cms!E53*Days!E53*86400*1000/Areas!$C$4, "")</f>
        <v>124.38221875761266</v>
      </c>
      <c r="F53" s="4">
        <f>IF(ISNUMBER(SUP_cms!F53), SUP_cms!F53*Days!F53*86400*1000/Areas!$C$4, "")</f>
        <v>64.50246197320341</v>
      </c>
      <c r="G53" s="4">
        <f>IF(ISNUMBER(SUP_cms!G53), SUP_cms!G53*Days!G53*86400*1000/Areas!$C$4, "")</f>
        <v>66.343202923264315</v>
      </c>
      <c r="H53" s="4">
        <f>IF(ISNUMBER(SUP_cms!H53), SUP_cms!H53*Days!H53*86400*1000/Areas!$C$4, "")</f>
        <v>41.491710986601696</v>
      </c>
      <c r="I53" s="4">
        <f>IF(ISNUMBER(SUP_cms!I53), SUP_cms!I53*Days!I53*86400*1000/Areas!$C$4, "")</f>
        <v>30.724934470158342</v>
      </c>
      <c r="J53" s="4">
        <f>IF(ISNUMBER(SUP_cms!J53), SUP_cms!J53*Days!J53*86400*1000/Areas!$C$4, "")</f>
        <v>30.227266260657736</v>
      </c>
      <c r="K53" s="4">
        <f>IF(ISNUMBER(SUP_cms!K53), SUP_cms!K53*Days!K53*86400*1000/Areas!$C$4, "")</f>
        <v>26.609137344701583</v>
      </c>
      <c r="L53" s="4">
        <f>IF(ISNUMBER(SUP_cms!L53), SUP_cms!L53*Days!L53*86400*1000/Areas!$C$4, "")</f>
        <v>47.440545676004874</v>
      </c>
      <c r="M53" s="4">
        <f>IF(ISNUMBER(SUP_cms!M53), SUP_cms!M53*Days!M53*86400*1000/Areas!$C$4, "")</f>
        <v>30.051908989037759</v>
      </c>
      <c r="N53" s="4">
        <f>IF(ISNUMBER(SUP_cms!N53), SUP_cms!N53*Days!N53*86400*1000/Areas!$C$4, "")</f>
        <v>593.53363995127893</v>
      </c>
    </row>
    <row r="54" spans="1:14" x14ac:dyDescent="0.2">
      <c r="A54">
        <v>1946</v>
      </c>
      <c r="B54" s="4">
        <f>IF(ISNUMBER(SUP_cms!B54), SUP_cms!B54*Days!B54*86400*1000/Areas!$C$4, "")</f>
        <v>30.528213982947626</v>
      </c>
      <c r="C54" s="4">
        <f>IF(ISNUMBER(SUP_cms!C54), SUP_cms!C54*Days!C54*86400*1000/Areas!$C$4, "")</f>
        <v>25.966767551766143</v>
      </c>
      <c r="D54" s="4">
        <f>IF(ISNUMBER(SUP_cms!D54), SUP_cms!D54*Days!D54*86400*1000/Areas!$C$4, "")</f>
        <v>64.452221583434849</v>
      </c>
      <c r="E54" s="4">
        <f>IF(ISNUMBER(SUP_cms!E54), SUP_cms!E54*Days!E54*86400*1000/Areas!$C$4, "")</f>
        <v>76.346870645554205</v>
      </c>
      <c r="F54" s="4">
        <f>IF(ISNUMBER(SUP_cms!F54), SUP_cms!F54*Days!F54*86400*1000/Areas!$C$4, "")</f>
        <v>66.998169646772226</v>
      </c>
      <c r="G54" s="4">
        <f>IF(ISNUMBER(SUP_cms!G54), SUP_cms!G54*Days!G54*86400*1000/Areas!$C$4, "")</f>
        <v>71.508891595615097</v>
      </c>
      <c r="H54" s="4">
        <f>IF(ISNUMBER(SUP_cms!H54), SUP_cms!H54*Days!H54*86400*1000/Areas!$C$4, "")</f>
        <v>40.363259634591962</v>
      </c>
      <c r="I54" s="4">
        <f>IF(ISNUMBER(SUP_cms!I54), SUP_cms!I54*Days!I54*86400*1000/Areas!$C$4, "")</f>
        <v>27.875260414129112</v>
      </c>
      <c r="J54" s="4">
        <f>IF(ISNUMBER(SUP_cms!J54), SUP_cms!J54*Days!J54*86400*1000/Areas!$C$4, "")</f>
        <v>29.186361997563953</v>
      </c>
      <c r="K54" s="4">
        <f>IF(ISNUMBER(SUP_cms!K54), SUP_cms!K54*Days!K54*86400*1000/Areas!$C$4, "")</f>
        <v>51.748253934226554</v>
      </c>
      <c r="L54" s="4">
        <f>IF(ISNUMBER(SUP_cms!L54), SUP_cms!L54*Days!L54*86400*1000/Areas!$C$4, "")</f>
        <v>55.601399269183922</v>
      </c>
      <c r="M54" s="4">
        <f>IF(ISNUMBER(SUP_cms!M54), SUP_cms!M54*Days!M54*86400*1000/Areas!$C$4, "")</f>
        <v>39.565938124238727</v>
      </c>
      <c r="N54" s="4">
        <f>IF(ISNUMBER(SUP_cms!N54), SUP_cms!N54*Days!N54*86400*1000/Areas!$C$4, "")</f>
        <v>579.56330718635797</v>
      </c>
    </row>
    <row r="55" spans="1:14" x14ac:dyDescent="0.2">
      <c r="A55">
        <v>1947</v>
      </c>
      <c r="B55" s="4">
        <f>IF(ISNUMBER(SUP_cms!B55), SUP_cms!B55*Days!B55*86400*1000/Areas!$C$4, "")</f>
        <v>32.472908550548112</v>
      </c>
      <c r="C55" s="4">
        <f>IF(ISNUMBER(SUP_cms!C55), SUP_cms!C55*Days!C55*86400*1000/Areas!$C$4, "")</f>
        <v>26.110858757612668</v>
      </c>
      <c r="D55" s="4">
        <f>IF(ISNUMBER(SUP_cms!D55), SUP_cms!D55*Days!D55*86400*1000/Areas!$C$4, "")</f>
        <v>27.1630865773447</v>
      </c>
      <c r="E55" s="4">
        <f>IF(ISNUMBER(SUP_cms!E55), SUP_cms!E55*Days!E55*86400*1000/Areas!$C$4, "")</f>
        <v>82.229226796589529</v>
      </c>
      <c r="F55" s="4">
        <f>IF(ISNUMBER(SUP_cms!F55), SUP_cms!F55*Days!F55*86400*1000/Areas!$C$4, "")</f>
        <v>150.50422216808769</v>
      </c>
      <c r="G55" s="4">
        <f>IF(ISNUMBER(SUP_cms!G55), SUP_cms!G55*Days!G55*86400*1000/Areas!$C$4, "")</f>
        <v>142.84098416565163</v>
      </c>
      <c r="H55" s="4">
        <f>IF(ISNUMBER(SUP_cms!H55), SUP_cms!H55*Days!H55*86400*1000/Areas!$C$4, "")</f>
        <v>46.274987576126684</v>
      </c>
      <c r="I55" s="4">
        <f>IF(ISNUMBER(SUP_cms!I55), SUP_cms!I55*Days!I55*86400*1000/Areas!$C$4, "")</f>
        <v>29.09440545676005</v>
      </c>
      <c r="J55" s="4">
        <f>IF(ISNUMBER(SUP_cms!J55), SUP_cms!J55*Days!J55*86400*1000/Areas!$C$4, "")</f>
        <v>26.792629476248479</v>
      </c>
      <c r="K55" s="4">
        <f>IF(ISNUMBER(SUP_cms!K55), SUP_cms!K55*Days!K55*86400*1000/Areas!$C$4, "")</f>
        <v>23.600586211936662</v>
      </c>
      <c r="L55" s="4">
        <f>IF(ISNUMBER(SUP_cms!L55), SUP_cms!L55*Days!L55*86400*1000/Areas!$C$4, "")</f>
        <v>21.58558246041413</v>
      </c>
      <c r="M55" s="4">
        <f>IF(ISNUMBER(SUP_cms!M55), SUP_cms!M55*Days!M55*86400*1000/Areas!$C$4, "")</f>
        <v>18.585681851400732</v>
      </c>
      <c r="N55" s="4">
        <f>IF(ISNUMBER(SUP_cms!N55), SUP_cms!N55*Days!N55*86400*1000/Areas!$C$4, "")</f>
        <v>627.14003020706468</v>
      </c>
    </row>
    <row r="56" spans="1:14" x14ac:dyDescent="0.2">
      <c r="A56">
        <v>1948</v>
      </c>
      <c r="B56" s="4">
        <f>IF(ISNUMBER(SUP_cms!B56), SUP_cms!B56*Days!B56*86400*1000/Areas!$C$4, "")</f>
        <v>19.466846090133984</v>
      </c>
      <c r="C56" s="4">
        <f>IF(ISNUMBER(SUP_cms!C56), SUP_cms!C56*Days!C56*86400*1000/Areas!$C$4, "")</f>
        <v>18.658327308160779</v>
      </c>
      <c r="D56" s="4">
        <f>IF(ISNUMBER(SUP_cms!D56), SUP_cms!D56*Days!D56*86400*1000/Areas!$C$4, "")</f>
        <v>26.119130426309379</v>
      </c>
      <c r="E56" s="4">
        <f>IF(ISNUMBER(SUP_cms!E56), SUP_cms!E56*Days!E56*86400*1000/Areas!$C$4, "")</f>
        <v>131.3010591961023</v>
      </c>
      <c r="F56" s="4">
        <f>IF(ISNUMBER(SUP_cms!F56), SUP_cms!F56*Days!F56*86400*1000/Areas!$C$4, "")</f>
        <v>74.804678002436049</v>
      </c>
      <c r="G56" s="4">
        <f>IF(ISNUMBER(SUP_cms!G56), SUP_cms!G56*Days!G56*86400*1000/Areas!$C$4, "")</f>
        <v>28.373402192448239</v>
      </c>
      <c r="H56" s="4">
        <f>IF(ISNUMBER(SUP_cms!H56), SUP_cms!H56*Days!H56*86400*1000/Areas!$C$4, "")</f>
        <v>24.837348014616321</v>
      </c>
      <c r="I56" s="4">
        <f>IF(ISNUMBER(SUP_cms!I56), SUP_cms!I56*Days!I56*86400*1000/Areas!$C$4, "")</f>
        <v>24.586472302070646</v>
      </c>
      <c r="J56" s="4">
        <f>IF(ISNUMBER(SUP_cms!J56), SUP_cms!J56*Days!J56*86400*1000/Areas!$C$4, "")</f>
        <v>20.882174908647986</v>
      </c>
      <c r="K56" s="4">
        <f>IF(ISNUMBER(SUP_cms!K56), SUP_cms!K56*Days!K56*86400*1000/Areas!$C$4, "")</f>
        <v>18.87570591961023</v>
      </c>
      <c r="L56" s="4">
        <f>IF(ISNUMBER(SUP_cms!L56), SUP_cms!L56*Days!L56*86400*1000/Areas!$C$4, "")</f>
        <v>23.187823629719858</v>
      </c>
      <c r="M56" s="4">
        <f>IF(ISNUMBER(SUP_cms!M56), SUP_cms!M56*Days!M56*86400*1000/Areas!$C$4, "")</f>
        <v>24.78873880633374</v>
      </c>
      <c r="N56" s="4">
        <f>IF(ISNUMBER(SUP_cms!N56), SUP_cms!N56*Days!N56*86400*1000/Areas!$C$4, "")</f>
        <v>436.80125115712548</v>
      </c>
    </row>
    <row r="57" spans="1:14" x14ac:dyDescent="0.2">
      <c r="A57">
        <v>1949</v>
      </c>
      <c r="B57" s="4">
        <f>IF(ISNUMBER(SUP_cms!B57), SUP_cms!B57*Days!B57*86400*1000/Areas!$C$4, "")</f>
        <v>22.352732375152254</v>
      </c>
      <c r="C57" s="4">
        <f>IF(ISNUMBER(SUP_cms!C57), SUP_cms!C57*Days!C57*86400*1000/Areas!$C$4, "")</f>
        <v>20.714363166869674</v>
      </c>
      <c r="D57" s="4">
        <f>IF(ISNUMBER(SUP_cms!D57), SUP_cms!D57*Days!D57*86400*1000/Areas!$C$4, "")</f>
        <v>24.359738075517665</v>
      </c>
      <c r="E57" s="4">
        <f>IF(ISNUMBER(SUP_cms!E57), SUP_cms!E57*Days!E57*86400*1000/Areas!$C$4, "")</f>
        <v>75.527280876979304</v>
      </c>
      <c r="F57" s="4">
        <f>IF(ISNUMBER(SUP_cms!F57), SUP_cms!F57*Days!F57*86400*1000/Areas!$C$4, "")</f>
        <v>96.343124579780749</v>
      </c>
      <c r="G57" s="4">
        <f>IF(ISNUMBER(SUP_cms!G57), SUP_cms!G57*Days!G57*86400*1000/Areas!$C$4, "")</f>
        <v>37.157472350791721</v>
      </c>
      <c r="H57" s="4">
        <f>IF(ISNUMBER(SUP_cms!H57), SUP_cms!H57*Days!H57*86400*1000/Areas!$C$4, "")</f>
        <v>51.410273130328861</v>
      </c>
      <c r="I57" s="4">
        <f>IF(ISNUMBER(SUP_cms!I57), SUP_cms!I57*Days!I57*86400*1000/Areas!$C$4, "")</f>
        <v>24.843872740560293</v>
      </c>
      <c r="J57" s="4">
        <f>IF(ISNUMBER(SUP_cms!J57), SUP_cms!J57*Days!J57*86400*1000/Areas!$C$4, "")</f>
        <v>21.298599756394637</v>
      </c>
      <c r="K57" s="4">
        <f>IF(ISNUMBER(SUP_cms!K57), SUP_cms!K57*Days!K57*86400*1000/Areas!$C$4, "")</f>
        <v>35.91078665042631</v>
      </c>
      <c r="L57" s="4">
        <f>IF(ISNUMBER(SUP_cms!L57), SUP_cms!L57*Days!L57*86400*1000/Areas!$C$4, "")</f>
        <v>32.277187819732035</v>
      </c>
      <c r="M57" s="4">
        <f>IF(ISNUMBER(SUP_cms!M57), SUP_cms!M57*Days!M57*86400*1000/Areas!$C$4, "")</f>
        <v>25.401084336175394</v>
      </c>
      <c r="N57" s="4">
        <f>IF(ISNUMBER(SUP_cms!N57), SUP_cms!N57*Days!N57*86400*1000/Areas!$C$4, "")</f>
        <v>466.41398294762485</v>
      </c>
    </row>
    <row r="58" spans="1:14" x14ac:dyDescent="0.2">
      <c r="A58">
        <v>1950</v>
      </c>
      <c r="B58" s="4">
        <f>IF(ISNUMBER(SUP_cms!B58), SUP_cms!B58*Days!B58*86400*1000/Areas!$C$4, "")</f>
        <v>24.85529101096224</v>
      </c>
      <c r="C58" s="4">
        <f>IF(ISNUMBER(SUP_cms!C58), SUP_cms!C58*Days!C58*86400*1000/Areas!$C$4, "")</f>
        <v>23.167449646772234</v>
      </c>
      <c r="D58" s="4">
        <f>IF(ISNUMBER(SUP_cms!D58), SUP_cms!D58*Days!D58*86400*1000/Areas!$C$4, "")</f>
        <v>25.795177783191232</v>
      </c>
      <c r="E58" s="4">
        <f>IF(ISNUMBER(SUP_cms!E58), SUP_cms!E58*Days!E58*86400*1000/Areas!$C$4, "")</f>
        <v>68.68484287454325</v>
      </c>
      <c r="F58" s="4">
        <f>IF(ISNUMBER(SUP_cms!F58), SUP_cms!F58*Days!F58*86400*1000/Areas!$C$4, "")</f>
        <v>249.14796511571254</v>
      </c>
      <c r="G58" s="4">
        <f>IF(ISNUMBER(SUP_cms!G58), SUP_cms!G58*Days!G58*86400*1000/Areas!$C$4, "")</f>
        <v>88.43802971985383</v>
      </c>
      <c r="H58" s="4">
        <f>IF(ISNUMBER(SUP_cms!H58), SUP_cms!H58*Days!H58*86400*1000/Areas!$C$4, "")</f>
        <v>70.643860267965891</v>
      </c>
      <c r="I58" s="4">
        <f>IF(ISNUMBER(SUP_cms!I58), SUP_cms!I58*Days!I58*86400*1000/Areas!$C$4, "")</f>
        <v>48.285255639464069</v>
      </c>
      <c r="J58" s="4">
        <f>IF(ISNUMBER(SUP_cms!J58), SUP_cms!J58*Days!J58*86400*1000/Areas!$C$4, "")</f>
        <v>34.971794397076742</v>
      </c>
      <c r="K58" s="4">
        <f>IF(ISNUMBER(SUP_cms!K58), SUP_cms!K58*Days!K58*86400*1000/Areas!$C$4, "")</f>
        <v>40.887521364190015</v>
      </c>
      <c r="L58" s="4">
        <f>IF(ISNUMBER(SUP_cms!L58), SUP_cms!L58*Days!L58*86400*1000/Areas!$C$4, "")</f>
        <v>37.218089159561501</v>
      </c>
      <c r="M58" s="4">
        <f>IF(ISNUMBER(SUP_cms!M58), SUP_cms!M58*Days!M58*86400*1000/Areas!$C$4, "")</f>
        <v>41.198098319123012</v>
      </c>
      <c r="N58" s="4">
        <f>IF(ISNUMBER(SUP_cms!N58), SUP_cms!N58*Days!N58*86400*1000/Areas!$C$4, "")</f>
        <v>749.05490280146148</v>
      </c>
    </row>
    <row r="59" spans="1:14" x14ac:dyDescent="0.2">
      <c r="A59">
        <v>1951</v>
      </c>
      <c r="B59" s="4">
        <f>IF(ISNUMBER(SUP_cms!B59), SUP_cms!B59*Days!B59*86400*1000/Areas!$C$4, "")</f>
        <v>37.572308112058465</v>
      </c>
      <c r="C59" s="4">
        <f>IF(ISNUMBER(SUP_cms!C59), SUP_cms!C59*Days!C59*86400*1000/Areas!$C$4, "")</f>
        <v>35.24547507917174</v>
      </c>
      <c r="D59" s="4">
        <f>IF(ISNUMBER(SUP_cms!D59), SUP_cms!D59*Days!D59*86400*1000/Areas!$C$4, "")</f>
        <v>45.956580950060903</v>
      </c>
      <c r="E59" s="4">
        <f>IF(ISNUMBER(SUP_cms!E59), SUP_cms!E59*Days!E59*86400*1000/Areas!$C$4, "")</f>
        <v>126.91360194884285</v>
      </c>
      <c r="F59" s="4">
        <f>IF(ISNUMBER(SUP_cms!F59), SUP_cms!F59*Days!F59*86400*1000/Areas!$C$4, "")</f>
        <v>124.1201878684531</v>
      </c>
      <c r="G59" s="4">
        <f>IF(ISNUMBER(SUP_cms!G59), SUP_cms!G59*Days!G59*86400*1000/Areas!$C$4, "")</f>
        <v>71.735573203410468</v>
      </c>
      <c r="H59" s="4">
        <f>IF(ISNUMBER(SUP_cms!H59), SUP_cms!H59*Days!H59*86400*1000/Areas!$C$4, "")</f>
        <v>48.983075079171741</v>
      </c>
      <c r="I59" s="4">
        <f>IF(ISNUMBER(SUP_cms!I59), SUP_cms!I59*Days!I59*86400*1000/Areas!$C$4, "")</f>
        <v>36.602407600487211</v>
      </c>
      <c r="J59" s="4">
        <f>IF(ISNUMBER(SUP_cms!J59), SUP_cms!J59*Days!J59*86400*1000/Areas!$C$4, "")</f>
        <v>58.183927892813642</v>
      </c>
      <c r="K59" s="4">
        <f>IF(ISNUMBER(SUP_cms!K59), SUP_cms!K59*Days!K59*86400*1000/Areas!$C$4, "")</f>
        <v>67.971984993909871</v>
      </c>
      <c r="L59" s="4">
        <f>IF(ISNUMBER(SUP_cms!L59), SUP_cms!L59*Days!L59*86400*1000/Areas!$C$4, "")</f>
        <v>64.960697685749082</v>
      </c>
      <c r="M59" s="4">
        <f>IF(ISNUMBER(SUP_cms!M59), SUP_cms!M59*Days!M59*86400*1000/Areas!$C$4, "")</f>
        <v>50.749970864799018</v>
      </c>
      <c r="N59" s="4">
        <f>IF(ISNUMBER(SUP_cms!N59), SUP_cms!N59*Days!N59*86400*1000/Areas!$C$4, "")</f>
        <v>768.75626017052366</v>
      </c>
    </row>
    <row r="60" spans="1:14" x14ac:dyDescent="0.2">
      <c r="A60">
        <v>1952</v>
      </c>
      <c r="B60" s="4">
        <f>IF(ISNUMBER(SUP_cms!B60), SUP_cms!B60*Days!B60*86400*1000/Areas!$C$4, "")</f>
        <v>43.271982460414129</v>
      </c>
      <c r="C60" s="4">
        <f>IF(ISNUMBER(SUP_cms!C60), SUP_cms!C60*Days!C60*86400*1000/Areas!$C$4, "")</f>
        <v>40.500384116930576</v>
      </c>
      <c r="D60" s="4">
        <f>IF(ISNUMBER(SUP_cms!D60), SUP_cms!D60*Days!D60*86400*1000/Areas!$C$4, "")</f>
        <v>45.52562280146163</v>
      </c>
      <c r="E60" s="4">
        <f>IF(ISNUMBER(SUP_cms!E60), SUP_cms!E60*Days!E60*86400*1000/Areas!$C$4, "")</f>
        <v>106.9337334957369</v>
      </c>
      <c r="F60" s="4">
        <f>IF(ISNUMBER(SUP_cms!F60), SUP_cms!F60*Days!F60*86400*1000/Areas!$C$4, "")</f>
        <v>60.476706065773449</v>
      </c>
      <c r="G60" s="4">
        <f>IF(ISNUMBER(SUP_cms!G60), SUP_cms!G60*Days!G60*86400*1000/Areas!$C$4, "")</f>
        <v>53.251866504263091</v>
      </c>
      <c r="H60" s="4">
        <f>IF(ISNUMBER(SUP_cms!H60), SUP_cms!H60*Days!H60*86400*1000/Areas!$C$4, "")</f>
        <v>76.902703629719852</v>
      </c>
      <c r="I60" s="4">
        <f>IF(ISNUMBER(SUP_cms!I60), SUP_cms!I60*Days!I60*86400*1000/Areas!$C$4, "")</f>
        <v>51.742055444579783</v>
      </c>
      <c r="J60" s="4">
        <f>IF(ISNUMBER(SUP_cms!J60), SUP_cms!J60*Days!J60*86400*1000/Areas!$C$4, "")</f>
        <v>37.002457490864799</v>
      </c>
      <c r="K60" s="4">
        <f>IF(ISNUMBER(SUP_cms!K60), SUP_cms!K60*Days!K60*86400*1000/Areas!$C$4, "")</f>
        <v>31.636438684531061</v>
      </c>
      <c r="L60" s="4">
        <f>IF(ISNUMBER(SUP_cms!L60), SUP_cms!L60*Days!L60*86400*1000/Areas!$C$4, "")</f>
        <v>31.764786358099879</v>
      </c>
      <c r="M60" s="4">
        <f>IF(ISNUMBER(SUP_cms!M60), SUP_cms!M60*Days!M60*86400*1000/Areas!$C$4, "")</f>
        <v>33.359292570036544</v>
      </c>
      <c r="N60" s="4">
        <f>IF(ISNUMBER(SUP_cms!N60), SUP_cms!N60*Days!N60*86400*1000/Areas!$C$4, "")</f>
        <v>612.74659001218026</v>
      </c>
    </row>
    <row r="61" spans="1:14" x14ac:dyDescent="0.2">
      <c r="A61">
        <v>1953</v>
      </c>
      <c r="B61" s="4">
        <f>IF(ISNUMBER(SUP_cms!B61), SUP_cms!B61*Days!B61*86400*1000/Areas!$C$4, "")</f>
        <v>31.621431814859928</v>
      </c>
      <c r="C61" s="4">
        <f>IF(ISNUMBER(SUP_cms!C61), SUP_cms!C61*Days!C61*86400*1000/Areas!$C$4, "")</f>
        <v>27.967837856272837</v>
      </c>
      <c r="D61" s="4">
        <f>IF(ISNUMBER(SUP_cms!D61), SUP_cms!D61*Days!D61*86400*1000/Areas!$C$4, "")</f>
        <v>45.240166041412913</v>
      </c>
      <c r="E61" s="4">
        <f>IF(ISNUMBER(SUP_cms!E61), SUP_cms!E61*Days!E61*86400*1000/Areas!$C$4, "")</f>
        <v>74.346200243605352</v>
      </c>
      <c r="F61" s="4">
        <f>IF(ISNUMBER(SUP_cms!F61), SUP_cms!F61*Days!F61*86400*1000/Areas!$C$4, "")</f>
        <v>105.4604503775883</v>
      </c>
      <c r="G61" s="4">
        <f>IF(ISNUMBER(SUP_cms!G61), SUP_cms!G61*Days!G61*86400*1000/Areas!$C$4, "")</f>
        <v>96.723589768574897</v>
      </c>
      <c r="H61" s="4">
        <f>IF(ISNUMBER(SUP_cms!H61), SUP_cms!H61*Days!H61*86400*1000/Areas!$C$4, "")</f>
        <v>73.746041218026804</v>
      </c>
      <c r="I61" s="4">
        <f>IF(ISNUMBER(SUP_cms!I61), SUP_cms!I61*Days!I61*86400*1000/Areas!$C$4, "")</f>
        <v>58.17674017052375</v>
      </c>
      <c r="J61" s="4">
        <f>IF(ISNUMBER(SUP_cms!J61), SUP_cms!J61*Days!J61*86400*1000/Areas!$C$4, "")</f>
        <v>35.967236053593176</v>
      </c>
      <c r="K61" s="4">
        <f>IF(ISNUMBER(SUP_cms!K61), SUP_cms!K61*Days!K61*86400*1000/Areas!$C$4, "")</f>
        <v>32.648749914738126</v>
      </c>
      <c r="L61" s="4">
        <f>IF(ISNUMBER(SUP_cms!L61), SUP_cms!L61*Days!L61*86400*1000/Areas!$C$4, "")</f>
        <v>32.862203166869676</v>
      </c>
      <c r="M61" s="4">
        <f>IF(ISNUMBER(SUP_cms!M61), SUP_cms!M61*Days!M61*86400*1000/Areas!$C$4, "")</f>
        <v>38.055790304506701</v>
      </c>
      <c r="N61" s="4">
        <f>IF(ISNUMBER(SUP_cms!N61), SUP_cms!N61*Days!N61*86400*1000/Areas!$C$4, "")</f>
        <v>651.3201909866018</v>
      </c>
    </row>
    <row r="62" spans="1:14" x14ac:dyDescent="0.2">
      <c r="A62">
        <v>1954</v>
      </c>
      <c r="B62" s="4">
        <f>IF(ISNUMBER(SUP_cms!B62), SUP_cms!B62*Days!B62*86400*1000/Areas!$C$4, "")</f>
        <v>36.228540803897687</v>
      </c>
      <c r="C62" s="4">
        <f>IF(ISNUMBER(SUP_cms!C62), SUP_cms!C62*Days!C62*86400*1000/Areas!$C$4, "")</f>
        <v>36.102361023142507</v>
      </c>
      <c r="D62" s="4">
        <f>IF(ISNUMBER(SUP_cms!D62), SUP_cms!D62*Days!D62*86400*1000/Areas!$C$4, "")</f>
        <v>41.907662265529837</v>
      </c>
      <c r="E62" s="4">
        <f>IF(ISNUMBER(SUP_cms!E62), SUP_cms!E62*Days!E62*86400*1000/Areas!$C$4, "")</f>
        <v>111.81180803897686</v>
      </c>
      <c r="F62" s="4">
        <f>IF(ISNUMBER(SUP_cms!F62), SUP_cms!F62*Days!F62*86400*1000/Areas!$C$4, "")</f>
        <v>142.46217120584652</v>
      </c>
      <c r="G62" s="4">
        <f>IF(ISNUMBER(SUP_cms!G62), SUP_cms!G62*Days!G62*86400*1000/Areas!$C$4, "")</f>
        <v>84.365337880633362</v>
      </c>
      <c r="H62" s="4">
        <f>IF(ISNUMBER(SUP_cms!H62), SUP_cms!H62*Days!H62*86400*1000/Areas!$C$4, "")</f>
        <v>46.976069378806336</v>
      </c>
      <c r="I62" s="4">
        <f>IF(ISNUMBER(SUP_cms!I62), SUP_cms!I62*Days!I62*86400*1000/Areas!$C$4, "")</f>
        <v>37.905069135200982</v>
      </c>
      <c r="J62" s="4">
        <f>IF(ISNUMBER(SUP_cms!J62), SUP_cms!J62*Days!J62*86400*1000/Areas!$C$4, "")</f>
        <v>33.283995127892815</v>
      </c>
      <c r="K62" s="4">
        <f>IF(ISNUMBER(SUP_cms!K62), SUP_cms!K62*Days!K62*86400*1000/Areas!$C$4, "")</f>
        <v>42.355258465286234</v>
      </c>
      <c r="L62" s="4">
        <f>IF(ISNUMBER(SUP_cms!L62), SUP_cms!L62*Days!L62*86400*1000/Areas!$C$4, "")</f>
        <v>38.629008526187576</v>
      </c>
      <c r="M62" s="4">
        <f>IF(ISNUMBER(SUP_cms!M62), SUP_cms!M62*Days!M62*86400*1000/Areas!$C$4, "")</f>
        <v>36.02692677222899</v>
      </c>
      <c r="N62" s="4">
        <f>IF(ISNUMBER(SUP_cms!N62), SUP_cms!N62*Days!N62*86400*1000/Areas!$C$4, "")</f>
        <v>687.66917612667476</v>
      </c>
    </row>
    <row r="63" spans="1:14" x14ac:dyDescent="0.2">
      <c r="A63">
        <v>1955</v>
      </c>
      <c r="B63" s="4">
        <f>IF(ISNUMBER(SUP_cms!B63), SUP_cms!B63*Days!B63*86400*1000/Areas!$C$4, "")</f>
        <v>35.157507040194893</v>
      </c>
      <c r="C63" s="4">
        <f>IF(ISNUMBER(SUP_cms!C63), SUP_cms!C63*Days!C63*86400*1000/Areas!$C$4, "")</f>
        <v>31.637890962241169</v>
      </c>
      <c r="D63" s="4">
        <f>IF(ISNUMBER(SUP_cms!D63), SUP_cms!D63*Days!D63*86400*1000/Areas!$C$4, "")</f>
        <v>35.92220492082825</v>
      </c>
      <c r="E63" s="4">
        <f>IF(ISNUMBER(SUP_cms!E63), SUP_cms!E63*Days!E63*86400*1000/Areas!$C$4, "")</f>
        <v>96.106056029232647</v>
      </c>
      <c r="F63" s="4">
        <f>IF(ISNUMBER(SUP_cms!F63), SUP_cms!F63*Days!F63*86400*1000/Areas!$C$4, "")</f>
        <v>55.280414323995124</v>
      </c>
      <c r="G63" s="4">
        <f>IF(ISNUMBER(SUP_cms!G63), SUP_cms!G63*Days!G63*86400*1000/Areas!$C$4, "")</f>
        <v>39.214655298416567</v>
      </c>
      <c r="H63" s="4">
        <f>IF(ISNUMBER(SUP_cms!H63), SUP_cms!H63*Days!H63*86400*1000/Areas!$C$4, "")</f>
        <v>36.371432302070652</v>
      </c>
      <c r="I63" s="4">
        <f>IF(ISNUMBER(SUP_cms!I63), SUP_cms!I63*Days!I63*86400*1000/Areas!$C$4, "")</f>
        <v>39.246552789281367</v>
      </c>
      <c r="J63" s="4">
        <f>IF(ISNUMBER(SUP_cms!J63), SUP_cms!J63*Days!J63*86400*1000/Areas!$C$4, "")</f>
        <v>31.800461875761268</v>
      </c>
      <c r="K63" s="4">
        <f>IF(ISNUMBER(SUP_cms!K63), SUP_cms!K63*Days!K63*86400*1000/Areas!$C$4, "")</f>
        <v>37.275759317904992</v>
      </c>
      <c r="L63" s="4">
        <f>IF(ISNUMBER(SUP_cms!L63), SUP_cms!L63*Days!L63*86400*1000/Areas!$C$4, "")</f>
        <v>39.149934226552986</v>
      </c>
      <c r="M63" s="4">
        <f>IF(ISNUMBER(SUP_cms!M63), SUP_cms!M63*Days!M63*86400*1000/Areas!$C$4, "")</f>
        <v>36.334567600487212</v>
      </c>
      <c r="N63" s="4">
        <f>IF(ISNUMBER(SUP_cms!N63), SUP_cms!N63*Days!N63*86400*1000/Areas!$C$4, "")</f>
        <v>513.90620024360533</v>
      </c>
    </row>
    <row r="64" spans="1:14" x14ac:dyDescent="0.2">
      <c r="A64">
        <v>1956</v>
      </c>
      <c r="B64" s="4">
        <f>IF(ISNUMBER(SUP_cms!B64), SUP_cms!B64*Days!B64*86400*1000/Areas!$C$4, "")</f>
        <v>35.290937685749086</v>
      </c>
      <c r="C64" s="4">
        <f>IF(ISNUMBER(SUP_cms!C64), SUP_cms!C64*Days!C64*86400*1000/Areas!$C$4, "")</f>
        <v>32.608507088915957</v>
      </c>
      <c r="D64" s="4">
        <f>IF(ISNUMBER(SUP_cms!D64), SUP_cms!D64*Days!D64*86400*1000/Areas!$C$4, "")</f>
        <v>30.716126090133983</v>
      </c>
      <c r="E64" s="4">
        <f>IF(ISNUMBER(SUP_cms!E64), SUP_cms!E64*Days!E64*86400*1000/Areas!$C$4, "")</f>
        <v>80.303695980511577</v>
      </c>
      <c r="F64" s="4">
        <f>IF(ISNUMBER(SUP_cms!F64), SUP_cms!F64*Days!F64*86400*1000/Areas!$C$4, "")</f>
        <v>86.21609744214372</v>
      </c>
      <c r="G64" s="4">
        <f>IF(ISNUMBER(SUP_cms!G64), SUP_cms!G64*Days!G64*86400*1000/Areas!$C$4, "")</f>
        <v>47.013386601705236</v>
      </c>
      <c r="H64" s="4">
        <f>IF(ISNUMBER(SUP_cms!H64), SUP_cms!H64*Days!H64*86400*1000/Areas!$C$4, "")</f>
        <v>46.35197934226553</v>
      </c>
      <c r="I64" s="4">
        <f>IF(ISNUMBER(SUP_cms!I64), SUP_cms!I64*Days!I64*86400*1000/Areas!$C$4, "")</f>
        <v>34.576806431181481</v>
      </c>
      <c r="J64" s="4">
        <f>IF(ISNUMBER(SUP_cms!J64), SUP_cms!J64*Days!J64*86400*1000/Areas!$C$4, "")</f>
        <v>34.031602436053596</v>
      </c>
      <c r="K64" s="4">
        <f>IF(ISNUMBER(SUP_cms!K64), SUP_cms!K64*Days!K64*86400*1000/Areas!$C$4, "")</f>
        <v>31.115113081607795</v>
      </c>
      <c r="L64" s="4">
        <f>IF(ISNUMBER(SUP_cms!L64), SUP_cms!L64*Days!L64*86400*1000/Areas!$C$4, "")</f>
        <v>34.912756151035317</v>
      </c>
      <c r="M64" s="4">
        <f>IF(ISNUMBER(SUP_cms!M64), SUP_cms!M64*Days!M64*86400*1000/Areas!$C$4, "")</f>
        <v>34.010786455542025</v>
      </c>
      <c r="N64" s="4">
        <f>IF(ISNUMBER(SUP_cms!N64), SUP_cms!N64*Days!N64*86400*1000/Areas!$C$4, "")</f>
        <v>527.29292784409256</v>
      </c>
    </row>
    <row r="65" spans="1:14" x14ac:dyDescent="0.2">
      <c r="A65">
        <v>1957</v>
      </c>
      <c r="B65" s="4">
        <f>IF(ISNUMBER(SUP_cms!B65), SUP_cms!B65*Days!B65*86400*1000/Areas!$C$4, "")</f>
        <v>31.91993802679659</v>
      </c>
      <c r="C65" s="4">
        <f>IF(ISNUMBER(SUP_cms!C65), SUP_cms!C65*Days!C65*86400*1000/Areas!$C$4, "")</f>
        <v>28.837689062119367</v>
      </c>
      <c r="D65" s="4">
        <f>IF(ISNUMBER(SUP_cms!D65), SUP_cms!D65*Days!D65*86400*1000/Areas!$C$4, "")</f>
        <v>35.608365602923264</v>
      </c>
      <c r="E65" s="4">
        <f>IF(ISNUMBER(SUP_cms!E65), SUP_cms!E65*Days!E65*86400*1000/Areas!$C$4, "")</f>
        <v>94.439409500609017</v>
      </c>
      <c r="F65" s="4">
        <f>IF(ISNUMBER(SUP_cms!F65), SUP_cms!F65*Days!F65*86400*1000/Areas!$C$4, "")</f>
        <v>62.698049013398297</v>
      </c>
      <c r="G65" s="4">
        <f>IF(ISNUMBER(SUP_cms!G65), SUP_cms!G65*Days!G65*86400*1000/Areas!$C$4, "")</f>
        <v>49.807442630937878</v>
      </c>
      <c r="H65" s="4">
        <f>IF(ISNUMBER(SUP_cms!H65), SUP_cms!H65*Days!H65*86400*1000/Areas!$C$4, "")</f>
        <v>56.272825140073081</v>
      </c>
      <c r="I65" s="4">
        <f>IF(ISNUMBER(SUP_cms!I65), SUP_cms!I65*Days!I65*86400*1000/Areas!$C$4, "")</f>
        <v>33.788293300852622</v>
      </c>
      <c r="J65" s="4">
        <f>IF(ISNUMBER(SUP_cms!J65), SUP_cms!J65*Days!J65*86400*1000/Areas!$C$4, "")</f>
        <v>33.296939342265539</v>
      </c>
      <c r="K65" s="4">
        <f>IF(ISNUMBER(SUP_cms!K65), SUP_cms!K65*Days!K65*86400*1000/Areas!$C$4, "")</f>
        <v>32.516624214372719</v>
      </c>
      <c r="L65" s="4">
        <f>IF(ISNUMBER(SUP_cms!L65), SUP_cms!L65*Days!L65*86400*1000/Areas!$C$4, "")</f>
        <v>40.485082582216805</v>
      </c>
      <c r="M65" s="4">
        <f>IF(ISNUMBER(SUP_cms!M65), SUP_cms!M65*Days!M65*86400*1000/Areas!$C$4, "")</f>
        <v>37.512280633373933</v>
      </c>
      <c r="N65" s="4">
        <f>IF(ISNUMBER(SUP_cms!N65), SUP_cms!N65*Days!N65*86400*1000/Areas!$C$4, "")</f>
        <v>537.23746260657731</v>
      </c>
    </row>
    <row r="66" spans="1:14" x14ac:dyDescent="0.2">
      <c r="A66">
        <v>1958</v>
      </c>
      <c r="B66" s="4">
        <f>IF(ISNUMBER(SUP_cms!B66), SUP_cms!B66*Days!B66*86400*1000/Areas!$C$4, "")</f>
        <v>36.504536711327653</v>
      </c>
      <c r="C66" s="4">
        <f>IF(ISNUMBER(SUP_cms!C66), SUP_cms!C66*Days!C66*86400*1000/Areas!$C$4, "")</f>
        <v>32.310316589524973</v>
      </c>
      <c r="D66" s="4">
        <f>IF(ISNUMBER(SUP_cms!D66), SUP_cms!D66*Days!D66*86400*1000/Areas!$C$4, "")</f>
        <v>35.082798928136427</v>
      </c>
      <c r="E66" s="4">
        <f>IF(ISNUMBER(SUP_cms!E66), SUP_cms!E66*Days!E66*86400*1000/Areas!$C$4, "")</f>
        <v>55.885224847746649</v>
      </c>
      <c r="F66" s="4">
        <f>IF(ISNUMBER(SUP_cms!F66), SUP_cms!F66*Days!F66*86400*1000/Areas!$C$4, "")</f>
        <v>37.677682436053601</v>
      </c>
      <c r="G66" s="4">
        <f>IF(ISNUMBER(SUP_cms!G66), SUP_cms!G66*Days!G66*86400*1000/Areas!$C$4, "")</f>
        <v>38.994919366626071</v>
      </c>
      <c r="H66" s="4">
        <f>IF(ISNUMBER(SUP_cms!H66), SUP_cms!H66*Days!H66*86400*1000/Areas!$C$4, "")</f>
        <v>52.416385870889158</v>
      </c>
      <c r="I66" s="4">
        <f>IF(ISNUMBER(SUP_cms!I66), SUP_cms!I66*Days!I66*86400*1000/Areas!$C$4, "")</f>
        <v>36.739753081607802</v>
      </c>
      <c r="J66" s="4">
        <f>IF(ISNUMBER(SUP_cms!J66), SUP_cms!J66*Days!J66*86400*1000/Areas!$C$4, "")</f>
        <v>43.69493203410476</v>
      </c>
      <c r="K66" s="4">
        <f>IF(ISNUMBER(SUP_cms!K66), SUP_cms!K66*Days!K66*86400*1000/Areas!$C$4, "")</f>
        <v>37.285872643118147</v>
      </c>
      <c r="L66" s="4">
        <f>IF(ISNUMBER(SUP_cms!L66), SUP_cms!L66*Days!L66*86400*1000/Areas!$C$4, "")</f>
        <v>45.192672350791717</v>
      </c>
      <c r="M66" s="4">
        <f>IF(ISNUMBER(SUP_cms!M66), SUP_cms!M66*Days!M66*86400*1000/Areas!$C$4, "")</f>
        <v>42.088397174177828</v>
      </c>
      <c r="N66" s="4">
        <f>IF(ISNUMBER(SUP_cms!N66), SUP_cms!N66*Days!N66*86400*1000/Areas!$C$4, "")</f>
        <v>493.98589622411691</v>
      </c>
    </row>
    <row r="67" spans="1:14" x14ac:dyDescent="0.2">
      <c r="A67">
        <v>1959</v>
      </c>
      <c r="B67" s="4">
        <f>IF(ISNUMBER(SUP_cms!B67), SUP_cms!B67*Days!B67*86400*1000/Areas!$C$4, "")</f>
        <v>38.078953081607793</v>
      </c>
      <c r="C67" s="4">
        <f>IF(ISNUMBER(SUP_cms!C67), SUP_cms!C67*Days!C67*86400*1000/Areas!$C$4, "")</f>
        <v>34.525019049939097</v>
      </c>
      <c r="D67" s="4">
        <f>IF(ISNUMBER(SUP_cms!D67), SUP_cms!D67*Days!D67*86400*1000/Areas!$C$4, "")</f>
        <v>38.141916686967114</v>
      </c>
      <c r="E67" s="4">
        <f>IF(ISNUMBER(SUP_cms!E67), SUP_cms!E67*Days!E67*86400*1000/Areas!$C$4, "")</f>
        <v>57.862216808769794</v>
      </c>
      <c r="F67" s="4">
        <f>IF(ISNUMBER(SUP_cms!F67), SUP_cms!F67*Days!F67*86400*1000/Areas!$C$4, "")</f>
        <v>80.27729188794153</v>
      </c>
      <c r="G67" s="4">
        <f>IF(ISNUMBER(SUP_cms!G67), SUP_cms!G67*Days!G67*86400*1000/Areas!$C$4, "")</f>
        <v>48.635833373934233</v>
      </c>
      <c r="H67" s="4">
        <f>IF(ISNUMBER(SUP_cms!H67), SUP_cms!H67*Days!H67*86400*1000/Areas!$C$4, "")</f>
        <v>37.926274494518879</v>
      </c>
      <c r="I67" s="4">
        <f>IF(ISNUMBER(SUP_cms!I67), SUP_cms!I67*Days!I67*86400*1000/Areas!$C$4, "")</f>
        <v>34.520041315468944</v>
      </c>
      <c r="J67" s="4">
        <f>IF(ISNUMBER(SUP_cms!J67), SUP_cms!J67*Days!J67*86400*1000/Areas!$C$4, "")</f>
        <v>47.887594640682089</v>
      </c>
      <c r="K67" s="4">
        <f>IF(ISNUMBER(SUP_cms!K67), SUP_cms!K67*Days!K67*86400*1000/Areas!$C$4, "")</f>
        <v>66.807647649208278</v>
      </c>
      <c r="L67" s="4">
        <f>IF(ISNUMBER(SUP_cms!L67), SUP_cms!L67*Days!L67*86400*1000/Areas!$C$4, "")</f>
        <v>52.617284287454325</v>
      </c>
      <c r="M67" s="4">
        <f>IF(ISNUMBER(SUP_cms!M67), SUP_cms!M67*Days!M67*86400*1000/Areas!$C$4, "")</f>
        <v>39.771466991473815</v>
      </c>
      <c r="N67" s="4">
        <f>IF(ISNUMBER(SUP_cms!N67), SUP_cms!N67*Days!N67*86400*1000/Areas!$C$4, "")</f>
        <v>576.59408331303291</v>
      </c>
    </row>
    <row r="68" spans="1:14" x14ac:dyDescent="0.2">
      <c r="A68">
        <v>1960</v>
      </c>
      <c r="B68" s="4">
        <f>IF(ISNUMBER(SUP_cms!B68), SUP_cms!B68*Days!B68*86400*1000/Areas!$C$4, "")</f>
        <v>38.768616613885499</v>
      </c>
      <c r="C68" s="4">
        <f>IF(ISNUMBER(SUP_cms!C68), SUP_cms!C68*Days!C68*86400*1000/Areas!$C$4, "")</f>
        <v>32.869748696711326</v>
      </c>
      <c r="D68" s="4">
        <f>IF(ISNUMBER(SUP_cms!D68), SUP_cms!D68*Days!D68*86400*1000/Areas!$C$4, "")</f>
        <v>33.157352302070649</v>
      </c>
      <c r="E68" s="4">
        <f>IF(ISNUMBER(SUP_cms!E68), SUP_cms!E68*Days!E68*86400*1000/Areas!$C$4, "")</f>
        <v>101.66606967113276</v>
      </c>
      <c r="F68" s="4">
        <f>IF(ISNUMBER(SUP_cms!F68), SUP_cms!F68*Days!F68*86400*1000/Areas!$C$4, "")</f>
        <v>137.43062879415345</v>
      </c>
      <c r="G68" s="4">
        <f>IF(ISNUMBER(SUP_cms!G68), SUP_cms!G68*Days!G68*86400*1000/Areas!$C$4, "")</f>
        <v>54.134914494518881</v>
      </c>
      <c r="H68" s="4">
        <f>IF(ISNUMBER(SUP_cms!H68), SUP_cms!H68*Days!H68*86400*1000/Areas!$C$4, "")</f>
        <v>33.309378416565167</v>
      </c>
      <c r="I68" s="4">
        <f>IF(ISNUMBER(SUP_cms!I68), SUP_cms!I68*Days!I68*86400*1000/Areas!$C$4, "")</f>
        <v>30.765387771010964</v>
      </c>
      <c r="J68" s="4">
        <f>IF(ISNUMBER(SUP_cms!J68), SUP_cms!J68*Days!J68*86400*1000/Areas!$C$4, "")</f>
        <v>30.689153714981728</v>
      </c>
      <c r="K68" s="4">
        <f>IF(ISNUMBER(SUP_cms!K68), SUP_cms!K68*Days!K68*86400*1000/Areas!$C$4, "")</f>
        <v>29.892053203410477</v>
      </c>
      <c r="L68" s="4">
        <f>IF(ISNUMBER(SUP_cms!L68), SUP_cms!L68*Days!L68*86400*1000/Areas!$C$4, "")</f>
        <v>39.535419244823395</v>
      </c>
      <c r="M68" s="4">
        <f>IF(ISNUMBER(SUP_cms!M68), SUP_cms!M68*Days!M68*86400*1000/Areas!$C$4, "")</f>
        <v>36.185151376370285</v>
      </c>
      <c r="N68" s="4">
        <f>IF(ISNUMBER(SUP_cms!N68), SUP_cms!N68*Days!N68*86400*1000/Areas!$C$4, "")</f>
        <v>598.39518168087693</v>
      </c>
    </row>
    <row r="69" spans="1:14" x14ac:dyDescent="0.2">
      <c r="A69">
        <v>1961</v>
      </c>
      <c r="B69" s="4">
        <f>IF(ISNUMBER(SUP_cms!B69), SUP_cms!B69*Days!B69*86400*1000/Areas!$C$4, "")</f>
        <v>31.36664126674787</v>
      </c>
      <c r="C69" s="4">
        <f>IF(ISNUMBER(SUP_cms!C69), SUP_cms!C69*Days!C69*86400*1000/Areas!$C$4, "")</f>
        <v>28.018225578562728</v>
      </c>
      <c r="D69" s="4">
        <f>IF(ISNUMBER(SUP_cms!D69), SUP_cms!D69*Days!D69*86400*1000/Areas!$C$4, "")</f>
        <v>36.424935054811208</v>
      </c>
      <c r="E69" s="4">
        <f>IF(ISNUMBER(SUP_cms!E69), SUP_cms!E69*Days!E69*86400*1000/Areas!$C$4, "")</f>
        <v>71.410389281364203</v>
      </c>
      <c r="F69" s="4">
        <f>IF(ISNUMBER(SUP_cms!F69), SUP_cms!F69*Days!F69*86400*1000/Areas!$C$4, "")</f>
        <v>88.074013154689396</v>
      </c>
      <c r="G69" s="4">
        <f>IF(ISNUMBER(SUP_cms!G69), SUP_cms!G69*Days!G69*86400*1000/Areas!$C$4, "")</f>
        <v>50.719851887941537</v>
      </c>
      <c r="H69" s="4">
        <f>IF(ISNUMBER(SUP_cms!H69), SUP_cms!H69*Days!H69*86400*1000/Areas!$C$4, "")</f>
        <v>38.008486041412908</v>
      </c>
      <c r="I69" s="4">
        <f>IF(ISNUMBER(SUP_cms!I69), SUP_cms!I69*Days!I69*86400*1000/Areas!$C$4, "")</f>
        <v>30.323337588306941</v>
      </c>
      <c r="J69" s="4">
        <f>IF(ISNUMBER(SUP_cms!J69), SUP_cms!J69*Days!J69*86400*1000/Areas!$C$4, "")</f>
        <v>39.213076735688183</v>
      </c>
      <c r="K69" s="4">
        <f>IF(ISNUMBER(SUP_cms!K69), SUP_cms!K69*Days!K69*86400*1000/Areas!$C$4, "")</f>
        <v>48.59648506699147</v>
      </c>
      <c r="L69" s="4">
        <f>IF(ISNUMBER(SUP_cms!L69), SUP_cms!L69*Days!L69*86400*1000/Areas!$C$4, "")</f>
        <v>47.357828989037756</v>
      </c>
      <c r="M69" s="4">
        <f>IF(ISNUMBER(SUP_cms!M69), SUP_cms!M69*Days!M69*86400*1000/Areas!$C$4, "")</f>
        <v>39.7982183678441</v>
      </c>
      <c r="N69" s="4">
        <f>IF(ISNUMBER(SUP_cms!N69), SUP_cms!N69*Days!N69*86400*1000/Areas!$C$4, "")</f>
        <v>548.74560584652863</v>
      </c>
    </row>
    <row r="70" spans="1:14" x14ac:dyDescent="0.2">
      <c r="A70">
        <v>1962</v>
      </c>
      <c r="B70" s="4">
        <f>IF(ISNUMBER(SUP_cms!B70), SUP_cms!B70*Days!B70*86400*1000/Areas!$C$4, "")</f>
        <v>35.938516735688182</v>
      </c>
      <c r="C70" s="4">
        <f>IF(ISNUMBER(SUP_cms!C70), SUP_cms!C70*Days!C70*86400*1000/Areas!$C$4, "")</f>
        <v>31.683269378806333</v>
      </c>
      <c r="D70" s="4">
        <f>IF(ISNUMBER(SUP_cms!D70), SUP_cms!D70*Days!D70*86400*1000/Areas!$C$4, "")</f>
        <v>38.083194153471375</v>
      </c>
      <c r="E70" s="4">
        <f>IF(ISNUMBER(SUP_cms!E70), SUP_cms!E70*Days!E70*86400*1000/Areas!$C$4, "")</f>
        <v>57.013897198538366</v>
      </c>
      <c r="F70" s="4">
        <f>IF(ISNUMBER(SUP_cms!F70), SUP_cms!F70*Days!F70*86400*1000/Areas!$C$4, "")</f>
        <v>88.047914250913536</v>
      </c>
      <c r="G70" s="4">
        <f>IF(ISNUMBER(SUP_cms!G70), SUP_cms!G70*Days!G70*86400*1000/Areas!$C$4, "")</f>
        <v>47.692800000000005</v>
      </c>
      <c r="H70" s="4">
        <f>IF(ISNUMBER(SUP_cms!H70), SUP_cms!H70*Days!H70*86400*1000/Areas!$C$4, "")</f>
        <v>32.356442192448228</v>
      </c>
      <c r="I70" s="4">
        <f>IF(ISNUMBER(SUP_cms!I70), SUP_cms!I70*Days!I70*86400*1000/Areas!$C$4, "")</f>
        <v>34.345504896467723</v>
      </c>
      <c r="J70" s="4">
        <f>IF(ISNUMBER(SUP_cms!J70), SUP_cms!J70*Days!J70*86400*1000/Areas!$C$4, "")</f>
        <v>36.047427040194883</v>
      </c>
      <c r="K70" s="4">
        <f>IF(ISNUMBER(SUP_cms!K70), SUP_cms!K70*Days!K70*86400*1000/Areas!$C$4, "")</f>
        <v>33.895298806333741</v>
      </c>
      <c r="L70" s="4">
        <f>IF(ISNUMBER(SUP_cms!L70), SUP_cms!L70*Days!L70*86400*1000/Areas!$C$4, "")</f>
        <v>34.328372228989039</v>
      </c>
      <c r="M70" s="4">
        <f>IF(ISNUMBER(SUP_cms!M70), SUP_cms!M70*Days!M70*86400*1000/Areas!$C$4, "")</f>
        <v>32.559687405602922</v>
      </c>
      <c r="N70" s="4">
        <f>IF(ISNUMBER(SUP_cms!N70), SUP_cms!N70*Days!N70*86400*1000/Areas!$C$4, "")</f>
        <v>501.60293495736909</v>
      </c>
    </row>
    <row r="71" spans="1:14" x14ac:dyDescent="0.2">
      <c r="A71">
        <v>1963</v>
      </c>
      <c r="B71" s="4">
        <f>IF(ISNUMBER(SUP_cms!B71), SUP_cms!B71*Days!B71*86400*1000/Areas!$C$4, "")</f>
        <v>32.134927746650426</v>
      </c>
      <c r="C71" s="4">
        <f>IF(ISNUMBER(SUP_cms!C71), SUP_cms!C71*Days!C71*86400*1000/Areas!$C$4, "")</f>
        <v>28.818241169305725</v>
      </c>
      <c r="D71" s="4">
        <f>IF(ISNUMBER(SUP_cms!D71), SUP_cms!D71*Days!D71*86400*1000/Areas!$C$4, "")</f>
        <v>35.806717271619974</v>
      </c>
      <c r="E71" s="4">
        <f>IF(ISNUMBER(SUP_cms!E71), SUP_cms!E71*Days!E71*86400*1000/Areas!$C$4, "")</f>
        <v>60.528409257003652</v>
      </c>
      <c r="F71" s="4">
        <f>IF(ISNUMBER(SUP_cms!F71), SUP_cms!F71*Days!F71*86400*1000/Areas!$C$4, "")</f>
        <v>59.009295200974421</v>
      </c>
      <c r="G71" s="4">
        <f>IF(ISNUMBER(SUP_cms!G71), SUP_cms!G71*Days!G71*86400*1000/Areas!$C$4, "")</f>
        <v>70.371063580998779</v>
      </c>
      <c r="H71" s="4">
        <f>IF(ISNUMBER(SUP_cms!H71), SUP_cms!H71*Days!H71*86400*1000/Areas!$C$4, "")</f>
        <v>37.004004482338608</v>
      </c>
      <c r="I71" s="4">
        <f>IF(ISNUMBER(SUP_cms!I71), SUP_cms!I71*Days!I71*86400*1000/Areas!$C$4, "")</f>
        <v>33.564821437271618</v>
      </c>
      <c r="J71" s="4">
        <f>IF(ISNUMBER(SUP_cms!J71), SUP_cms!J71*Days!J71*86400*1000/Areas!$C$4, "")</f>
        <v>32.290447746650429</v>
      </c>
      <c r="K71" s="4">
        <f>IF(ISNUMBER(SUP_cms!K71), SUP_cms!K71*Days!K71*86400*1000/Areas!$C$4, "")</f>
        <v>30.946775152253348</v>
      </c>
      <c r="L71" s="4">
        <f>IF(ISNUMBER(SUP_cms!L71), SUP_cms!L71*Days!L71*86400*1000/Areas!$C$4, "")</f>
        <v>32.196049695493294</v>
      </c>
      <c r="M71" s="4">
        <f>IF(ISNUMBER(SUP_cms!M71), SUP_cms!M71*Days!M71*86400*1000/Areas!$C$4, "")</f>
        <v>32.754450475030453</v>
      </c>
      <c r="N71" s="4">
        <f>IF(ISNUMBER(SUP_cms!N71), SUP_cms!N71*Days!N71*86400*1000/Areas!$C$4, "")</f>
        <v>485.71201753958587</v>
      </c>
    </row>
    <row r="72" spans="1:14" x14ac:dyDescent="0.2">
      <c r="A72">
        <v>1964</v>
      </c>
      <c r="B72" s="4">
        <f>IF(ISNUMBER(SUP_cms!B72), SUP_cms!B72*Days!B72*86400*1000/Areas!$C$4, "")</f>
        <v>32.638636589524971</v>
      </c>
      <c r="C72" s="4">
        <f>IF(ISNUMBER(SUP_cms!C72), SUP_cms!C72*Days!C72*86400*1000/Areas!$C$4, "")</f>
        <v>31.928546455542023</v>
      </c>
      <c r="D72" s="4">
        <f>IF(ISNUMBER(SUP_cms!D72), SUP_cms!D72*Days!D72*86400*1000/Areas!$C$4, "")</f>
        <v>36.360992740560292</v>
      </c>
      <c r="E72" s="4">
        <f>IF(ISNUMBER(SUP_cms!E72), SUP_cms!E72*Days!E72*86400*1000/Areas!$C$4, "")</f>
        <v>78.224413154689401</v>
      </c>
      <c r="F72" s="4">
        <f>IF(ISNUMBER(SUP_cms!F72), SUP_cms!F72*Days!F72*86400*1000/Areas!$C$4, "")</f>
        <v>119.10234738124238</v>
      </c>
      <c r="G72" s="4">
        <f>IF(ISNUMBER(SUP_cms!G72), SUP_cms!G72*Days!G72*86400*1000/Areas!$C$4, "")</f>
        <v>72.482549086479921</v>
      </c>
      <c r="H72" s="4">
        <f>IF(ISNUMBER(SUP_cms!H72), SUP_cms!H72*Days!H72*86400*1000/Areas!$C$4, "")</f>
        <v>55.573048282582214</v>
      </c>
      <c r="I72" s="4">
        <f>IF(ISNUMBER(SUP_cms!I72), SUP_cms!I72*Days!I72*86400*1000/Areas!$C$4, "")</f>
        <v>43.565268891595622</v>
      </c>
      <c r="J72" s="4">
        <f>IF(ISNUMBER(SUP_cms!J72), SUP_cms!J72*Days!J72*86400*1000/Areas!$C$4, "")</f>
        <v>48.105120584652859</v>
      </c>
      <c r="K72" s="4">
        <f>IF(ISNUMBER(SUP_cms!K72), SUP_cms!K72*Days!K72*86400*1000/Areas!$C$4, "")</f>
        <v>54.91111483556638</v>
      </c>
      <c r="L72" s="4">
        <f>IF(ISNUMBER(SUP_cms!L72), SUP_cms!L72*Days!L72*86400*1000/Areas!$C$4, "")</f>
        <v>52.69873812423873</v>
      </c>
      <c r="M72" s="4">
        <f>IF(ISNUMBER(SUP_cms!M72), SUP_cms!M72*Days!M72*86400*1000/Areas!$C$4, "")</f>
        <v>49.34519736906212</v>
      </c>
      <c r="N72" s="4">
        <f>IF(ISNUMBER(SUP_cms!N72), SUP_cms!N72*Days!N72*86400*1000/Areas!$C$4, "")</f>
        <v>674.46611956151025</v>
      </c>
    </row>
    <row r="73" spans="1:14" x14ac:dyDescent="0.2">
      <c r="A73">
        <v>1965</v>
      </c>
      <c r="B73" s="4">
        <f>IF(ISNUMBER(SUP_cms!B73), SUP_cms!B73*Days!B73*86400*1000/Areas!$C$4, "")</f>
        <v>43.627253788063335</v>
      </c>
      <c r="C73" s="4">
        <f>IF(ISNUMBER(SUP_cms!C73), SUP_cms!C73*Days!C73*86400*1000/Areas!$C$4, "")</f>
        <v>40.163139975639467</v>
      </c>
      <c r="D73" s="4">
        <f>IF(ISNUMBER(SUP_cms!D73), SUP_cms!D73*Days!D73*86400*1000/Areas!$C$4, "")</f>
        <v>45.324008769792933</v>
      </c>
      <c r="E73" s="4">
        <f>IF(ISNUMBER(SUP_cms!E73), SUP_cms!E73*Days!E73*86400*1000/Areas!$C$4, "")</f>
        <v>89.242149573690625</v>
      </c>
      <c r="F73" s="4">
        <f>IF(ISNUMBER(SUP_cms!F73), SUP_cms!F73*Days!F73*86400*1000/Areas!$C$4, "")</f>
        <v>106.01407337393422</v>
      </c>
      <c r="G73" s="4">
        <f>IF(ISNUMBER(SUP_cms!G73), SUP_cms!G73*Days!G73*86400*1000/Areas!$C$4, "")</f>
        <v>58.168773690621194</v>
      </c>
      <c r="H73" s="4">
        <f>IF(ISNUMBER(SUP_cms!H73), SUP_cms!H73*Days!H73*86400*1000/Areas!$C$4, "")</f>
        <v>38.790800682095004</v>
      </c>
      <c r="I73" s="4">
        <f>IF(ISNUMBER(SUP_cms!I73), SUP_cms!I73*Days!I73*86400*1000/Areas!$C$4, "")</f>
        <v>36.404382168087707</v>
      </c>
      <c r="J73" s="4">
        <f>IF(ISNUMBER(SUP_cms!J73), SUP_cms!J73*Days!J73*86400*1000/Areas!$C$4, "")</f>
        <v>42.416611936662605</v>
      </c>
      <c r="K73" s="4">
        <f>IF(ISNUMBER(SUP_cms!K73), SUP_cms!K73*Days!K73*86400*1000/Areas!$C$4, "")</f>
        <v>66.576998587088923</v>
      </c>
      <c r="L73" s="4">
        <f>IF(ISNUMBER(SUP_cms!L73), SUP_cms!L73*Days!L73*86400*1000/Areas!$C$4, "")</f>
        <v>53.481389524969551</v>
      </c>
      <c r="M73" s="4">
        <f>IF(ISNUMBER(SUP_cms!M73), SUP_cms!M73*Days!M73*86400*1000/Areas!$C$4, "")</f>
        <v>53.128559707673567</v>
      </c>
      <c r="N73" s="4">
        <f>IF(ISNUMBER(SUP_cms!N73), SUP_cms!N73*Days!N73*86400*1000/Areas!$C$4, "")</f>
        <v>672.84610377588319</v>
      </c>
    </row>
    <row r="74" spans="1:14" x14ac:dyDescent="0.2">
      <c r="A74">
        <v>1966</v>
      </c>
      <c r="B74" s="4">
        <f>IF(ISNUMBER(SUP_cms!B74), SUP_cms!B74*Days!B74*86400*1000/Areas!$C$4, "")</f>
        <v>52.629091936662604</v>
      </c>
      <c r="C74" s="4">
        <f>IF(ISNUMBER(SUP_cms!C74), SUP_cms!C74*Days!C74*86400*1000/Areas!$C$4, "")</f>
        <v>44.846251498172961</v>
      </c>
      <c r="D74" s="4">
        <f>IF(ISNUMBER(SUP_cms!D74), SUP_cms!D74*Days!D74*86400*1000/Areas!$C$4, "")</f>
        <v>63.058540121802679</v>
      </c>
      <c r="E74" s="4">
        <f>IF(ISNUMBER(SUP_cms!E74), SUP_cms!E74*Days!E74*86400*1000/Areas!$C$4, "")</f>
        <v>95.526723507917168</v>
      </c>
      <c r="F74" s="4">
        <f>IF(ISNUMBER(SUP_cms!F74), SUP_cms!F74*Days!F74*86400*1000/Areas!$C$4, "")</f>
        <v>115.9535146406821</v>
      </c>
      <c r="G74" s="4">
        <f>IF(ISNUMBER(SUP_cms!G74), SUP_cms!G74*Days!G74*86400*1000/Areas!$C$4, "")</f>
        <v>76.030526674786827</v>
      </c>
      <c r="H74" s="4">
        <f>IF(ISNUMBER(SUP_cms!H74), SUP_cms!H74*Days!H74*86400*1000/Areas!$C$4, "")</f>
        <v>47.913672496954931</v>
      </c>
      <c r="I74" s="4">
        <f>IF(ISNUMBER(SUP_cms!I74), SUP_cms!I74*Days!I74*86400*1000/Areas!$C$4, "")</f>
        <v>46.387865334957368</v>
      </c>
      <c r="J74" s="4">
        <f>IF(ISNUMBER(SUP_cms!J74), SUP_cms!J74*Days!J74*86400*1000/Areas!$C$4, "")</f>
        <v>38.981975152253348</v>
      </c>
      <c r="K74" s="4">
        <f>IF(ISNUMBER(SUP_cms!K74), SUP_cms!K74*Days!K74*86400*1000/Areas!$C$4, "")</f>
        <v>50.09619332521315</v>
      </c>
      <c r="L74" s="4">
        <f>IF(ISNUMBER(SUP_cms!L74), SUP_cms!L74*Days!L74*86400*1000/Areas!$C$4, "")</f>
        <v>48.574269427527398</v>
      </c>
      <c r="M74" s="4">
        <f>IF(ISNUMBER(SUP_cms!M74), SUP_cms!M74*Days!M74*86400*1000/Areas!$C$4, "")</f>
        <v>47.868651887941532</v>
      </c>
      <c r="N74" s="4">
        <f>IF(ISNUMBER(SUP_cms!N74), SUP_cms!N74*Days!N74*86400*1000/Areas!$C$4, "")</f>
        <v>727.35997856272843</v>
      </c>
    </row>
    <row r="75" spans="1:14" x14ac:dyDescent="0.2">
      <c r="A75">
        <v>1967</v>
      </c>
      <c r="B75" s="4">
        <f>IF(ISNUMBER(SUP_cms!B75), SUP_cms!B75*Days!B75*86400*1000/Areas!$C$4, "")</f>
        <v>44.715251839220471</v>
      </c>
      <c r="C75" s="4">
        <f>IF(ISNUMBER(SUP_cms!C75), SUP_cms!C75*Days!C75*86400*1000/Areas!$C$4, "")</f>
        <v>41.894886431181483</v>
      </c>
      <c r="D75" s="4">
        <f>IF(ISNUMBER(SUP_cms!D75), SUP_cms!D75*Days!D75*86400*1000/Areas!$C$4, "")</f>
        <v>49.144888282582222</v>
      </c>
      <c r="E75" s="4">
        <f>IF(ISNUMBER(SUP_cms!E75), SUP_cms!E75*Days!E75*86400*1000/Areas!$C$4, "")</f>
        <v>113.74175883069428</v>
      </c>
      <c r="F75" s="4">
        <f>IF(ISNUMBER(SUP_cms!F75), SUP_cms!F75*Days!F75*86400*1000/Areas!$C$4, "")</f>
        <v>90.038281900121788</v>
      </c>
      <c r="G75" s="4">
        <f>IF(ISNUMBER(SUP_cms!G75), SUP_cms!G75*Days!G75*86400*1000/Areas!$C$4, "")</f>
        <v>69.798992448233875</v>
      </c>
      <c r="H75" s="4">
        <f>IF(ISNUMBER(SUP_cms!H75), SUP_cms!H75*Days!H75*86400*1000/Areas!$C$4, "")</f>
        <v>41.849265968331302</v>
      </c>
      <c r="I75" s="4">
        <f>IF(ISNUMBER(SUP_cms!I75), SUP_cms!I75*Days!I75*86400*1000/Areas!$C$4, "")</f>
        <v>40.28496292326431</v>
      </c>
      <c r="J75" s="4">
        <f>IF(ISNUMBER(SUP_cms!J75), SUP_cms!J75*Days!J75*86400*1000/Areas!$C$4, "")</f>
        <v>36.605291108404387</v>
      </c>
      <c r="K75" s="4">
        <f>IF(ISNUMBER(SUP_cms!K75), SUP_cms!K75*Days!K75*86400*1000/Areas!$C$4, "")</f>
        <v>46.246278781973203</v>
      </c>
      <c r="L75" s="4">
        <f>IF(ISNUMBER(SUP_cms!L75), SUP_cms!L75*Days!L75*86400*1000/Areas!$C$4, "")</f>
        <v>45.550374665042632</v>
      </c>
      <c r="M75" s="4">
        <f>IF(ISNUMBER(SUP_cms!M75), SUP_cms!M75*Days!M75*86400*1000/Areas!$C$4, "")</f>
        <v>36.38089315468941</v>
      </c>
      <c r="N75" s="4">
        <f>IF(ISNUMBER(SUP_cms!N75), SUP_cms!N75*Days!N75*86400*1000/Areas!$C$4, "")</f>
        <v>656.99743922046287</v>
      </c>
    </row>
    <row r="76" spans="1:14" x14ac:dyDescent="0.2">
      <c r="A76">
        <v>1968</v>
      </c>
      <c r="B76" s="4">
        <f>IF(ISNUMBER(SUP_cms!B76), SUP_cms!B76*Days!B76*86400*1000/Areas!$C$4, "")</f>
        <v>33.427802192448233</v>
      </c>
      <c r="C76" s="4">
        <f>IF(ISNUMBER(SUP_cms!C76), SUP_cms!C76*Days!C76*86400*1000/Areas!$C$4, "")</f>
        <v>30.737394591961024</v>
      </c>
      <c r="D76" s="4">
        <f>IF(ISNUMBER(SUP_cms!D76), SUP_cms!D76*Days!D76*86400*1000/Areas!$C$4, "")</f>
        <v>47.747618221680874</v>
      </c>
      <c r="E76" s="4">
        <f>IF(ISNUMBER(SUP_cms!E76), SUP_cms!E76*Days!E76*86400*1000/Areas!$C$4, "")</f>
        <v>103.23737101096224</v>
      </c>
      <c r="F76" s="4">
        <f>IF(ISNUMBER(SUP_cms!F76), SUP_cms!F76*Days!F76*86400*1000/Areas!$C$4, "")</f>
        <v>74.904506309378803</v>
      </c>
      <c r="G76" s="4">
        <f>IF(ISNUMBER(SUP_cms!G76), SUP_cms!G76*Days!G76*86400*1000/Areas!$C$4, "")</f>
        <v>97.873099147381254</v>
      </c>
      <c r="H76" s="4">
        <f>IF(ISNUMBER(SUP_cms!H76), SUP_cms!H76*Days!H76*86400*1000/Areas!$C$4, "")</f>
        <v>88.066183483556642</v>
      </c>
      <c r="I76" s="4">
        <f>IF(ISNUMBER(SUP_cms!I76), SUP_cms!I76*Days!I76*86400*1000/Areas!$C$4, "")</f>
        <v>59.347602241169305</v>
      </c>
      <c r="J76" s="4">
        <f>IF(ISNUMBER(SUP_cms!J76), SUP_cms!J76*Days!J76*86400*1000/Areas!$C$4, "")</f>
        <v>61.872397563946407</v>
      </c>
      <c r="K76" s="4">
        <f>IF(ISNUMBER(SUP_cms!K76), SUP_cms!K76*Days!K76*86400*1000/Areas!$C$4, "")</f>
        <v>82.125420511571249</v>
      </c>
      <c r="L76" s="4">
        <f>IF(ISNUMBER(SUP_cms!L76), SUP_cms!L76*Days!L76*86400*1000/Areas!$C$4, "")</f>
        <v>62.479512789281365</v>
      </c>
      <c r="M76" s="4">
        <f>IF(ISNUMBER(SUP_cms!M76), SUP_cms!M76*Days!M76*86400*1000/Areas!$C$4, "")</f>
        <v>56.604607454323997</v>
      </c>
      <c r="N76" s="4">
        <f>IF(ISNUMBER(SUP_cms!N76), SUP_cms!N76*Days!N76*86400*1000/Areas!$C$4, "")</f>
        <v>798.30575473812428</v>
      </c>
    </row>
    <row r="77" spans="1:14" x14ac:dyDescent="0.2">
      <c r="A77">
        <v>1969</v>
      </c>
      <c r="B77" s="4">
        <f>IF(ISNUMBER(SUP_cms!B77), SUP_cms!B77*Days!B77*86400*1000/Areas!$C$4, "")</f>
        <v>53.596708794153486</v>
      </c>
      <c r="C77" s="4">
        <f>IF(ISNUMBER(SUP_cms!C77), SUP_cms!C77*Days!C77*86400*1000/Areas!$C$4, "")</f>
        <v>48.829238879415342</v>
      </c>
      <c r="D77" s="4">
        <f>IF(ISNUMBER(SUP_cms!D77), SUP_cms!D77*Days!D77*86400*1000/Areas!$C$4, "")</f>
        <v>53.432285700365405</v>
      </c>
      <c r="E77" s="4">
        <f>IF(ISNUMBER(SUP_cms!E77), SUP_cms!E77*Days!E77*86400*1000/Areas!$C$4, "")</f>
        <v>135.19789914738126</v>
      </c>
      <c r="F77" s="4">
        <f>IF(ISNUMBER(SUP_cms!F77), SUP_cms!F77*Days!F77*86400*1000/Areas!$C$4, "")</f>
        <v>102.18862655298415</v>
      </c>
      <c r="G77" s="4">
        <f>IF(ISNUMBER(SUP_cms!G77), SUP_cms!G77*Days!G77*86400*1000/Areas!$C$4, "")</f>
        <v>62.48708989037759</v>
      </c>
      <c r="H77" s="4">
        <f>IF(ISNUMBER(SUP_cms!H77), SUP_cms!H77*Days!H77*86400*1000/Areas!$C$4, "")</f>
        <v>53.549730767356884</v>
      </c>
      <c r="I77" s="4">
        <f>IF(ISNUMBER(SUP_cms!I77), SUP_cms!I77*Days!I77*86400*1000/Areas!$C$4, "")</f>
        <v>41.501171839220454</v>
      </c>
      <c r="J77" s="4">
        <f>IF(ISNUMBER(SUP_cms!J77), SUP_cms!J77*Days!J77*86400*1000/Areas!$C$4, "")</f>
        <v>37.865931303288676</v>
      </c>
      <c r="K77" s="4">
        <f>IF(ISNUMBER(SUP_cms!K77), SUP_cms!K77*Days!K77*86400*1000/Areas!$C$4, "")</f>
        <v>45.363809598051155</v>
      </c>
      <c r="L77" s="4">
        <f>IF(ISNUMBER(SUP_cms!L77), SUP_cms!L77*Days!L77*86400*1000/Areas!$C$4, "")</f>
        <v>45.195513763702799</v>
      </c>
      <c r="M77" s="4">
        <f>IF(ISNUMBER(SUP_cms!M77), SUP_cms!M77*Days!M77*86400*1000/Areas!$C$4, "")</f>
        <v>41.354039269183914</v>
      </c>
      <c r="N77" s="4">
        <f>IF(ISNUMBER(SUP_cms!N77), SUP_cms!N77*Days!N77*86400*1000/Areas!$C$4, "")</f>
        <v>721.31781924482334</v>
      </c>
    </row>
    <row r="78" spans="1:14" x14ac:dyDescent="0.2">
      <c r="A78">
        <v>1970</v>
      </c>
      <c r="B78" s="4">
        <f>IF(ISNUMBER(SUP_cms!B78), SUP_cms!B78*Days!B78*86400*1000/Areas!$C$4, "")</f>
        <v>41.068256272837999</v>
      </c>
      <c r="C78" s="4">
        <f>IF(ISNUMBER(SUP_cms!C78), SUP_cms!C78*Days!C78*86400*1000/Areas!$C$4, "")</f>
        <v>36.342807697929345</v>
      </c>
      <c r="D78" s="4">
        <f>IF(ISNUMBER(SUP_cms!D78), SUP_cms!D78*Days!D78*86400*1000/Areas!$C$4, "")</f>
        <v>38.156271084043851</v>
      </c>
      <c r="E78" s="4">
        <f>IF(ISNUMBER(SUP_cms!E78), SUP_cms!E78*Days!E78*86400*1000/Areas!$C$4, "")</f>
        <v>74.517000730816093</v>
      </c>
      <c r="F78" s="4">
        <f>IF(ISNUMBER(SUP_cms!F78), SUP_cms!F78*Days!F78*86400*1000/Areas!$C$4, "")</f>
        <v>117.95040701583433</v>
      </c>
      <c r="G78" s="4">
        <f>IF(ISNUMBER(SUP_cms!G78), SUP_cms!G78*Days!G78*86400*1000/Areas!$C$4, "")</f>
        <v>72.941910840438496</v>
      </c>
      <c r="H78" s="4">
        <f>IF(ISNUMBER(SUP_cms!H78), SUP_cms!H78*Days!H78*86400*1000/Areas!$C$4, "")</f>
        <v>50.320317661388557</v>
      </c>
      <c r="I78" s="4">
        <f>IF(ISNUMBER(SUP_cms!I78), SUP_cms!I78*Days!I78*86400*1000/Areas!$C$4, "")</f>
        <v>39.220780121802683</v>
      </c>
      <c r="J78" s="4">
        <f>IF(ISNUMBER(SUP_cms!J78), SUP_cms!J78*Days!J78*86400*1000/Areas!$C$4, "")</f>
        <v>42.657816321559082</v>
      </c>
      <c r="K78" s="4">
        <f>IF(ISNUMBER(SUP_cms!K78), SUP_cms!K78*Days!K78*86400*1000/Areas!$C$4, "")</f>
        <v>56.648323118148596</v>
      </c>
      <c r="L78" s="4">
        <f>IF(ISNUMBER(SUP_cms!L78), SUP_cms!L78*Days!L78*86400*1000/Areas!$C$4, "")</f>
        <v>70.312656760048725</v>
      </c>
      <c r="M78" s="4">
        <f>IF(ISNUMBER(SUP_cms!M78), SUP_cms!M78*Days!M78*86400*1000/Areas!$C$4, "")</f>
        <v>55.956702168087695</v>
      </c>
      <c r="N78" s="4">
        <f>IF(ISNUMBER(SUP_cms!N78), SUP_cms!N78*Days!N78*86400*1000/Areas!$C$4, "")</f>
        <v>695.33230889159563</v>
      </c>
    </row>
    <row r="79" spans="1:14" x14ac:dyDescent="0.2">
      <c r="A79">
        <v>1971</v>
      </c>
      <c r="B79" s="4">
        <f>IF(ISNUMBER(SUP_cms!B79), SUP_cms!B79*Days!B79*86400*1000/Areas!$C$4, "")</f>
        <v>44.110083507917174</v>
      </c>
      <c r="C79" s="4">
        <f>IF(ISNUMBER(SUP_cms!C79), SUP_cms!C79*Days!C79*86400*1000/Areas!$C$4, "")</f>
        <v>38.711914640682096</v>
      </c>
      <c r="D79" s="4">
        <f>IF(ISNUMBER(SUP_cms!D79), SUP_cms!D79*Days!D79*86400*1000/Areas!$C$4, "")</f>
        <v>48.593875176613885</v>
      </c>
      <c r="E79" s="4">
        <f>IF(ISNUMBER(SUP_cms!E79), SUP_cms!E79*Days!E79*86400*1000/Areas!$C$4, "")</f>
        <v>125.56424652862363</v>
      </c>
      <c r="F79" s="4">
        <f>IF(ISNUMBER(SUP_cms!F79), SUP_cms!F79*Days!F79*86400*1000/Areas!$C$4, "")</f>
        <v>124.5452737637028</v>
      </c>
      <c r="G79" s="4">
        <f>IF(ISNUMBER(SUP_cms!G79), SUP_cms!G79*Days!G79*86400*1000/Areas!$C$4, "")</f>
        <v>79.452534957369068</v>
      </c>
      <c r="H79" s="4">
        <f>IF(ISNUMBER(SUP_cms!H79), SUP_cms!H79*Days!H79*86400*1000/Areas!$C$4, "")</f>
        <v>45.384036248477472</v>
      </c>
      <c r="I79" s="4">
        <f>IF(ISNUMBER(SUP_cms!I79), SUP_cms!I79*Days!I79*86400*1000/Areas!$C$4, "")</f>
        <v>36.573698806333731</v>
      </c>
      <c r="J79" s="4">
        <f>IF(ISNUMBER(SUP_cms!J79), SUP_cms!J79*Days!J79*86400*1000/Areas!$C$4, "")</f>
        <v>31.648288428745431</v>
      </c>
      <c r="K79" s="4">
        <f>IF(ISNUMBER(SUP_cms!K79), SUP_cms!K79*Days!K79*86400*1000/Areas!$C$4, "")</f>
        <v>56.746194007308162</v>
      </c>
      <c r="L79" s="4">
        <f>IF(ISNUMBER(SUP_cms!L79), SUP_cms!L79*Days!L79*86400*1000/Areas!$C$4, "")</f>
        <v>76.196907186358104</v>
      </c>
      <c r="M79" s="4">
        <f>IF(ISNUMBER(SUP_cms!M79), SUP_cms!M79*Days!M79*86400*1000/Areas!$C$4, "")</f>
        <v>53.308642143727162</v>
      </c>
      <c r="N79" s="4">
        <f>IF(ISNUMBER(SUP_cms!N79), SUP_cms!N79*Days!N79*86400*1000/Areas!$C$4, "")</f>
        <v>760.82040438489651</v>
      </c>
    </row>
    <row r="80" spans="1:14" x14ac:dyDescent="0.2">
      <c r="A80">
        <v>1972</v>
      </c>
      <c r="B80" s="4">
        <f>IF(ISNUMBER(SUP_cms!B80), SUP_cms!B80*Days!B80*86400*1000/Areas!$C$4, "")</f>
        <v>42.605481705237516</v>
      </c>
      <c r="C80" s="4">
        <f>IF(ISNUMBER(SUP_cms!C80), SUP_cms!C80*Days!C80*86400*1000/Areas!$C$4, "")</f>
        <v>38.239240341047505</v>
      </c>
      <c r="D80" s="4">
        <f>IF(ISNUMBER(SUP_cms!D80), SUP_cms!D80*Days!D80*86400*1000/Areas!$C$4, "")</f>
        <v>41.803266650426316</v>
      </c>
      <c r="E80" s="4">
        <f>IF(ISNUMBER(SUP_cms!E80), SUP_cms!E80*Days!E80*86400*1000/Areas!$C$4, "")</f>
        <v>79.462637758830681</v>
      </c>
      <c r="F80" s="4">
        <f>IF(ISNUMBER(SUP_cms!F80), SUP_cms!F80*Days!F80*86400*1000/Areas!$C$4, "")</f>
        <v>136.18277495736905</v>
      </c>
      <c r="G80" s="4">
        <f>IF(ISNUMBER(SUP_cms!G80), SUP_cms!G80*Days!G80*86400*1000/Areas!$C$4, "")</f>
        <v>55.387661875761268</v>
      </c>
      <c r="H80" s="4">
        <f>IF(ISNUMBER(SUP_cms!H80), SUP_cms!H80*Days!H80*86400*1000/Areas!$C$4, "")</f>
        <v>50.855997661388542</v>
      </c>
      <c r="I80" s="4">
        <f>IF(ISNUMBER(SUP_cms!I80), SUP_cms!I80*Days!I80*86400*1000/Areas!$C$4, "")</f>
        <v>64.610772423873328</v>
      </c>
      <c r="J80" s="4">
        <f>IF(ISNUMBER(SUP_cms!J80), SUP_cms!J80*Days!J80*86400*1000/Areas!$C$4, "")</f>
        <v>52.540881851400734</v>
      </c>
      <c r="K80" s="4">
        <f>IF(ISNUMBER(SUP_cms!K80), SUP_cms!K80*Days!K80*86400*1000/Areas!$C$4, "")</f>
        <v>53.015681948842875</v>
      </c>
      <c r="L80" s="4">
        <f>IF(ISNUMBER(SUP_cms!L80), SUP_cms!L80*Days!L80*86400*1000/Areas!$C$4, "")</f>
        <v>50.652289403166868</v>
      </c>
      <c r="M80" s="4">
        <f>IF(ISNUMBER(SUP_cms!M80), SUP_cms!M80*Days!M80*86400*1000/Areas!$C$4, "")</f>
        <v>34.593444482338619</v>
      </c>
      <c r="N80" s="4">
        <f>IF(ISNUMBER(SUP_cms!N80), SUP_cms!N80*Days!N80*86400*1000/Areas!$C$4, "")</f>
        <v>699.06303142509148</v>
      </c>
    </row>
    <row r="81" spans="1:14" x14ac:dyDescent="0.2">
      <c r="A81">
        <v>1973</v>
      </c>
      <c r="B81" s="4">
        <f>IF(ISNUMBER(SUP_cms!B81), SUP_cms!B81*Days!B81*86400*1000/Areas!$C$4, "")</f>
        <v>34.445006967113272</v>
      </c>
      <c r="C81" s="4">
        <f>IF(ISNUMBER(SUP_cms!C81), SUP_cms!C81*Days!C81*86400*1000/Areas!$C$4, "")</f>
        <v>28.934339196102314</v>
      </c>
      <c r="D81" s="4">
        <f>IF(ISNUMBER(SUP_cms!D81), SUP_cms!D81*Days!D81*86400*1000/Areas!$C$4, "")</f>
        <v>59.479727941534712</v>
      </c>
      <c r="E81" s="4">
        <f>IF(ISNUMBER(SUP_cms!E81), SUP_cms!E81*Days!E81*86400*1000/Areas!$C$4, "")</f>
        <v>81.276722046285016</v>
      </c>
      <c r="F81" s="4">
        <f>IF(ISNUMBER(SUP_cms!F81), SUP_cms!F81*Days!F81*86400*1000/Areas!$C$4, "")</f>
        <v>102.91482855054811</v>
      </c>
      <c r="G81" s="4">
        <f>IF(ISNUMBER(SUP_cms!G81), SUP_cms!G81*Days!G81*86400*1000/Areas!$C$4, "")</f>
        <v>54.887888915956154</v>
      </c>
      <c r="H81" s="4">
        <f>IF(ISNUMBER(SUP_cms!H81), SUP_cms!H81*Days!H81*86400*1000/Areas!$C$4, "")</f>
        <v>44.883916004872106</v>
      </c>
      <c r="I81" s="4">
        <f>IF(ISNUMBER(SUP_cms!I81), SUP_cms!I81*Days!I81*86400*1000/Areas!$C$4, "")</f>
        <v>44.564856906211936</v>
      </c>
      <c r="J81" s="4">
        <f>IF(ISNUMBER(SUP_cms!J81), SUP_cms!J81*Days!J81*86400*1000/Areas!$C$4, "")</f>
        <v>41.00727113276492</v>
      </c>
      <c r="K81" s="4">
        <f>IF(ISNUMBER(SUP_cms!K81), SUP_cms!K81*Days!K81*86400*1000/Areas!$C$4, "")</f>
        <v>51.048803313032884</v>
      </c>
      <c r="L81" s="4">
        <f>IF(ISNUMBER(SUP_cms!L81), SUP_cms!L81*Days!L81*86400*1000/Areas!$C$4, "")</f>
        <v>45.354317174177829</v>
      </c>
      <c r="M81" s="4">
        <f>IF(ISNUMBER(SUP_cms!M81), SUP_cms!M81*Days!M81*86400*1000/Areas!$C$4, "")</f>
        <v>37.640165261875758</v>
      </c>
      <c r="N81" s="4">
        <f>IF(ISNUMBER(SUP_cms!N81), SUP_cms!N81*Days!N81*86400*1000/Areas!$C$4, "")</f>
        <v>624.96976954932995</v>
      </c>
    </row>
    <row r="82" spans="1:14" x14ac:dyDescent="0.2">
      <c r="A82">
        <v>1974</v>
      </c>
      <c r="B82" s="4">
        <f>IF(ISNUMBER(SUP_cms!B82), SUP_cms!B82*Days!B82*86400*1000/Areas!$C$4, "")</f>
        <v>30.555944068209502</v>
      </c>
      <c r="C82" s="4">
        <f>IF(ISNUMBER(SUP_cms!C82), SUP_cms!C82*Days!C82*86400*1000/Areas!$C$4, "")</f>
        <v>27.444512740560292</v>
      </c>
      <c r="D82" s="4">
        <f>IF(ISNUMBER(SUP_cms!D82), SUP_cms!D82*Days!D82*86400*1000/Areas!$C$4, "")</f>
        <v>30.481235956151036</v>
      </c>
      <c r="E82" s="4">
        <f>IF(ISNUMBER(SUP_cms!E82), SUP_cms!E82*Days!E82*86400*1000/Areas!$C$4, "")</f>
        <v>81.671362728380018</v>
      </c>
      <c r="F82" s="4">
        <f>IF(ISNUMBER(SUP_cms!F82), SUP_cms!F82*Days!F82*86400*1000/Areas!$C$4, "")</f>
        <v>111.54573602923264</v>
      </c>
      <c r="G82" s="4">
        <f>IF(ISNUMBER(SUP_cms!G82), SUP_cms!G82*Days!G82*86400*1000/Areas!$C$4, "")</f>
        <v>86.545648721071871</v>
      </c>
      <c r="H82" s="4">
        <f>IF(ISNUMBER(SUP_cms!H82), SUP_cms!H82*Days!H82*86400*1000/Areas!$C$4, "")</f>
        <v>51.022051936662606</v>
      </c>
      <c r="I82" s="4">
        <f>IF(ISNUMBER(SUP_cms!I82), SUP_cms!I82*Days!I82*86400*1000/Areas!$C$4, "")</f>
        <v>46.892552886723514</v>
      </c>
      <c r="J82" s="4">
        <f>IF(ISNUMBER(SUP_cms!J82), SUP_cms!J82*Days!J82*86400*1000/Areas!$C$4, "")</f>
        <v>43.035724238733252</v>
      </c>
      <c r="K82" s="4">
        <f>IF(ISNUMBER(SUP_cms!K82), SUP_cms!K82*Days!K82*86400*1000/Areas!$C$4, "")</f>
        <v>51.86667771010962</v>
      </c>
      <c r="L82" s="4">
        <f>IF(ISNUMBER(SUP_cms!L82), SUP_cms!L82*Days!L82*86400*1000/Areas!$C$4, "")</f>
        <v>56.098330816077954</v>
      </c>
      <c r="M82" s="4">
        <f>IF(ISNUMBER(SUP_cms!M82), SUP_cms!M82*Days!M82*86400*1000/Areas!$C$4, "")</f>
        <v>42.149729598051159</v>
      </c>
      <c r="N82" s="4">
        <f>IF(ISNUMBER(SUP_cms!N82), SUP_cms!N82*Days!N82*86400*1000/Areas!$C$4, "")</f>
        <v>658.53390694275276</v>
      </c>
    </row>
    <row r="83" spans="1:14" x14ac:dyDescent="0.2">
      <c r="A83">
        <v>1975</v>
      </c>
      <c r="B83" s="4">
        <f>IF(ISNUMBER(SUP_cms!B83), SUP_cms!B83*Days!B83*86400*1000/Areas!$C$4, "")</f>
        <v>41.906357320341044</v>
      </c>
      <c r="C83" s="4">
        <f>IF(ISNUMBER(SUP_cms!C83), SUP_cms!C83*Days!C83*86400*1000/Areas!$C$4, "")</f>
        <v>34.996188453105972</v>
      </c>
      <c r="D83" s="4">
        <f>IF(ISNUMBER(SUP_cms!D83), SUP_cms!D83*Days!D83*86400*1000/Areas!$C$4, "")</f>
        <v>38.139959269183919</v>
      </c>
      <c r="E83" s="4">
        <f>IF(ISNUMBER(SUP_cms!E83), SUP_cms!E83*Days!E83*86400*1000/Areas!$C$4, "")</f>
        <v>87.567294518879422</v>
      </c>
      <c r="F83" s="4">
        <f>IF(ISNUMBER(SUP_cms!F83), SUP_cms!F83*Days!F83*86400*1000/Areas!$C$4, "")</f>
        <v>113.70085300852618</v>
      </c>
      <c r="G83" s="4">
        <f>IF(ISNUMBER(SUP_cms!G83), SUP_cms!G83*Days!G83*86400*1000/Areas!$C$4, "")</f>
        <v>66.797828989037768</v>
      </c>
      <c r="H83" s="4">
        <f>IF(ISNUMBER(SUP_cms!H83), SUP_cms!H83*Days!H83*86400*1000/Areas!$C$4, "")</f>
        <v>40.499952643118149</v>
      </c>
      <c r="I83" s="4">
        <f>IF(ISNUMBER(SUP_cms!I83), SUP_cms!I83*Days!I83*86400*1000/Areas!$C$4, "")</f>
        <v>27.009429281364191</v>
      </c>
      <c r="J83" s="4">
        <f>IF(ISNUMBER(SUP_cms!J83), SUP_cms!J83*Days!J83*86400*1000/Areas!$C$4, "")</f>
        <v>29.539328623629721</v>
      </c>
      <c r="K83" s="4">
        <f>IF(ISNUMBER(SUP_cms!K83), SUP_cms!K83*Days!K83*86400*1000/Areas!$C$4, "")</f>
        <v>30.405549135200975</v>
      </c>
      <c r="L83" s="4">
        <f>IF(ISNUMBER(SUP_cms!L83), SUP_cms!L83*Days!L83*86400*1000/Areas!$C$4, "")</f>
        <v>41.242792691839213</v>
      </c>
      <c r="M83" s="4">
        <f>IF(ISNUMBER(SUP_cms!M83), SUP_cms!M83*Days!M83*86400*1000/Areas!$C$4, "")</f>
        <v>38.706305481120587</v>
      </c>
      <c r="N83" s="4">
        <f>IF(ISNUMBER(SUP_cms!N83), SUP_cms!N83*Days!N83*86400*1000/Areas!$C$4, "")</f>
        <v>590.44149866017062</v>
      </c>
    </row>
    <row r="84" spans="1:14" x14ac:dyDescent="0.2">
      <c r="A84">
        <v>1976</v>
      </c>
      <c r="B84" s="4">
        <f>IF(ISNUMBER(SUP_cms!B84), SUP_cms!B84*Days!B84*86400*1000/Areas!$C$4, "")</f>
        <v>31.910477174177831</v>
      </c>
      <c r="C84" s="4">
        <f>IF(ISNUMBER(SUP_cms!C84), SUP_cms!C84*Days!C84*86400*1000/Areas!$C$4, "")</f>
        <v>29.964656565164432</v>
      </c>
      <c r="D84" s="4">
        <f>IF(ISNUMBER(SUP_cms!D84), SUP_cms!D84*Days!D84*86400*1000/Areas!$C$4, "")</f>
        <v>46.429297344701581</v>
      </c>
      <c r="E84" s="4">
        <f>IF(ISNUMBER(SUP_cms!E84), SUP_cms!E84*Days!E84*86400*1000/Areas!$C$4, "")</f>
        <v>146.94998294762485</v>
      </c>
      <c r="F84" s="4">
        <f>IF(ISNUMBER(SUP_cms!F84), SUP_cms!F84*Days!F84*86400*1000/Areas!$C$4, "")</f>
        <v>76.323634202192451</v>
      </c>
      <c r="G84" s="4">
        <f>IF(ISNUMBER(SUP_cms!G84), SUP_cms!G84*Days!G84*86400*1000/Areas!$C$4, "")</f>
        <v>44.73520487210719</v>
      </c>
      <c r="H84" s="4">
        <f>IF(ISNUMBER(SUP_cms!H84), SUP_cms!H84*Days!H84*86400*1000/Areas!$C$4, "")</f>
        <v>31.778677710109623</v>
      </c>
      <c r="I84" s="4">
        <f>IF(ISNUMBER(SUP_cms!I84), SUP_cms!I84*Days!I84*86400*1000/Areas!$C$4, "")</f>
        <v>25.218392009744214</v>
      </c>
      <c r="J84" s="4">
        <f>IF(ISNUMBER(SUP_cms!J84), SUP_cms!J84*Days!J84*86400*1000/Areas!$C$4, "")</f>
        <v>21.605472350791718</v>
      </c>
      <c r="K84" s="4">
        <f>IF(ISNUMBER(SUP_cms!K84), SUP_cms!K84*Days!K84*86400*1000/Areas!$C$4, "")</f>
        <v>22.694954250913518</v>
      </c>
      <c r="L84" s="4">
        <f>IF(ISNUMBER(SUP_cms!L84), SUP_cms!L84*Days!L84*86400*1000/Areas!$C$4, "")</f>
        <v>23.653815347137641</v>
      </c>
      <c r="M84" s="4">
        <f>IF(ISNUMBER(SUP_cms!M84), SUP_cms!M84*Days!M84*86400*1000/Areas!$C$4, "")</f>
        <v>20.89837096224117</v>
      </c>
      <c r="N84" s="4">
        <f>IF(ISNUMBER(SUP_cms!N84), SUP_cms!N84*Days!N84*86400*1000/Areas!$C$4, "")</f>
        <v>523.54523049939098</v>
      </c>
    </row>
    <row r="85" spans="1:14" x14ac:dyDescent="0.2">
      <c r="A85">
        <v>1977</v>
      </c>
      <c r="B85" s="4">
        <f>IF(ISNUMBER(SUP_cms!B85), SUP_cms!B85*Days!B85*86400*1000/Areas!$C$4, "")</f>
        <v>16.463840974421437</v>
      </c>
      <c r="C85" s="4">
        <f>IF(ISNUMBER(SUP_cms!C85), SUP_cms!C85*Days!C85*86400*1000/Areas!$C$4, "")</f>
        <v>15.271605164433618</v>
      </c>
      <c r="D85" s="4">
        <f>IF(ISNUMBER(SUP_cms!D85), SUP_cms!D85*Days!D85*86400*1000/Areas!$C$4, "")</f>
        <v>36.664392496954925</v>
      </c>
      <c r="E85" s="4">
        <f>IF(ISNUMBER(SUP_cms!E85), SUP_cms!E85*Days!E85*86400*1000/Areas!$C$4, "")</f>
        <v>85.389825091352023</v>
      </c>
      <c r="F85" s="4">
        <f>IF(ISNUMBER(SUP_cms!F85), SUP_cms!F85*Days!F85*86400*1000/Areas!$C$4, "")</f>
        <v>48.711320243605364</v>
      </c>
      <c r="G85" s="4">
        <f>IF(ISNUMBER(SUP_cms!G85), SUP_cms!G85*Days!G85*86400*1000/Areas!$C$4, "")</f>
        <v>32.537019244823384</v>
      </c>
      <c r="H85" s="4">
        <f>IF(ISNUMBER(SUP_cms!H85), SUP_cms!H85*Days!H85*86400*1000/Areas!$C$4, "")</f>
        <v>29.896620511571253</v>
      </c>
      <c r="I85" s="4">
        <f>IF(ISNUMBER(SUP_cms!I85), SUP_cms!I85*Days!I85*86400*1000/Areas!$C$4, "")</f>
        <v>25.533536272838003</v>
      </c>
      <c r="J85" s="4">
        <f>IF(ISNUMBER(SUP_cms!J85), SUP_cms!J85*Days!J85*86400*1000/Areas!$C$4, "")</f>
        <v>78.985596102314261</v>
      </c>
      <c r="K85" s="4">
        <f>IF(ISNUMBER(SUP_cms!K85), SUP_cms!K85*Days!K85*86400*1000/Areas!$C$4, "")</f>
        <v>76.756876004872112</v>
      </c>
      <c r="L85" s="4">
        <f>IF(ISNUMBER(SUP_cms!L85), SUP_cms!L85*Days!L85*86400*1000/Areas!$C$4, "")</f>
        <v>63.239432886723506</v>
      </c>
      <c r="M85" s="4">
        <f>IF(ISNUMBER(SUP_cms!M85), SUP_cms!M85*Days!M85*86400*1000/Areas!$C$4, "")</f>
        <v>47.692158051157129</v>
      </c>
      <c r="N85" s="4">
        <f>IF(ISNUMBER(SUP_cms!N85), SUP_cms!N85*Days!N85*86400*1000/Areas!$C$4, "")</f>
        <v>556.7736496954933</v>
      </c>
    </row>
    <row r="86" spans="1:14" x14ac:dyDescent="0.2">
      <c r="A86">
        <v>1978</v>
      </c>
      <c r="B86" s="4">
        <f>IF(ISNUMBER(SUP_cms!B86), SUP_cms!B86*Days!B86*86400*1000/Areas!$C$4, "")</f>
        <v>38.84495590742997</v>
      </c>
      <c r="C86" s="4">
        <f>IF(ISNUMBER(SUP_cms!C86), SUP_cms!C86*Days!C86*86400*1000/Areas!$C$4, "")</f>
        <v>31.629935006090133</v>
      </c>
      <c r="D86" s="4">
        <f>IF(ISNUMBER(SUP_cms!D86), SUP_cms!D86*Days!D86*86400*1000/Areas!$C$4, "")</f>
        <v>32.296414713763703</v>
      </c>
      <c r="E86" s="4">
        <f>IF(ISNUMBER(SUP_cms!E86), SUP_cms!E86*Days!E86*86400*1000/Areas!$C$4, "")</f>
        <v>69.010026796589528</v>
      </c>
      <c r="F86" s="4">
        <f>IF(ISNUMBER(SUP_cms!F86), SUP_cms!F86*Days!F86*86400*1000/Areas!$C$4, "")</f>
        <v>78.748548599269171</v>
      </c>
      <c r="G86" s="4">
        <f>IF(ISNUMBER(SUP_cms!G86), SUP_cms!G86*Days!G86*86400*1000/Areas!$C$4, "")</f>
        <v>64.445454811205849</v>
      </c>
      <c r="H86" s="4">
        <f>IF(ISNUMBER(SUP_cms!H86), SUP_cms!H86*Days!H86*86400*1000/Areas!$C$4, "")</f>
        <v>50.615561510353231</v>
      </c>
      <c r="I86" s="4">
        <f>IF(ISNUMBER(SUP_cms!I86), SUP_cms!I86*Days!I86*86400*1000/Areas!$C$4, "")</f>
        <v>42.78915274056029</v>
      </c>
      <c r="J86" s="4">
        <f>IF(ISNUMBER(SUP_cms!J86), SUP_cms!J86*Days!J86*86400*1000/Areas!$C$4, "")</f>
        <v>37.838780024360538</v>
      </c>
      <c r="K86" s="4">
        <f>IF(ISNUMBER(SUP_cms!K86), SUP_cms!K86*Days!K86*86400*1000/Areas!$C$4, "")</f>
        <v>34.810065383678442</v>
      </c>
      <c r="L86" s="4">
        <f>IF(ISNUMBER(SUP_cms!L86), SUP_cms!L86*Days!L86*86400*1000/Areas!$C$4, "")</f>
        <v>31.342047259439706</v>
      </c>
      <c r="M86" s="4">
        <f>IF(ISNUMBER(SUP_cms!M86), SUP_cms!M86*Days!M86*86400*1000/Areas!$C$4, "")</f>
        <v>32.933227965895249</v>
      </c>
      <c r="N86" s="4">
        <f>IF(ISNUMBER(SUP_cms!N86), SUP_cms!N86*Days!N86*86400*1000/Areas!$C$4, "")</f>
        <v>544.99662460414118</v>
      </c>
    </row>
    <row r="87" spans="1:14" x14ac:dyDescent="0.2">
      <c r="A87">
        <v>1979</v>
      </c>
      <c r="B87" s="4">
        <f>IF(ISNUMBER(SUP_cms!B87), SUP_cms!B87*Days!B87*86400*1000/Areas!$C$4, "")</f>
        <v>31.709515615103534</v>
      </c>
      <c r="C87" s="4">
        <f>IF(ISNUMBER(SUP_cms!C87), SUP_cms!C87*Days!C87*86400*1000/Areas!$C$4, "")</f>
        <v>28.831206431181485</v>
      </c>
      <c r="D87" s="4">
        <f>IF(ISNUMBER(SUP_cms!D87), SUP_cms!D87*Days!D87*86400*1000/Areas!$C$4, "")</f>
        <v>39.121278051157134</v>
      </c>
      <c r="E87" s="4">
        <f>IF(ISNUMBER(SUP_cms!E87), SUP_cms!E87*Days!E87*86400*1000/Areas!$C$4, "")</f>
        <v>117.54704214372717</v>
      </c>
      <c r="F87" s="4">
        <f>IF(ISNUMBER(SUP_cms!F87), SUP_cms!F87*Days!F87*86400*1000/Areas!$C$4, "")</f>
        <v>160.98913052375153</v>
      </c>
      <c r="G87" s="4">
        <f>IF(ISNUMBER(SUP_cms!G87), SUP_cms!G87*Days!G87*86400*1000/Areas!$C$4, "")</f>
        <v>86.947235079171747</v>
      </c>
      <c r="H87" s="4">
        <f>IF(ISNUMBER(SUP_cms!H87), SUP_cms!H87*Days!H87*86400*1000/Areas!$C$4, "")</f>
        <v>47.410942362971987</v>
      </c>
      <c r="I87" s="4">
        <f>IF(ISNUMBER(SUP_cms!I87), SUP_cms!I87*Days!I87*86400*1000/Areas!$C$4, "")</f>
        <v>36.129364969549329</v>
      </c>
      <c r="J87" s="4">
        <f>IF(ISNUMBER(SUP_cms!J87), SUP_cms!J87*Days!J87*86400*1000/Areas!$C$4, "")</f>
        <v>37.911393909866014</v>
      </c>
      <c r="K87" s="4">
        <f>IF(ISNUMBER(SUP_cms!K87), SUP_cms!K87*Days!K87*86400*1000/Areas!$C$4, "")</f>
        <v>56.237265383678441</v>
      </c>
      <c r="L87" s="4">
        <f>IF(ISNUMBER(SUP_cms!L87), SUP_cms!L87*Days!L87*86400*1000/Areas!$C$4, "")</f>
        <v>60.71752107186358</v>
      </c>
      <c r="M87" s="4">
        <f>IF(ISNUMBER(SUP_cms!M87), SUP_cms!M87*Days!M87*86400*1000/Areas!$C$4, "")</f>
        <v>42.651807259439714</v>
      </c>
      <c r="N87" s="4">
        <f>IF(ISNUMBER(SUP_cms!N87), SUP_cms!N87*Days!N87*86400*1000/Areas!$C$4, "")</f>
        <v>745.10618075517664</v>
      </c>
    </row>
    <row r="88" spans="1:14" x14ac:dyDescent="0.2">
      <c r="A88">
        <v>1980</v>
      </c>
      <c r="B88" s="4">
        <f>IF(ISNUMBER(SUP_cms!B88), SUP_cms!B88*Days!B88*86400*1000/Areas!$C$4, "")</f>
        <v>39.893805602923265</v>
      </c>
      <c r="C88" s="4">
        <f>IF(ISNUMBER(SUP_cms!C88), SUP_cms!C88*Days!C88*86400*1000/Areas!$C$4, "")</f>
        <v>36.213091936662607</v>
      </c>
      <c r="D88" s="4">
        <f>IF(ISNUMBER(SUP_cms!D88), SUP_cms!D88*Days!D88*86400*1000/Areas!$C$4, "")</f>
        <v>39.037109086479902</v>
      </c>
      <c r="E88" s="4">
        <f>IF(ISNUMBER(SUP_cms!E88), SUP_cms!E88*Days!E88*86400*1000/Areas!$C$4, "")</f>
        <v>82.43570280146163</v>
      </c>
      <c r="F88" s="4">
        <f>IF(ISNUMBER(SUP_cms!F88), SUP_cms!F88*Days!F88*86400*1000/Areas!$C$4, "")</f>
        <v>69.959742752740567</v>
      </c>
      <c r="G88" s="4">
        <f>IF(ISNUMBER(SUP_cms!G88), SUP_cms!G88*Days!G88*86400*1000/Areas!$C$4, "")</f>
        <v>42.679916199756391</v>
      </c>
      <c r="H88" s="4">
        <f>IF(ISNUMBER(SUP_cms!H88), SUP_cms!H88*Days!H88*86400*1000/Areas!$C$4, "")</f>
        <v>33.382781583434834</v>
      </c>
      <c r="I88" s="4">
        <f>IF(ISNUMBER(SUP_cms!I88), SUP_cms!I88*Days!I88*86400*1000/Areas!$C$4, "")</f>
        <v>35.604124531059675</v>
      </c>
      <c r="J88" s="4">
        <f>IF(ISNUMBER(SUP_cms!J88), SUP_cms!J88*Days!J88*86400*1000/Areas!$C$4, "")</f>
        <v>51.832422898903779</v>
      </c>
      <c r="K88" s="4">
        <f>IF(ISNUMBER(SUP_cms!K88), SUP_cms!K88*Days!K88*86400*1000/Areas!$C$4, "")</f>
        <v>55.939737880633373</v>
      </c>
      <c r="L88" s="4">
        <f>IF(ISNUMBER(SUP_cms!L88), SUP_cms!L88*Days!L88*86400*1000/Areas!$C$4, "")</f>
        <v>40.889826065773455</v>
      </c>
      <c r="M88" s="4">
        <f>IF(ISNUMBER(SUP_cms!M88), SUP_cms!M88*Days!M88*86400*1000/Areas!$C$4, "")</f>
        <v>34.26264087697929</v>
      </c>
      <c r="N88" s="4">
        <f>IF(ISNUMBER(SUP_cms!N88), SUP_cms!N88*Days!N88*86400*1000/Areas!$C$4, "")</f>
        <v>562.66687688185141</v>
      </c>
    </row>
    <row r="89" spans="1:14" x14ac:dyDescent="0.2">
      <c r="A89">
        <v>1981</v>
      </c>
      <c r="B89" s="4">
        <f>IF(ISNUMBER(SUP_cms!B89), SUP_cms!B89*Days!B89*86400*1000/Areas!$C$4, "")</f>
        <v>30.899797125456761</v>
      </c>
      <c r="C89" s="4">
        <f>IF(ISNUMBER(SUP_cms!C89), SUP_cms!C89*Days!C89*86400*1000/Areas!$C$4, "")</f>
        <v>32.933533154689407</v>
      </c>
      <c r="D89" s="4">
        <f>IF(ISNUMBER(SUP_cms!D89), SUP_cms!D89*Days!D89*86400*1000/Areas!$C$4, "")</f>
        <v>44.855859683313042</v>
      </c>
      <c r="E89" s="4">
        <f>IF(ISNUMBER(SUP_cms!E89), SUP_cms!E89*Days!E89*86400*1000/Areas!$C$4, "")</f>
        <v>102.15668696711327</v>
      </c>
      <c r="F89" s="4">
        <f>IF(ISNUMBER(SUP_cms!F89), SUP_cms!F89*Days!F89*86400*1000/Areas!$C$4, "")</f>
        <v>77.520921412911079</v>
      </c>
      <c r="G89" s="4">
        <f>IF(ISNUMBER(SUP_cms!G89), SUP_cms!G89*Days!G89*86400*1000/Areas!$C$4, "")</f>
        <v>70.94692326431182</v>
      </c>
      <c r="H89" s="4">
        <f>IF(ISNUMBER(SUP_cms!H89), SUP_cms!H89*Days!H89*86400*1000/Areas!$C$4, "")</f>
        <v>45.0193040682095</v>
      </c>
      <c r="I89" s="4">
        <f>IF(ISNUMBER(SUP_cms!I89), SUP_cms!I89*Days!I89*86400*1000/Areas!$C$4, "")</f>
        <v>32.030532131546892</v>
      </c>
      <c r="J89" s="4">
        <f>IF(ISNUMBER(SUP_cms!J89), SUP_cms!J89*Days!J89*86400*1000/Areas!$C$4, "")</f>
        <v>25.729625334957372</v>
      </c>
      <c r="K89" s="4">
        <f>IF(ISNUMBER(SUP_cms!K89), SUP_cms!K89*Days!K89*86400*1000/Areas!$C$4, "")</f>
        <v>32.679742362971986</v>
      </c>
      <c r="L89" s="4">
        <f>IF(ISNUMBER(SUP_cms!L89), SUP_cms!L89*Days!L89*86400*1000/Areas!$C$4, "")</f>
        <v>23.054277222898907</v>
      </c>
      <c r="M89" s="4">
        <f>IF(ISNUMBER(SUP_cms!M89), SUP_cms!M89*Days!M89*86400*1000/Areas!$C$4, "")</f>
        <v>21.357385432399514</v>
      </c>
      <c r="N89" s="4">
        <f>IF(ISNUMBER(SUP_cms!N89), SUP_cms!N89*Days!N89*86400*1000/Areas!$C$4, "")</f>
        <v>539.7572696711328</v>
      </c>
    </row>
    <row r="90" spans="1:14" x14ac:dyDescent="0.2">
      <c r="A90">
        <v>1982</v>
      </c>
      <c r="B90" s="4">
        <f>IF(ISNUMBER(SUP_cms!B90), SUP_cms!B90*Days!B90*86400*1000/Areas!$C$4, "")</f>
        <v>20.747976029232643</v>
      </c>
      <c r="C90" s="4">
        <f>IF(ISNUMBER(SUP_cms!C90), SUP_cms!C90*Days!C90*86400*1000/Areas!$C$4, "")</f>
        <v>17.674303922046285</v>
      </c>
      <c r="D90" s="4">
        <f>IF(ISNUMBER(SUP_cms!D90), SUP_cms!D90*Days!D90*86400*1000/Areas!$C$4, "")</f>
        <v>21.017447210718636</v>
      </c>
      <c r="E90" s="4">
        <f>IF(ISNUMBER(SUP_cms!E90), SUP_cms!E90*Days!E90*86400*1000/Areas!$C$4, "")</f>
        <v>83.914816077953716</v>
      </c>
      <c r="F90" s="4">
        <f>IF(ISNUMBER(SUP_cms!F90), SUP_cms!F90*Days!F90*86400*1000/Areas!$C$4, "")</f>
        <v>116.74104906211937</v>
      </c>
      <c r="G90" s="4">
        <f>IF(ISNUMBER(SUP_cms!G90), SUP_cms!G90*Days!G90*86400*1000/Areas!$C$4, "")</f>
        <v>37.982113520097435</v>
      </c>
      <c r="H90" s="4">
        <f>IF(ISNUMBER(SUP_cms!H90), SUP_cms!H90*Days!H90*86400*1000/Areas!$C$4, "")</f>
        <v>54.104658708891598</v>
      </c>
      <c r="I90" s="4">
        <f>IF(ISNUMBER(SUP_cms!I90), SUP_cms!I90*Days!I90*86400*1000/Areas!$C$4, "")</f>
        <v>32.804038392204632</v>
      </c>
      <c r="J90" s="4">
        <f>IF(ISNUMBER(SUP_cms!J90), SUP_cms!J90*Days!J90*86400*1000/Areas!$C$4, "")</f>
        <v>33.365448964677221</v>
      </c>
      <c r="K90" s="4">
        <f>IF(ISNUMBER(SUP_cms!K90), SUP_cms!K90*Days!K90*86400*1000/Areas!$C$4, "")</f>
        <v>81.332992545676007</v>
      </c>
      <c r="L90" s="4">
        <f>IF(ISNUMBER(SUP_cms!L90), SUP_cms!L90*Days!L90*86400*1000/Areas!$C$4, "")</f>
        <v>78.80090426309377</v>
      </c>
      <c r="M90" s="4">
        <f>IF(ISNUMBER(SUP_cms!M90), SUP_cms!M90*Days!M90*86400*1000/Areas!$C$4, "")</f>
        <v>57.891935883069429</v>
      </c>
      <c r="N90" s="4">
        <f>IF(ISNUMBER(SUP_cms!N90), SUP_cms!N90*Days!N90*86400*1000/Areas!$C$4, "")</f>
        <v>633.91585286236284</v>
      </c>
    </row>
    <row r="91" spans="1:14" x14ac:dyDescent="0.2">
      <c r="A91">
        <v>1983</v>
      </c>
      <c r="B91" s="4">
        <f>IF(ISNUMBER(SUP_cms!B91), SUP_cms!B91*Days!B91*86400*1000/Areas!$C$4, "")</f>
        <v>42.857336126674788</v>
      </c>
      <c r="C91" s="4">
        <f>IF(ISNUMBER(SUP_cms!C91), SUP_cms!C91*Days!C91*86400*1000/Areas!$C$4, "")</f>
        <v>33.52345257003654</v>
      </c>
      <c r="D91" s="4">
        <f>IF(ISNUMBER(SUP_cms!D91), SUP_cms!D91*Days!D91*86400*1000/Areas!$C$4, "")</f>
        <v>50.949953714981731</v>
      </c>
      <c r="E91" s="4">
        <f>IF(ISNUMBER(SUP_cms!E91), SUP_cms!E91*Days!E91*86400*1000/Areas!$C$4, "")</f>
        <v>76.611437758830689</v>
      </c>
      <c r="F91" s="4">
        <f>IF(ISNUMBER(SUP_cms!F91), SUP_cms!F91*Days!F91*86400*1000/Areas!$C$4, "")</f>
        <v>100.56462226552985</v>
      </c>
      <c r="G91" s="4">
        <f>IF(ISNUMBER(SUP_cms!G91), SUP_cms!G91*Days!G91*86400*1000/Areas!$C$4, "")</f>
        <v>68.989821193666259</v>
      </c>
      <c r="H91" s="4">
        <f>IF(ISNUMBER(SUP_cms!H91), SUP_cms!H91*Days!H91*86400*1000/Areas!$C$4, "")</f>
        <v>42.983263337393417</v>
      </c>
      <c r="I91" s="4">
        <f>IF(ISNUMBER(SUP_cms!I91), SUP_cms!I91*Days!I91*86400*1000/Areas!$C$4, "")</f>
        <v>27.598938270401948</v>
      </c>
      <c r="J91" s="4">
        <f>IF(ISNUMBER(SUP_cms!J91), SUP_cms!J91*Days!J91*86400*1000/Areas!$C$4, "")</f>
        <v>28.647124969549331</v>
      </c>
      <c r="K91" s="4">
        <f>IF(ISNUMBER(SUP_cms!K91), SUP_cms!K91*Days!K91*86400*1000/Areas!$C$4, "")</f>
        <v>64.604573934226551</v>
      </c>
      <c r="L91" s="4">
        <f>IF(ISNUMBER(SUP_cms!L91), SUP_cms!L91*Days!L91*86400*1000/Areas!$C$4, "")</f>
        <v>54.449364190012183</v>
      </c>
      <c r="M91" s="4">
        <f>IF(ISNUMBER(SUP_cms!M91), SUP_cms!M91*Days!M91*86400*1000/Areas!$C$4, "")</f>
        <v>45.11065023142509</v>
      </c>
      <c r="N91" s="4">
        <f>IF(ISNUMBER(SUP_cms!N91), SUP_cms!N91*Days!N91*86400*1000/Areas!$C$4, "")</f>
        <v>635.90941973203405</v>
      </c>
    </row>
    <row r="92" spans="1:14" x14ac:dyDescent="0.2">
      <c r="A92">
        <v>1984</v>
      </c>
      <c r="B92" s="4">
        <f>IF(ISNUMBER(SUP_cms!B92), SUP_cms!B92*Days!B92*86400*1000/Areas!$C$4, "")</f>
        <v>36.663740024360536</v>
      </c>
      <c r="C92" s="4">
        <f>IF(ISNUMBER(SUP_cms!C92), SUP_cms!C92*Days!C92*86400*1000/Areas!$C$4, "")</f>
        <v>36.778301583434832</v>
      </c>
      <c r="D92" s="4">
        <f>IF(ISNUMBER(SUP_cms!D92), SUP_cms!D92*Days!D92*86400*1000/Areas!$C$4, "")</f>
        <v>35.748320974421439</v>
      </c>
      <c r="E92" s="4">
        <f>IF(ISNUMBER(SUP_cms!E92), SUP_cms!E92*Days!E92*86400*1000/Areas!$C$4, "")</f>
        <v>96.189088428745421</v>
      </c>
      <c r="F92" s="4">
        <f>IF(ISNUMBER(SUP_cms!F92), SUP_cms!F92*Days!F92*86400*1000/Areas!$C$4, "")</f>
        <v>88.301726090133982</v>
      </c>
      <c r="G92" s="4">
        <f>IF(ISNUMBER(SUP_cms!G92), SUP_cms!G92*Days!G92*86400*1000/Areas!$C$4, "")</f>
        <v>79.424436540803882</v>
      </c>
      <c r="H92" s="4">
        <f>IF(ISNUMBER(SUP_cms!H92), SUP_cms!H92*Days!H92*86400*1000/Areas!$C$4, "")</f>
        <v>53.397378416565168</v>
      </c>
      <c r="I92" s="4">
        <f>IF(ISNUMBER(SUP_cms!I92), SUP_cms!I92*Days!I92*86400*1000/Areas!$C$4, "")</f>
        <v>37.959550596833132</v>
      </c>
      <c r="J92" s="4">
        <f>IF(ISNUMBER(SUP_cms!J92), SUP_cms!J92*Days!J92*86400*1000/Areas!$C$4, "")</f>
        <v>34.435083069427534</v>
      </c>
      <c r="K92" s="4">
        <f>IF(ISNUMBER(SUP_cms!K92), SUP_cms!K92*Days!K92*86400*1000/Areas!$C$4, "")</f>
        <v>42.641693934226545</v>
      </c>
      <c r="L92" s="4">
        <f>IF(ISNUMBER(SUP_cms!L92), SUP_cms!L92*Days!L92*86400*1000/Areas!$C$4, "")</f>
        <v>47.646074543239955</v>
      </c>
      <c r="M92" s="4">
        <f>IF(ISNUMBER(SUP_cms!M92), SUP_cms!M92*Days!M92*86400*1000/Areas!$C$4, "")</f>
        <v>45.686131059683312</v>
      </c>
      <c r="N92" s="4">
        <f>IF(ISNUMBER(SUP_cms!N92), SUP_cms!N92*Days!N92*86400*1000/Areas!$C$4, "")</f>
        <v>635.57942645554215</v>
      </c>
    </row>
    <row r="93" spans="1:14" x14ac:dyDescent="0.2">
      <c r="A93">
        <v>1985</v>
      </c>
      <c r="B93" s="4">
        <f>IF(ISNUMBER(SUP_cms!B93), SUP_cms!B93*Days!B93*86400*1000/Areas!$C$4, "")</f>
        <v>35.374780414129106</v>
      </c>
      <c r="C93" s="4">
        <f>IF(ISNUMBER(SUP_cms!C93), SUP_cms!C93*Days!C93*86400*1000/Areas!$C$4, "")</f>
        <v>30.306299634591962</v>
      </c>
      <c r="D93" s="4">
        <f>IF(ISNUMBER(SUP_cms!D93), SUP_cms!D93*Days!D93*86400*1000/Areas!$C$4, "")</f>
        <v>39.193050036540797</v>
      </c>
      <c r="E93" s="4">
        <f>IF(ISNUMBER(SUP_cms!E93), SUP_cms!E93*Days!E93*86400*1000/Areas!$C$4, "")</f>
        <v>98.490948599269188</v>
      </c>
      <c r="F93" s="4">
        <f>IF(ISNUMBER(SUP_cms!F93), SUP_cms!F93*Days!F93*86400*1000/Areas!$C$4, "")</f>
        <v>87.724940316686968</v>
      </c>
      <c r="G93" s="4">
        <f>IF(ISNUMBER(SUP_cms!G93), SUP_cms!G93*Days!G93*86400*1000/Areas!$C$4, "")</f>
        <v>60.946412667478683</v>
      </c>
      <c r="H93" s="4">
        <f>IF(ISNUMBER(SUP_cms!H93), SUP_cms!H93*Days!H93*86400*1000/Areas!$C$4, "")</f>
        <v>47.174421047503046</v>
      </c>
      <c r="I93" s="4">
        <f>IF(ISNUMBER(SUP_cms!I93), SUP_cms!I93*Days!I93*86400*1000/Areas!$C$4, "")</f>
        <v>51.636028647990258</v>
      </c>
      <c r="J93" s="4">
        <f>IF(ISNUMBER(SUP_cms!J93), SUP_cms!J93*Days!J93*86400*1000/Areas!$C$4, "")</f>
        <v>55.767779780755177</v>
      </c>
      <c r="K93" s="4">
        <f>IF(ISNUMBER(SUP_cms!K93), SUP_cms!K93*Days!K93*86400*1000/Areas!$C$4, "")</f>
        <v>94.54686752740561</v>
      </c>
      <c r="L93" s="4">
        <f>IF(ISNUMBER(SUP_cms!L93), SUP_cms!L93*Days!L93*86400*1000/Areas!$C$4, "")</f>
        <v>72.986110596833129</v>
      </c>
      <c r="M93" s="4">
        <f>IF(ISNUMBER(SUP_cms!M93), SUP_cms!M93*Days!M93*86400*1000/Areas!$C$4, "")</f>
        <v>48.847360779537141</v>
      </c>
      <c r="N93" s="4">
        <f>IF(ISNUMBER(SUP_cms!N93), SUP_cms!N93*Days!N93*86400*1000/Areas!$C$4, "")</f>
        <v>722.00154738124252</v>
      </c>
    </row>
    <row r="94" spans="1:14" x14ac:dyDescent="0.2">
      <c r="A94">
        <v>1986</v>
      </c>
      <c r="B94" s="4">
        <f>IF(ISNUMBER(SUP_cms!B94), SUP_cms!B94*Days!B94*86400*1000/Areas!$C$4, "")</f>
        <v>39.539512984165654</v>
      </c>
      <c r="C94" s="4">
        <f>IF(ISNUMBER(SUP_cms!C94), SUP_cms!C94*Days!C94*86400*1000/Areas!$C$4, "")</f>
        <v>33.142156004872106</v>
      </c>
      <c r="D94" s="4">
        <f>IF(ISNUMBER(SUP_cms!D94), SUP_cms!D94*Days!D94*86400*1000/Areas!$C$4, "")</f>
        <v>41.807507722289891</v>
      </c>
      <c r="E94" s="4">
        <f>IF(ISNUMBER(SUP_cms!E94), SUP_cms!E94*Days!E94*86400*1000/Areas!$C$4, "")</f>
        <v>125.67948160779537</v>
      </c>
      <c r="F94" s="4">
        <f>IF(ISNUMBER(SUP_cms!F94), SUP_cms!F94*Days!F94*86400*1000/Areas!$C$4, "")</f>
        <v>93.358714933008528</v>
      </c>
      <c r="G94" s="4">
        <f>IF(ISNUMBER(SUP_cms!G94), SUP_cms!G94*Days!G94*86400*1000/Areas!$C$4, "")</f>
        <v>48.229511327649213</v>
      </c>
      <c r="H94" s="4">
        <f>IF(ISNUMBER(SUP_cms!H94), SUP_cms!H94*Days!H94*86400*1000/Areas!$C$4, "")</f>
        <v>45.89851088915956</v>
      </c>
      <c r="I94" s="4">
        <f>IF(ISNUMBER(SUP_cms!I94), SUP_cms!I94*Days!I94*86400*1000/Areas!$C$4, "")</f>
        <v>38.429657101096225</v>
      </c>
      <c r="J94" s="4">
        <f>IF(ISNUMBER(SUP_cms!J94), SUP_cms!J94*Days!J94*86400*1000/Areas!$C$4, "")</f>
        <v>46.230103775883066</v>
      </c>
      <c r="K94" s="4">
        <f>IF(ISNUMBER(SUP_cms!K94), SUP_cms!K94*Days!K94*86400*1000/Areas!$C$4, "")</f>
        <v>47.811560535931783</v>
      </c>
      <c r="L94" s="4">
        <f>IF(ISNUMBER(SUP_cms!L94), SUP_cms!L94*Days!L94*86400*1000/Areas!$C$4, "")</f>
        <v>46.87952448233861</v>
      </c>
      <c r="M94" s="4">
        <f>IF(ISNUMBER(SUP_cms!M94), SUP_cms!M94*Days!M94*86400*1000/Areas!$C$4, "")</f>
        <v>37.311319074299632</v>
      </c>
      <c r="N94" s="4">
        <f>IF(ISNUMBER(SUP_cms!N94), SUP_cms!N94*Days!N94*86400*1000/Areas!$C$4, "")</f>
        <v>644.40992740560307</v>
      </c>
    </row>
    <row r="95" spans="1:14" x14ac:dyDescent="0.2">
      <c r="A95">
        <v>1987</v>
      </c>
      <c r="B95" s="4">
        <f>IF(ISNUMBER(SUP_cms!B95), SUP_cms!B95*Days!B95*86400*1000/Areas!$C$4, "")</f>
        <v>31.247565018270404</v>
      </c>
      <c r="C95" s="4">
        <f>IF(ISNUMBER(SUP_cms!C95), SUP_cms!C95*Days!C95*86400*1000/Areas!$C$4, "")</f>
        <v>27.00045252131547</v>
      </c>
      <c r="D95" s="4">
        <f>IF(ISNUMBER(SUP_cms!D95), SUP_cms!D95*Days!D95*86400*1000/Areas!$C$4, "")</f>
        <v>37.744887113276491</v>
      </c>
      <c r="E95" s="4">
        <f>IF(ISNUMBER(SUP_cms!E95), SUP_cms!E95*Days!E95*86400*1000/Areas!$C$4, "")</f>
        <v>49.00900560292326</v>
      </c>
      <c r="F95" s="4">
        <f>IF(ISNUMBER(SUP_cms!F95), SUP_cms!F95*Days!F95*86400*1000/Areas!$C$4, "")</f>
        <v>41.395471278928142</v>
      </c>
      <c r="G95" s="4">
        <f>IF(ISNUMBER(SUP_cms!G95), SUP_cms!G95*Days!G95*86400*1000/Areas!$C$4, "")</f>
        <v>24.731342265529843</v>
      </c>
      <c r="H95" s="4">
        <f>IF(ISNUMBER(SUP_cms!H95), SUP_cms!H95*Days!H95*86400*1000/Areas!$C$4, "")</f>
        <v>27.017258952496956</v>
      </c>
      <c r="I95" s="4">
        <f>IF(ISNUMBER(SUP_cms!I95), SUP_cms!I95*Days!I95*86400*1000/Areas!$C$4, "")</f>
        <v>26.62349174177832</v>
      </c>
      <c r="J95" s="4">
        <f>IF(ISNUMBER(SUP_cms!J95), SUP_cms!J95*Days!J95*86400*1000/Areas!$C$4, "")</f>
        <v>24.925505481120585</v>
      </c>
      <c r="K95" s="4">
        <f>IF(ISNUMBER(SUP_cms!K95), SUP_cms!K95*Days!K95*86400*1000/Areas!$C$4, "")</f>
        <v>31.702664652862364</v>
      </c>
      <c r="L95" s="4">
        <f>IF(ISNUMBER(SUP_cms!L95), SUP_cms!L95*Days!L95*86400*1000/Areas!$C$4, "")</f>
        <v>32.657305724725951</v>
      </c>
      <c r="M95" s="4">
        <f>IF(ISNUMBER(SUP_cms!M95), SUP_cms!M95*Days!M95*86400*1000/Areas!$C$4, "")</f>
        <v>30.331819732034106</v>
      </c>
      <c r="N95" s="4">
        <f>IF(ISNUMBER(SUP_cms!N95), SUP_cms!N95*Days!N95*86400*1000/Areas!$C$4, "")</f>
        <v>384.28594202192454</v>
      </c>
    </row>
    <row r="96" spans="1:14" x14ac:dyDescent="0.2">
      <c r="A96">
        <v>1988</v>
      </c>
      <c r="B96" s="4">
        <f>IF(ISNUMBER(SUP_cms!B96), SUP_cms!B96*Days!B96*86400*1000/Areas!$C$4, "")</f>
        <v>28.233794104750309</v>
      </c>
      <c r="C96" s="4">
        <f>IF(ISNUMBER(SUP_cms!C96), SUP_cms!C96*Days!C96*86400*1000/Areas!$C$4, "")</f>
        <v>24.792622070645553</v>
      </c>
      <c r="D96" s="4">
        <f>IF(ISNUMBER(SUP_cms!D96), SUP_cms!D96*Days!D96*86400*1000/Areas!$C$4, "")</f>
        <v>27.875260414129112</v>
      </c>
      <c r="E96" s="4">
        <f>IF(ISNUMBER(SUP_cms!E96), SUP_cms!E96*Days!E96*86400*1000/Areas!$C$4, "")</f>
        <v>81.198109622411692</v>
      </c>
      <c r="F96" s="4">
        <f>IF(ISNUMBER(SUP_cms!F96), SUP_cms!F96*Days!F96*86400*1000/Areas!$C$4, "")</f>
        <v>71.470543045067004</v>
      </c>
      <c r="G96" s="4">
        <f>IF(ISNUMBER(SUP_cms!G96), SUP_cms!G96*Days!G96*86400*1000/Areas!$C$4, "")</f>
        <v>32.768436540803897</v>
      </c>
      <c r="H96" s="4">
        <f>IF(ISNUMBER(SUP_cms!H96), SUP_cms!H96*Days!H96*86400*1000/Areas!$C$4, "")</f>
        <v>19.450860511571253</v>
      </c>
      <c r="I96" s="4">
        <f>IF(ISNUMBER(SUP_cms!I96), SUP_cms!I96*Days!I96*86400*1000/Areas!$C$4, "")</f>
        <v>41.00953373934226</v>
      </c>
      <c r="J96" s="4">
        <f>IF(ISNUMBER(SUP_cms!J96), SUP_cms!J96*Days!J96*86400*1000/Areas!$C$4, "")</f>
        <v>43.206209013398293</v>
      </c>
      <c r="K96" s="4">
        <f>IF(ISNUMBER(SUP_cms!K96), SUP_cms!K96*Days!K96*86400*1000/Areas!$C$4, "")</f>
        <v>56.34883819732034</v>
      </c>
      <c r="L96" s="4">
        <f>IF(ISNUMBER(SUP_cms!L96), SUP_cms!L96*Days!L96*86400*1000/Areas!$C$4, "")</f>
        <v>75.48402825822167</v>
      </c>
      <c r="M96" s="4">
        <f>IF(ISNUMBER(SUP_cms!M96), SUP_cms!M96*Days!M96*86400*1000/Areas!$C$4, "")</f>
        <v>51.905826065773439</v>
      </c>
      <c r="N96" s="4">
        <f>IF(ISNUMBER(SUP_cms!N96), SUP_cms!N96*Days!N96*86400*1000/Areas!$C$4, "")</f>
        <v>554.12382168087697</v>
      </c>
    </row>
    <row r="97" spans="1:14" x14ac:dyDescent="0.2">
      <c r="A97">
        <v>1989</v>
      </c>
      <c r="B97" s="4">
        <f>IF(ISNUMBER(SUP_cms!B97), SUP_cms!B97*Days!B97*86400*1000/Areas!$C$4, "")</f>
        <v>43.856271668696714</v>
      </c>
      <c r="C97" s="4">
        <f>IF(ISNUMBER(SUP_cms!C97), SUP_cms!C97*Days!C97*86400*1000/Areas!$C$4, "")</f>
        <v>38.114333934226551</v>
      </c>
      <c r="D97" s="4">
        <f>IF(ISNUMBER(SUP_cms!D97), SUP_cms!D97*Days!D97*86400*1000/Areas!$C$4, "")</f>
        <v>38.957507429963457</v>
      </c>
      <c r="E97" s="4">
        <f>IF(ISNUMBER(SUP_cms!E97), SUP_cms!E97*Days!E97*86400*1000/Areas!$C$4, "")</f>
        <v>87.833440194884304</v>
      </c>
      <c r="F97" s="4">
        <f>IF(ISNUMBER(SUP_cms!F97), SUP_cms!F97*Days!F97*86400*1000/Areas!$C$4, "")</f>
        <v>128.50969724725945</v>
      </c>
      <c r="G97" s="4">
        <f>IF(ISNUMBER(SUP_cms!G97), SUP_cms!G97*Days!G97*86400*1000/Areas!$C$4, "")</f>
        <v>76.387913276492085</v>
      </c>
      <c r="H97" s="4">
        <f>IF(ISNUMBER(SUP_cms!H97), SUP_cms!H97*Days!H97*86400*1000/Areas!$C$4, "")</f>
        <v>41.748458952496961</v>
      </c>
      <c r="I97" s="4">
        <f>IF(ISNUMBER(SUP_cms!I97), SUP_cms!I97*Days!I97*86400*1000/Areas!$C$4, "")</f>
        <v>28.063498757612667</v>
      </c>
      <c r="J97" s="4">
        <f>IF(ISNUMBER(SUP_cms!J97), SUP_cms!J97*Days!J97*86400*1000/Areas!$C$4, "")</f>
        <v>28.345619488428746</v>
      </c>
      <c r="K97" s="4">
        <f>IF(ISNUMBER(SUP_cms!K97), SUP_cms!K97*Days!K97*86400*1000/Areas!$C$4, "")</f>
        <v>25.995813105968331</v>
      </c>
      <c r="L97" s="4">
        <f>IF(ISNUMBER(SUP_cms!L97), SUP_cms!L97*Days!L97*86400*1000/Areas!$C$4, "")</f>
        <v>32.510815103532281</v>
      </c>
      <c r="M97" s="4">
        <f>IF(ISNUMBER(SUP_cms!M97), SUP_cms!M97*Days!M97*86400*1000/Areas!$C$4, "")</f>
        <v>27.168632594397078</v>
      </c>
      <c r="N97" s="4">
        <f>IF(ISNUMBER(SUP_cms!N97), SUP_cms!N97*Days!N97*86400*1000/Areas!$C$4, "")</f>
        <v>597.61680292326423</v>
      </c>
    </row>
    <row r="98" spans="1:14" x14ac:dyDescent="0.2">
      <c r="A98">
        <v>1990</v>
      </c>
      <c r="B98" s="4">
        <f>IF(ISNUMBER(SUP_cms!B98), SUP_cms!B98*Days!B98*86400*1000/Areas!$C$4, "")</f>
        <v>24.444885749086481</v>
      </c>
      <c r="C98" s="4">
        <f>IF(ISNUMBER(SUP_cms!C98), SUP_cms!C98*Days!C98*86400*1000/Areas!$C$4, "")</f>
        <v>23.241705237515227</v>
      </c>
      <c r="D98" s="4">
        <f>IF(ISNUMBER(SUP_cms!D98), SUP_cms!D98*Days!D98*86400*1000/Areas!$C$4, "")</f>
        <v>42.352974811205847</v>
      </c>
      <c r="E98" s="4">
        <f>IF(ISNUMBER(SUP_cms!E98), SUP_cms!E98*Days!E98*86400*1000/Areas!$C$4, "")</f>
        <v>61.866083313032888</v>
      </c>
      <c r="F98" s="4">
        <f>IF(ISNUMBER(SUP_cms!F98), SUP_cms!F98*Days!F98*86400*1000/Areas!$C$4, "")</f>
        <v>75.631360779537147</v>
      </c>
      <c r="G98" s="4">
        <f>IF(ISNUMBER(SUP_cms!G98), SUP_cms!G98*Days!G98*86400*1000/Areas!$C$4, "")</f>
        <v>55.507632643118157</v>
      </c>
      <c r="H98" s="4">
        <f>IF(ISNUMBER(SUP_cms!H98), SUP_cms!H98*Days!H98*86400*1000/Areas!$C$4, "")</f>
        <v>51.347309524969546</v>
      </c>
      <c r="I98" s="4">
        <f>IF(ISNUMBER(SUP_cms!I98), SUP_cms!I98*Days!I98*86400*1000/Areas!$C$4, "")</f>
        <v>31.98257539585871</v>
      </c>
      <c r="J98" s="4">
        <f>IF(ISNUMBER(SUP_cms!J98), SUP_cms!J98*Days!J98*86400*1000/Areas!$C$4, "")</f>
        <v>34.944011693057242</v>
      </c>
      <c r="K98" s="4">
        <f>IF(ISNUMBER(SUP_cms!K98), SUP_cms!K98*Days!K98*86400*1000/Areas!$C$4, "")</f>
        <v>52.02424984165652</v>
      </c>
      <c r="L98" s="4">
        <f>IF(ISNUMBER(SUP_cms!L98), SUP_cms!L98*Days!L98*86400*1000/Areas!$C$4, "")</f>
        <v>44.269844579780752</v>
      </c>
      <c r="M98" s="4">
        <f>IF(ISNUMBER(SUP_cms!M98), SUP_cms!M98*Days!M98*86400*1000/Areas!$C$4, "")</f>
        <v>36.307816224116934</v>
      </c>
      <c r="N98" s="4">
        <f>IF(ISNUMBER(SUP_cms!N98), SUP_cms!N98*Days!N98*86400*1000/Areas!$C$4, "")</f>
        <v>532.74713568818515</v>
      </c>
    </row>
    <row r="99" spans="1:14" x14ac:dyDescent="0.2">
      <c r="A99">
        <v>1991</v>
      </c>
      <c r="B99" s="4">
        <f>IF(ISNUMBER(SUP_cms!B99), SUP_cms!B99*Days!B99*86400*1000/Areas!$C$4, "")</f>
        <v>32.3417615590743</v>
      </c>
      <c r="C99" s="4">
        <f>IF(ISNUMBER(SUP_cms!C99), SUP_cms!C99*Days!C99*86400*1000/Areas!$C$4, "")</f>
        <v>29.033051985383679</v>
      </c>
      <c r="D99" s="4">
        <f>IF(ISNUMBER(SUP_cms!D99), SUP_cms!D99*Days!D99*86400*1000/Areas!$C$4, "")</f>
        <v>39.382919561510356</v>
      </c>
      <c r="E99" s="4">
        <f>IF(ISNUMBER(SUP_cms!E99), SUP_cms!E99*Days!E99*86400*1000/Areas!$C$4, "")</f>
        <v>93.045538611449444</v>
      </c>
      <c r="F99" s="4">
        <f>IF(ISNUMBER(SUP_cms!F99), SUP_cms!F99*Days!F99*86400*1000/Areas!$C$4, "")</f>
        <v>84.047604774665061</v>
      </c>
      <c r="G99" s="4">
        <f>IF(ISNUMBER(SUP_cms!G99), SUP_cms!G99*Days!G99*86400*1000/Areas!$C$4, "")</f>
        <v>46.327658952496954</v>
      </c>
      <c r="H99" s="4">
        <f>IF(ISNUMBER(SUP_cms!H99), SUP_cms!H99*Days!H99*86400*1000/Areas!$C$4, "")</f>
        <v>40.679056370280151</v>
      </c>
      <c r="I99" s="4">
        <f>IF(ISNUMBER(SUP_cms!I99), SUP_cms!I99*Days!I99*86400*1000/Areas!$C$4, "")</f>
        <v>24.287639853836783</v>
      </c>
      <c r="J99" s="4">
        <f>IF(ISNUMBER(SUP_cms!J99), SUP_cms!J99*Days!J99*86400*1000/Areas!$C$4, "")</f>
        <v>29.969329110840437</v>
      </c>
      <c r="K99" s="4">
        <f>IF(ISNUMBER(SUP_cms!K99), SUP_cms!K99*Days!K99*86400*1000/Areas!$C$4, "")</f>
        <v>44.649678343483565</v>
      </c>
      <c r="L99" s="4">
        <f>IF(ISNUMBER(SUP_cms!L99), SUP_cms!L99*Days!L99*86400*1000/Areas!$C$4, "")</f>
        <v>63.714264555420222</v>
      </c>
      <c r="M99" s="4">
        <f>IF(ISNUMBER(SUP_cms!M99), SUP_cms!M99*Days!M99*86400*1000/Areas!$C$4, "")</f>
        <v>43.727734567600478</v>
      </c>
      <c r="N99" s="4">
        <f>IF(ISNUMBER(SUP_cms!N99), SUP_cms!N99*Days!N99*86400*1000/Areas!$C$4, "")</f>
        <v>571.13194056029226</v>
      </c>
    </row>
    <row r="100" spans="1:14" x14ac:dyDescent="0.2">
      <c r="A100">
        <v>1992</v>
      </c>
      <c r="B100" s="4">
        <f>IF(ISNUMBER(SUP_cms!B100), SUP_cms!B100*Days!B100*86400*1000/Areas!$C$4, "")</f>
        <v>36.371106065773439</v>
      </c>
      <c r="C100" s="4">
        <f>IF(ISNUMBER(SUP_cms!C100), SUP_cms!C100*Days!C100*86400*1000/Areas!$C$4, "")</f>
        <v>31.07310226552984</v>
      </c>
      <c r="D100" s="4">
        <f>IF(ISNUMBER(SUP_cms!D100), SUP_cms!D100*Days!D100*86400*1000/Areas!$C$4, "")</f>
        <v>39.582576175395857</v>
      </c>
      <c r="E100" s="4">
        <f>IF(ISNUMBER(SUP_cms!E100), SUP_cms!E100*Days!E100*86400*1000/Areas!$C$4, "")</f>
        <v>74.219915225334944</v>
      </c>
      <c r="F100" s="4">
        <f>IF(ISNUMBER(SUP_cms!F100), SUP_cms!F100*Days!F100*86400*1000/Areas!$C$4, "")</f>
        <v>121.56804131546895</v>
      </c>
      <c r="G100" s="4">
        <f>IF(ISNUMBER(SUP_cms!G100), SUP_cms!G100*Days!G100*86400*1000/Areas!$C$4, "")</f>
        <v>51.577327161997566</v>
      </c>
      <c r="H100" s="4">
        <f>IF(ISNUMBER(SUP_cms!H100), SUP_cms!H100*Days!H100*86400*1000/Areas!$C$4, "")</f>
        <v>51.919201753958589</v>
      </c>
      <c r="I100" s="4">
        <f>IF(ISNUMBER(SUP_cms!I100), SUP_cms!I100*Days!I100*86400*1000/Areas!$C$4, "")</f>
        <v>33.754690962241177</v>
      </c>
      <c r="J100" s="4">
        <f>IF(ISNUMBER(SUP_cms!J100), SUP_cms!J100*Days!J100*86400*1000/Areas!$C$4, "")</f>
        <v>69.084219244823387</v>
      </c>
      <c r="K100" s="4">
        <f>IF(ISNUMBER(SUP_cms!K100), SUP_cms!K100*Days!K100*86400*1000/Areas!$C$4, "")</f>
        <v>64.279316345919611</v>
      </c>
      <c r="L100" s="4">
        <f>IF(ISNUMBER(SUP_cms!L100), SUP_cms!L100*Days!L100*86400*1000/Areas!$C$4, "")</f>
        <v>56.438668940316688</v>
      </c>
      <c r="M100" s="4">
        <f>IF(ISNUMBER(SUP_cms!M100), SUP_cms!M100*Days!M100*86400*1000/Areas!$C$4, "")</f>
        <v>43.354194007308166</v>
      </c>
      <c r="N100" s="4">
        <f>IF(ISNUMBER(SUP_cms!N100), SUP_cms!N100*Days!N100*86400*1000/Areas!$C$4, "")</f>
        <v>672.71359922046281</v>
      </c>
    </row>
    <row r="101" spans="1:14" x14ac:dyDescent="0.2">
      <c r="A101">
        <v>1993</v>
      </c>
      <c r="B101" s="4">
        <f>IF(ISNUMBER(SUP_cms!B101), SUP_cms!B101*Days!B101*86400*1000/Areas!$C$4, "")</f>
        <v>39.110186017052371</v>
      </c>
      <c r="C101" s="4">
        <f>IF(ISNUMBER(SUP_cms!C101), SUP_cms!C101*Days!C101*86400*1000/Areas!$C$4, "")</f>
        <v>31.309634104750305</v>
      </c>
      <c r="D101" s="4">
        <f>IF(ISNUMBER(SUP_cms!D101), SUP_cms!D101*Days!D101*86400*1000/Areas!$C$4, "")</f>
        <v>36.348921997563949</v>
      </c>
      <c r="E101" s="4">
        <f>IF(ISNUMBER(SUP_cms!E101), SUP_cms!E101*Days!E101*86400*1000/Areas!$C$4, "")</f>
        <v>75.034453593179066</v>
      </c>
      <c r="F101" s="4">
        <f>IF(ISNUMBER(SUP_cms!F101), SUP_cms!F101*Days!F101*86400*1000/Areas!$C$4, "")</f>
        <v>101.20013057247259</v>
      </c>
      <c r="G101" s="4">
        <f>IF(ISNUMBER(SUP_cms!G101), SUP_cms!G101*Days!G101*86400*1000/Areas!$C$4, "")</f>
        <v>74.056376126674792</v>
      </c>
      <c r="H101" s="4">
        <f>IF(ISNUMBER(SUP_cms!H101), SUP_cms!H101*Days!H101*86400*1000/Areas!$C$4, "")</f>
        <v>66.23379800243606</v>
      </c>
      <c r="I101" s="4">
        <f>IF(ISNUMBER(SUP_cms!I101), SUP_cms!I101*Days!I101*86400*1000/Areas!$C$4, "")</f>
        <v>46.768909330085265</v>
      </c>
      <c r="J101" s="4">
        <f>IF(ISNUMBER(SUP_cms!J101), SUP_cms!J101*Days!J101*86400*1000/Areas!$C$4, "")</f>
        <v>47.527050913520107</v>
      </c>
      <c r="K101" s="4">
        <f>IF(ISNUMBER(SUP_cms!K101), SUP_cms!K101*Days!K101*86400*1000/Areas!$C$4, "")</f>
        <v>55.519545529841658</v>
      </c>
      <c r="L101" s="4">
        <f>IF(ISNUMBER(SUP_cms!L101), SUP_cms!L101*Days!L101*86400*1000/Areas!$C$4, "")</f>
        <v>47.96052423873325</v>
      </c>
      <c r="M101" s="4">
        <f>IF(ISNUMBER(SUP_cms!M101), SUP_cms!M101*Days!M101*86400*1000/Areas!$C$4, "")</f>
        <v>38.541882387332521</v>
      </c>
      <c r="N101" s="4">
        <f>IF(ISNUMBER(SUP_cms!N101), SUP_cms!N101*Days!N101*86400*1000/Areas!$C$4, "")</f>
        <v>658.49165408038982</v>
      </c>
    </row>
    <row r="102" spans="1:14" x14ac:dyDescent="0.2">
      <c r="A102">
        <v>1994</v>
      </c>
      <c r="B102" s="4">
        <f>IF(ISNUMBER(SUP_cms!B102), SUP_cms!B102*Days!B102*86400*1000/Areas!$C$4, "")</f>
        <v>35.263533836784418</v>
      </c>
      <c r="C102" s="4">
        <f>IF(ISNUMBER(SUP_cms!C102), SUP_cms!C102*Days!C102*86400*1000/Areas!$C$4, "")</f>
        <v>31.5276862362972</v>
      </c>
      <c r="D102" s="4">
        <f>IF(ISNUMBER(SUP_cms!D102), SUP_cms!D102*Days!D102*86400*1000/Areas!$C$4, "")</f>
        <v>33.233691595615106</v>
      </c>
      <c r="E102" s="4">
        <f>IF(ISNUMBER(SUP_cms!E102), SUP_cms!E102*Days!E102*86400*1000/Areas!$C$4, "")</f>
        <v>71.928157856272847</v>
      </c>
      <c r="F102" s="4">
        <f>IF(ISNUMBER(SUP_cms!F102), SUP_cms!F102*Days!F102*86400*1000/Areas!$C$4, "")</f>
        <v>78.162954445797823</v>
      </c>
      <c r="G102" s="4">
        <f>IF(ISNUMBER(SUP_cms!G102), SUP_cms!G102*Days!G102*86400*1000/Areas!$C$4, "")</f>
        <v>59.181579537149815</v>
      </c>
      <c r="H102" s="4">
        <f>IF(ISNUMBER(SUP_cms!H102), SUP_cms!H102*Days!H102*86400*1000/Areas!$C$4, "")</f>
        <v>52.051327454323996</v>
      </c>
      <c r="I102" s="4">
        <f>IF(ISNUMBER(SUP_cms!I102), SUP_cms!I102*Days!I102*86400*1000/Areas!$C$4, "")</f>
        <v>42.085787283800244</v>
      </c>
      <c r="J102" s="4">
        <f>IF(ISNUMBER(SUP_cms!J102), SUP_cms!J102*Days!J102*86400*1000/Areas!$C$4, "")</f>
        <v>38.732562241169298</v>
      </c>
      <c r="K102" s="4">
        <f>IF(ISNUMBER(SUP_cms!K102), SUP_cms!K102*Days!K102*86400*1000/Areas!$C$4, "")</f>
        <v>37.96966392204628</v>
      </c>
      <c r="L102" s="4">
        <f>IF(ISNUMBER(SUP_cms!L102), SUP_cms!L102*Days!L102*86400*1000/Areas!$C$4, "")</f>
        <v>37.590314250913522</v>
      </c>
      <c r="M102" s="4">
        <f>IF(ISNUMBER(SUP_cms!M102), SUP_cms!M102*Days!M102*86400*1000/Areas!$C$4, "")</f>
        <v>36.840560097442143</v>
      </c>
      <c r="N102" s="4">
        <f>IF(ISNUMBER(SUP_cms!N102), SUP_cms!N102*Days!N102*86400*1000/Areas!$C$4, "")</f>
        <v>554.23079561510349</v>
      </c>
    </row>
    <row r="103" spans="1:14" x14ac:dyDescent="0.2">
      <c r="A103">
        <v>1995</v>
      </c>
      <c r="B103" s="4">
        <f>IF(ISNUMBER(SUP_cms!B103), SUP_cms!B103*Days!B103*86400*1000/Areas!$C$4, "")</f>
        <v>23.042722143727165</v>
      </c>
      <c r="C103" s="4">
        <f>IF(ISNUMBER(SUP_cms!C103), SUP_cms!C103*Days!C103*86400*1000/Areas!$C$4, "")</f>
        <v>19.915231571254569</v>
      </c>
      <c r="D103" s="4">
        <f>IF(ISNUMBER(SUP_cms!D103), SUP_cms!D103*Days!D103*86400*1000/Areas!$C$4, "")</f>
        <v>44.847051303288673</v>
      </c>
      <c r="E103" s="4">
        <f>IF(ISNUMBER(SUP_cms!E103), SUP_cms!E103*Days!E103*86400*1000/Areas!$C$4, "")</f>
        <v>52.63401705237515</v>
      </c>
      <c r="F103" s="4">
        <f>IF(ISNUMBER(SUP_cms!F103), SUP_cms!F103*Days!F103*86400*1000/Areas!$C$4, "")</f>
        <v>82.363573008526174</v>
      </c>
      <c r="G103" s="4">
        <f>IF(ISNUMBER(SUP_cms!G103), SUP_cms!G103*Days!G103*86400*1000/Areas!$C$4, "")</f>
        <v>35.237940073081617</v>
      </c>
      <c r="H103" s="4">
        <f>IF(ISNUMBER(SUP_cms!H103), SUP_cms!H103*Days!H103*86400*1000/Areas!$C$4, "")</f>
        <v>39.103661291108409</v>
      </c>
      <c r="I103" s="4">
        <f>IF(ISNUMBER(SUP_cms!I103), SUP_cms!I103*Days!I103*86400*1000/Areas!$C$4, "")</f>
        <v>23.252165846528623</v>
      </c>
      <c r="J103" s="4">
        <f>IF(ISNUMBER(SUP_cms!J103), SUP_cms!J103*Days!J103*86400*1000/Areas!$C$4, "")</f>
        <v>23.580570036540802</v>
      </c>
      <c r="K103" s="4">
        <f>IF(ISNUMBER(SUP_cms!K103), SUP_cms!K103*Days!K103*86400*1000/Areas!$C$4, "")</f>
        <v>79.612422314250907</v>
      </c>
      <c r="L103" s="4">
        <f>IF(ISNUMBER(SUP_cms!L103), SUP_cms!L103*Days!L103*86400*1000/Areas!$C$4, "")</f>
        <v>58.295690133982944</v>
      </c>
      <c r="M103" s="4">
        <f>IF(ISNUMBER(SUP_cms!M103), SUP_cms!M103*Days!M103*86400*1000/Areas!$C$4, "")</f>
        <v>34.417603118148598</v>
      </c>
      <c r="N103" s="4">
        <f>IF(ISNUMBER(SUP_cms!N103), SUP_cms!N103*Days!N103*86400*1000/Areas!$C$4, "")</f>
        <v>514.232699634592</v>
      </c>
    </row>
    <row r="104" spans="1:14" x14ac:dyDescent="0.2">
      <c r="A104">
        <v>1996</v>
      </c>
      <c r="B104" s="4">
        <f>IF(ISNUMBER(SUP_cms!B104), SUP_cms!B104*Days!B104*86400*1000/Areas!$C$4, "")</f>
        <v>31.21494138855055</v>
      </c>
      <c r="C104" s="4">
        <f>IF(ISNUMBER(SUP_cms!C104), SUP_cms!C104*Days!C104*86400*1000/Areas!$C$4, "")</f>
        <v>30.477068550548111</v>
      </c>
      <c r="D104" s="4">
        <f>IF(ISNUMBER(SUP_cms!D104), SUP_cms!D104*Days!D104*86400*1000/Areas!$C$4, "")</f>
        <v>31.8504496954933</v>
      </c>
      <c r="E104" s="4">
        <f>IF(ISNUMBER(SUP_cms!E104), SUP_cms!E104*Days!E104*86400*1000/Areas!$C$4, "")</f>
        <v>88.907178562728362</v>
      </c>
      <c r="F104" s="4">
        <f>IF(ISNUMBER(SUP_cms!F104), SUP_cms!F104*Days!F104*86400*1000/Areas!$C$4, "")</f>
        <v>206.51801568818513</v>
      </c>
      <c r="G104" s="4">
        <f>IF(ISNUMBER(SUP_cms!G104), SUP_cms!G104*Days!G104*86400*1000/Areas!$C$4, "")</f>
        <v>92.119869427527419</v>
      </c>
      <c r="H104" s="4">
        <f>IF(ISNUMBER(SUP_cms!H104), SUP_cms!H104*Days!H104*86400*1000/Areas!$C$4, "")</f>
        <v>60.052272643118151</v>
      </c>
      <c r="I104" s="4">
        <f>IF(ISNUMBER(SUP_cms!I104), SUP_cms!I104*Days!I104*86400*1000/Areas!$C$4, "")</f>
        <v>48.072875809987821</v>
      </c>
      <c r="J104" s="4">
        <f>IF(ISNUMBER(SUP_cms!J104), SUP_cms!J104*Days!J104*86400*1000/Areas!$C$4, "")</f>
        <v>34.953483069427527</v>
      </c>
      <c r="K104" s="4">
        <f>IF(ISNUMBER(SUP_cms!K104), SUP_cms!K104*Days!K104*86400*1000/Areas!$C$4, "")</f>
        <v>45.197755322777098</v>
      </c>
      <c r="L104" s="4">
        <f>IF(ISNUMBER(SUP_cms!L104), SUP_cms!L104*Days!L104*86400*1000/Areas!$C$4, "")</f>
        <v>67.896824360535931</v>
      </c>
      <c r="M104" s="4">
        <f>IF(ISNUMBER(SUP_cms!M104), SUP_cms!M104*Days!M104*86400*1000/Areas!$C$4, "")</f>
        <v>39.968187478684534</v>
      </c>
      <c r="N104" s="4">
        <f>IF(ISNUMBER(SUP_cms!N104), SUP_cms!N104*Days!N104*86400*1000/Areas!$C$4, "")</f>
        <v>776.06993071863587</v>
      </c>
    </row>
    <row r="105" spans="1:14" x14ac:dyDescent="0.2">
      <c r="A105">
        <v>1997</v>
      </c>
      <c r="B105" s="4">
        <f>IF(ISNUMBER(SUP_cms!B105), SUP_cms!B105*Days!B105*86400*1000/Areas!$C$4, "")</f>
        <v>37.198767551766139</v>
      </c>
      <c r="C105" s="4">
        <f>IF(ISNUMBER(SUP_cms!C105), SUP_cms!C105*Days!C105*86400*1000/Areas!$C$4, "")</f>
        <v>29.115852862362971</v>
      </c>
      <c r="D105" s="4">
        <f>IF(ISNUMBER(SUP_cms!D105), SUP_cms!D105*Days!D105*86400*1000/Areas!$C$4, "")</f>
        <v>33.085580316686965</v>
      </c>
      <c r="E105" s="4">
        <f>IF(ISNUMBER(SUP_cms!E105), SUP_cms!E105*Days!E105*86400*1000/Areas!$C$4, "")</f>
        <v>124.76044238733252</v>
      </c>
      <c r="F105" s="4">
        <f>IF(ISNUMBER(SUP_cms!F105), SUP_cms!F105*Days!F105*86400*1000/Areas!$C$4, "")</f>
        <v>119.58354591961023</v>
      </c>
      <c r="G105" s="4">
        <f>IF(ISNUMBER(SUP_cms!G105), SUP_cms!G105*Days!G105*86400*1000/Areas!$C$4, "")</f>
        <v>51.744654811205848</v>
      </c>
      <c r="H105" s="4">
        <f>IF(ISNUMBER(SUP_cms!H105), SUP_cms!H105*Days!H105*86400*1000/Areas!$C$4, "")</f>
        <v>55.538467235079175</v>
      </c>
      <c r="I105" s="4">
        <f>IF(ISNUMBER(SUP_cms!I105), SUP_cms!I105*Days!I105*86400*1000/Areas!$C$4, "")</f>
        <v>21.995829866017054</v>
      </c>
      <c r="J105" s="4">
        <f>IF(ISNUMBER(SUP_cms!J105), SUP_cms!J105*Days!J105*86400*1000/Areas!$C$4, "")</f>
        <v>17.813448964677224</v>
      </c>
      <c r="K105" s="4">
        <f>IF(ISNUMBER(SUP_cms!K105), SUP_cms!K105*Days!K105*86400*1000/Areas!$C$4, "")</f>
        <v>22.962794250913522</v>
      </c>
      <c r="L105" s="4">
        <f>IF(ISNUMBER(SUP_cms!L105), SUP_cms!L105*Days!L105*86400*1000/Areas!$C$4, "")</f>
        <v>28.02359269183922</v>
      </c>
      <c r="M105" s="4">
        <f>IF(ISNUMBER(SUP_cms!M105), SUP_cms!M105*Days!M105*86400*1000/Areas!$C$4, "")</f>
        <v>20.448817344701581</v>
      </c>
      <c r="N105" s="4">
        <f>IF(ISNUMBER(SUP_cms!N105), SUP_cms!N105*Days!N105*86400*1000/Areas!$C$4, "")</f>
        <v>562.02452813641901</v>
      </c>
    </row>
    <row r="106" spans="1:14" x14ac:dyDescent="0.2">
      <c r="A106">
        <v>1998</v>
      </c>
      <c r="B106" s="4">
        <f>IF(ISNUMBER(SUP_cms!B106), SUP_cms!B106*Days!B106*86400*1000/Areas!$C$4, "")</f>
        <v>19.344181242387332</v>
      </c>
      <c r="C106" s="4">
        <f>IF(ISNUMBER(SUP_cms!C106), SUP_cms!C106*Days!C106*86400*1000/Areas!$C$4, "")</f>
        <v>20.259105676004872</v>
      </c>
      <c r="D106" s="4">
        <f>IF(ISNUMBER(SUP_cms!D106), SUP_cms!D106*Days!D106*86400*1000/Areas!$C$4, "")</f>
        <v>38.997634494518884</v>
      </c>
      <c r="E106" s="4">
        <f>IF(ISNUMBER(SUP_cms!E106), SUP_cms!E106*Days!E106*86400*1000/Areas!$C$4, "")</f>
        <v>72.820677222898908</v>
      </c>
      <c r="F106" s="4">
        <f>IF(ISNUMBER(SUP_cms!F106), SUP_cms!F106*Days!F106*86400*1000/Areas!$C$4, "")</f>
        <v>27.762382655298417</v>
      </c>
      <c r="G106" s="4">
        <f>IF(ISNUMBER(SUP_cms!G106), SUP_cms!G106*Days!G106*86400*1000/Areas!$C$4, "")</f>
        <v>30.783551766138856</v>
      </c>
      <c r="H106" s="4">
        <f>IF(ISNUMBER(SUP_cms!H106), SUP_cms!H106*Days!H106*86400*1000/Areas!$C$4, "")</f>
        <v>19.170949768574907</v>
      </c>
      <c r="I106" s="4">
        <f>IF(ISNUMBER(SUP_cms!I106), SUP_cms!I106*Days!I106*86400*1000/Areas!$C$4, "")</f>
        <v>13.229208087697929</v>
      </c>
      <c r="J106" s="4">
        <f>IF(ISNUMBER(SUP_cms!J106), SUP_cms!J106*Days!J106*86400*1000/Areas!$C$4, "")</f>
        <v>12.958737149817294</v>
      </c>
      <c r="K106" s="4">
        <f>IF(ISNUMBER(SUP_cms!K106), SUP_cms!K106*Days!K106*86400*1000/Areas!$C$4, "")</f>
        <v>32.932901729598051</v>
      </c>
      <c r="L106" s="4">
        <f>IF(ISNUMBER(SUP_cms!L106), SUP_cms!L106*Days!L106*86400*1000/Areas!$C$4, "")</f>
        <v>38.003266260657732</v>
      </c>
      <c r="M106" s="4">
        <f>IF(ISNUMBER(SUP_cms!M106), SUP_cms!M106*Days!M106*86400*1000/Areas!$C$4, "")</f>
        <v>41.343599707673569</v>
      </c>
      <c r="N106" s="4">
        <f>IF(ISNUMBER(SUP_cms!N106), SUP_cms!N106*Days!N106*86400*1000/Areas!$C$4, "")</f>
        <v>367.8726255785628</v>
      </c>
    </row>
    <row r="107" spans="1:14" x14ac:dyDescent="0.2">
      <c r="A107">
        <v>1999</v>
      </c>
      <c r="B107" s="4">
        <f>IF(ISNUMBER(SUP_cms!B107), SUP_cms!B107*Days!B107*86400*1000/Areas!$C$4, "")</f>
        <v>28.454982314250913</v>
      </c>
      <c r="C107" s="4">
        <f>IF(ISNUMBER(SUP_cms!C107), SUP_cms!C107*Days!C107*86400*1000/Areas!$C$4, "")</f>
        <v>29.073715761266747</v>
      </c>
      <c r="D107" s="4">
        <f>IF(ISNUMBER(SUP_cms!D107), SUP_cms!D107*Days!D107*86400*1000/Areas!$C$4, "")</f>
        <v>37.98173466504263</v>
      </c>
      <c r="E107" s="4">
        <f>IF(ISNUMBER(SUP_cms!E107), SUP_cms!E107*Days!E107*86400*1000/Areas!$C$4, "")</f>
        <v>118.15100024360535</v>
      </c>
      <c r="F107" s="4">
        <f>IF(ISNUMBER(SUP_cms!F107), SUP_cms!F107*Days!F107*86400*1000/Areas!$C$4, "")</f>
        <v>90.689449549330092</v>
      </c>
      <c r="G107" s="4">
        <f>IF(ISNUMBER(SUP_cms!G107), SUP_cms!G107*Days!G107*86400*1000/Areas!$C$4, "")</f>
        <v>57.161966382460413</v>
      </c>
      <c r="H107" s="4">
        <f>IF(ISNUMBER(SUP_cms!H107), SUP_cms!H107*Days!H107*86400*1000/Areas!$C$4, "")</f>
        <v>68.029402582216818</v>
      </c>
      <c r="I107" s="4">
        <f>IF(ISNUMBER(SUP_cms!I107), SUP_cms!I107*Days!I107*86400*1000/Areas!$C$4, "")</f>
        <v>36.349248233861154</v>
      </c>
      <c r="J107" s="4">
        <f>IF(ISNUMBER(SUP_cms!J107), SUP_cms!J107*Days!J107*86400*1000/Areas!$C$4, "")</f>
        <v>32.208993909866017</v>
      </c>
      <c r="K107" s="4">
        <f>IF(ISNUMBER(SUP_cms!K107), SUP_cms!K107*Days!K107*86400*1000/Areas!$C$4, "")</f>
        <v>45.381752594397078</v>
      </c>
      <c r="L107" s="4">
        <f>IF(ISNUMBER(SUP_cms!L107), SUP_cms!L107*Days!L107*86400*1000/Areas!$C$4, "")</f>
        <v>37.28817734470158</v>
      </c>
      <c r="M107" s="4">
        <f>IF(ISNUMBER(SUP_cms!M107), SUP_cms!M107*Days!M107*86400*1000/Areas!$C$4, "")</f>
        <v>29.727303873325212</v>
      </c>
      <c r="N107" s="4">
        <f>IF(ISNUMBER(SUP_cms!N107), SUP_cms!N107*Days!N107*86400*1000/Areas!$C$4, "")</f>
        <v>610.07371498172961</v>
      </c>
    </row>
    <row r="108" spans="1:14" x14ac:dyDescent="0.2">
      <c r="A108">
        <v>2000</v>
      </c>
      <c r="B108" s="4">
        <f>IF(ISNUMBER(SUP_cms!B108), SUP_cms!B108*Days!B108*86400*1000/Areas!$C$4, "")</f>
        <v>27.756836638246043</v>
      </c>
      <c r="C108" s="4">
        <f>IF(ISNUMBER(SUP_cms!C108), SUP_cms!C108*Days!C108*86400*1000/Areas!$C$4, "")</f>
        <v>29.733628647990255</v>
      </c>
      <c r="D108" s="4">
        <f>IF(ISNUMBER(SUP_cms!D108), SUP_cms!D108*Days!D108*86400*1000/Areas!$C$4, "")</f>
        <v>68.036579780755176</v>
      </c>
      <c r="E108" s="4">
        <f>IF(ISNUMBER(SUP_cms!E108), SUP_cms!E108*Days!E108*86400*1000/Areas!$C$4, "")</f>
        <v>62.819535200974421</v>
      </c>
      <c r="F108" s="4">
        <f>IF(ISNUMBER(SUP_cms!F108), SUP_cms!F108*Days!F108*86400*1000/Areas!$C$4, "")</f>
        <v>68.426758392204633</v>
      </c>
      <c r="G108" s="4">
        <f>IF(ISNUMBER(SUP_cms!G108), SUP_cms!G108*Days!G108*86400*1000/Areas!$C$4, "")</f>
        <v>62.730819975639463</v>
      </c>
      <c r="H108" s="4">
        <f>IF(ISNUMBER(SUP_cms!H108), SUP_cms!H108*Days!H108*86400*1000/Areas!$C$4, "")</f>
        <v>43.159757174177834</v>
      </c>
      <c r="I108" s="4">
        <f>IF(ISNUMBER(SUP_cms!I108), SUP_cms!I108*Days!I108*86400*1000/Areas!$C$4, "")</f>
        <v>25.357042436053593</v>
      </c>
      <c r="J108" s="4">
        <f>IF(ISNUMBER(SUP_cms!J108), SUP_cms!J108*Days!J108*86400*1000/Areas!$C$4, "")</f>
        <v>20.221072838002435</v>
      </c>
      <c r="K108" s="4">
        <f>IF(ISNUMBER(SUP_cms!K108), SUP_cms!K108*Days!K108*86400*1000/Areas!$C$4, "")</f>
        <v>23.152990012180268</v>
      </c>
      <c r="L108" s="4">
        <f>IF(ISNUMBER(SUP_cms!L108), SUP_cms!L108*Days!L108*86400*1000/Areas!$C$4, "")</f>
        <v>30.200746406820951</v>
      </c>
      <c r="M108" s="4">
        <f>IF(ISNUMBER(SUP_cms!M108), SUP_cms!M108*Days!M108*86400*1000/Areas!$C$4, "")</f>
        <v>18.227800633373935</v>
      </c>
      <c r="N108" s="4">
        <f>IF(ISNUMBER(SUP_cms!N108), SUP_cms!N108*Days!N108*86400*1000/Areas!$C$4, "")</f>
        <v>479.87473461632158</v>
      </c>
    </row>
    <row r="109" spans="1:14" x14ac:dyDescent="0.2">
      <c r="A109">
        <v>2001</v>
      </c>
      <c r="B109" s="4">
        <f>IF(ISNUMBER(SUP_cms!B109), SUP_cms!B109*Days!B109*86400*1000/Areas!$C$4, "")</f>
        <v>16.639029866017051</v>
      </c>
      <c r="C109" s="4">
        <f>IF(ISNUMBER(SUP_cms!C109), SUP_cms!C109*Days!C109*86400*1000/Areas!$C$4, "")</f>
        <v>15.911912302070645</v>
      </c>
      <c r="D109" s="4">
        <f>IF(ISNUMBER(SUP_cms!D109), SUP_cms!D109*Days!D109*86400*1000/Areas!$C$4, "")</f>
        <v>23.11025305724726</v>
      </c>
      <c r="E109" s="4">
        <f>IF(ISNUMBER(SUP_cms!E109), SUP_cms!E109*Days!E109*86400*1000/Areas!$C$4, "")</f>
        <v>183.49497295980515</v>
      </c>
      <c r="F109" s="4">
        <f>IF(ISNUMBER(SUP_cms!F109), SUP_cms!F109*Days!F109*86400*1000/Areas!$C$4, "")</f>
        <v>111.9120993909866</v>
      </c>
      <c r="G109" s="4">
        <f>IF(ISNUMBER(SUP_cms!G109), SUP_cms!G109*Days!G109*86400*1000/Areas!$C$4, "")</f>
        <v>46.132232886723514</v>
      </c>
      <c r="H109" s="4">
        <f>IF(ISNUMBER(SUP_cms!H109), SUP_cms!H109*Days!H109*86400*1000/Areas!$C$4, "")</f>
        <v>24.045572521315467</v>
      </c>
      <c r="I109" s="4">
        <f>IF(ISNUMBER(SUP_cms!I109), SUP_cms!I109*Days!I109*86400*1000/Areas!$C$4, "")</f>
        <v>19.017944945188795</v>
      </c>
      <c r="J109" s="4">
        <f>IF(ISNUMBER(SUP_cms!J109), SUP_cms!J109*Days!J109*86400*1000/Areas!$C$4, "")</f>
        <v>15.348049695493302</v>
      </c>
      <c r="K109" s="4">
        <f>IF(ISNUMBER(SUP_cms!K109), SUP_cms!K109*Days!K109*86400*1000/Areas!$C$4, "")</f>
        <v>33.591572813641903</v>
      </c>
      <c r="L109" s="4">
        <f>IF(ISNUMBER(SUP_cms!L109), SUP_cms!L109*Days!L109*86400*1000/Areas!$C$4, "")</f>
        <v>44.084837028014611</v>
      </c>
      <c r="M109" s="4">
        <f>IF(ISNUMBER(SUP_cms!M109), SUP_cms!M109*Days!M109*86400*1000/Areas!$C$4, "")</f>
        <v>57.563415931790502</v>
      </c>
      <c r="N109" s="4">
        <f>IF(ISNUMBER(SUP_cms!N109), SUP_cms!N109*Days!N109*86400*1000/Areas!$C$4, "")</f>
        <v>590.86018611449447</v>
      </c>
    </row>
    <row r="110" spans="1:14" x14ac:dyDescent="0.2">
      <c r="A110">
        <v>2002</v>
      </c>
      <c r="B110" s="4">
        <f>IF(ISNUMBER(SUP_cms!B110), SUP_cms!B110*Days!B110*86400*1000/Areas!$C$4, "")</f>
        <v>35.352596345919608</v>
      </c>
      <c r="C110" s="4">
        <f>IF(ISNUMBER(SUP_cms!C110), SUP_cms!C110*Days!C110*86400*1000/Areas!$C$4, "")</f>
        <v>25.440201120584657</v>
      </c>
      <c r="D110" s="4">
        <f>IF(ISNUMBER(SUP_cms!D110), SUP_cms!D110*Days!D110*86400*1000/Areas!$C$4, "")</f>
        <v>31.478540316686967</v>
      </c>
      <c r="E110" s="4">
        <f>IF(ISNUMBER(SUP_cms!E110), SUP_cms!E110*Days!E110*86400*1000/Areas!$C$4, "")</f>
        <v>129.82226163215591</v>
      </c>
      <c r="F110" s="4">
        <f>IF(ISNUMBER(SUP_cms!F110), SUP_cms!F110*Days!F110*86400*1000/Areas!$C$4, "")</f>
        <v>86.66271493300853</v>
      </c>
      <c r="G110" s="4">
        <f>IF(ISNUMBER(SUP_cms!G110), SUP_cms!G110*Days!G110*86400*1000/Areas!$C$4, "")</f>
        <v>60.370552984165649</v>
      </c>
      <c r="H110" s="4">
        <f>IF(ISNUMBER(SUP_cms!H110), SUP_cms!H110*Days!H110*86400*1000/Areas!$C$4, "")</f>
        <v>35.177407454323998</v>
      </c>
      <c r="I110" s="4">
        <f>IF(ISNUMBER(SUP_cms!I110), SUP_cms!I110*Days!I110*86400*1000/Areas!$C$4, "")</f>
        <v>27.657987040194886</v>
      </c>
      <c r="J110" s="4">
        <f>IF(ISNUMBER(SUP_cms!J110), SUP_cms!J110*Days!J110*86400*1000/Areas!$C$4, "")</f>
        <v>23.151200974421439</v>
      </c>
      <c r="K110" s="4">
        <f>IF(ISNUMBER(SUP_cms!K110), SUP_cms!K110*Days!K110*86400*1000/Areas!$C$4, "")</f>
        <v>61.721297539585869</v>
      </c>
      <c r="L110" s="4">
        <f>IF(ISNUMBER(SUP_cms!L110), SUP_cms!L110*Days!L110*86400*1000/Areas!$C$4, "")</f>
        <v>33.121087454323991</v>
      </c>
      <c r="M110" s="4">
        <f>IF(ISNUMBER(SUP_cms!M110), SUP_cms!M110*Days!M110*86400*1000/Areas!$C$4, "")</f>
        <v>27.146448526187577</v>
      </c>
      <c r="N110" s="4">
        <f>IF(ISNUMBER(SUP_cms!N110), SUP_cms!N110*Days!N110*86400*1000/Areas!$C$4, "")</f>
        <v>576.97820024360533</v>
      </c>
    </row>
    <row r="111" spans="1:14" x14ac:dyDescent="0.2">
      <c r="A111">
        <v>2003</v>
      </c>
      <c r="B111" s="4">
        <f>IF(ISNUMBER(SUP_cms!B111), SUP_cms!B111*Days!B111*86400*1000/Areas!$C$4, "")</f>
        <v>25.370091887941534</v>
      </c>
      <c r="C111" s="4">
        <f>IF(ISNUMBER(SUP_cms!C111), SUP_cms!C111*Days!C111*86400*1000/Areas!$C$4, "")</f>
        <v>21.532647990255786</v>
      </c>
      <c r="D111" s="4">
        <f>IF(ISNUMBER(SUP_cms!D111), SUP_cms!D111*Days!D111*86400*1000/Areas!$C$4, "")</f>
        <v>33.728265822168083</v>
      </c>
      <c r="E111" s="4">
        <f>IF(ISNUMBER(SUP_cms!E111), SUP_cms!E111*Days!E111*86400*1000/Areas!$C$4, "")</f>
        <v>96.842297685749102</v>
      </c>
      <c r="F111" s="4">
        <f>IF(ISNUMBER(SUP_cms!F111), SUP_cms!F111*Days!F111*86400*1000/Areas!$C$4, "")</f>
        <v>97.34695366626066</v>
      </c>
      <c r="G111" s="4">
        <f>IF(ISNUMBER(SUP_cms!G111), SUP_cms!G111*Days!G111*86400*1000/Areas!$C$4, "")</f>
        <v>31.864867235079171</v>
      </c>
      <c r="H111" s="4">
        <f>IF(ISNUMBER(SUP_cms!H111), SUP_cms!H111*Days!H111*86400*1000/Areas!$C$4, "")</f>
        <v>30.266572472594397</v>
      </c>
      <c r="I111" s="4">
        <f>IF(ISNUMBER(SUP_cms!I111), SUP_cms!I111*Days!I111*86400*1000/Areas!$C$4, "")</f>
        <v>25.826822704019488</v>
      </c>
      <c r="J111" s="4">
        <f>IF(ISNUMBER(SUP_cms!J111), SUP_cms!J111*Days!J111*86400*1000/Areas!$C$4, "")</f>
        <v>24.471510840438487</v>
      </c>
      <c r="K111" s="4">
        <f>IF(ISNUMBER(SUP_cms!K111), SUP_cms!K111*Days!K111*86400*1000/Areas!$C$4, "")</f>
        <v>40.507456077953712</v>
      </c>
      <c r="L111" s="4">
        <f>IF(ISNUMBER(SUP_cms!L111), SUP_cms!L111*Days!L111*86400*1000/Areas!$C$4, "")</f>
        <v>41.915891839220471</v>
      </c>
      <c r="M111" s="4">
        <f>IF(ISNUMBER(SUP_cms!M111), SUP_cms!M111*Days!M111*86400*1000/Areas!$C$4, "")</f>
        <v>33.719457442143721</v>
      </c>
      <c r="N111" s="4">
        <f>IF(ISNUMBER(SUP_cms!N111), SUP_cms!N111*Days!N111*86400*1000/Areas!$C$4, "")</f>
        <v>502.56322728380025</v>
      </c>
    </row>
    <row r="112" spans="1:14" x14ac:dyDescent="0.2">
      <c r="A112">
        <v>2004</v>
      </c>
      <c r="B112" s="4">
        <f>IF(ISNUMBER(SUP_cms!B112), SUP_cms!B112*Days!B112*86400*1000/Areas!$C$4, "")</f>
        <v>30.427080730816076</v>
      </c>
      <c r="C112" s="4">
        <f>IF(ISNUMBER(SUP_cms!C112), SUP_cms!C112*Days!C112*86400*1000/Areas!$C$4, "")</f>
        <v>25.344403410475035</v>
      </c>
      <c r="D112" s="4">
        <f>IF(ISNUMBER(SUP_cms!D112), SUP_cms!D112*Days!D112*86400*1000/Areas!$C$4, "")</f>
        <v>42.283160243605359</v>
      </c>
      <c r="E112" s="4">
        <f>IF(ISNUMBER(SUP_cms!E112), SUP_cms!E112*Days!E112*86400*1000/Areas!$C$4, "")</f>
        <v>126.3936233861145</v>
      </c>
      <c r="F112" s="4">
        <f>IF(ISNUMBER(SUP_cms!F112), SUP_cms!F112*Days!F112*86400*1000/Areas!$C$4, "")</f>
        <v>91.755263532277709</v>
      </c>
      <c r="G112" s="4">
        <f>IF(ISNUMBER(SUP_cms!G112), SUP_cms!G112*Days!G112*86400*1000/Areas!$C$4, "")</f>
        <v>59.698085261875761</v>
      </c>
      <c r="H112" s="4">
        <f>IF(ISNUMBER(SUP_cms!H112), SUP_cms!H112*Days!H112*86400*1000/Areas!$C$4, "")</f>
        <v>30.853471571254566</v>
      </c>
      <c r="I112" s="4">
        <f>IF(ISNUMBER(SUP_cms!I112), SUP_cms!I112*Days!I112*86400*1000/Areas!$C$4, "")</f>
        <v>26.609789817295979</v>
      </c>
      <c r="J112" s="4">
        <f>IF(ISNUMBER(SUP_cms!J112), SUP_cms!J112*Days!J112*86400*1000/Areas!$C$4, "")</f>
        <v>41.668688915956146</v>
      </c>
      <c r="K112" s="4">
        <f>IF(ISNUMBER(SUP_cms!K112), SUP_cms!K112*Days!K112*86400*1000/Areas!$C$4, "")</f>
        <v>48.163895736906213</v>
      </c>
      <c r="L112" s="4">
        <f>IF(ISNUMBER(SUP_cms!L112), SUP_cms!L112*Days!L112*86400*1000/Areas!$C$4, "")</f>
        <v>45.258971985383681</v>
      </c>
      <c r="M112" s="4">
        <f>IF(ISNUMBER(SUP_cms!M112), SUP_cms!M112*Days!M112*86400*1000/Areas!$C$4, "")</f>
        <v>29.731544945188794</v>
      </c>
      <c r="N112" s="4">
        <f>IF(ISNUMBER(SUP_cms!N112), SUP_cms!N112*Days!N112*86400*1000/Areas!$C$4, "")</f>
        <v>599.2155923020706</v>
      </c>
    </row>
    <row r="113" spans="1:14" x14ac:dyDescent="0.2">
      <c r="A113">
        <v>2005</v>
      </c>
      <c r="B113" s="4">
        <f>IF(ISNUMBER(SUP_cms!B113), SUP_cms!B113*Days!B113*86400*1000/Areas!$C$4, "")</f>
        <v>29.758622557856274</v>
      </c>
      <c r="C113" s="4">
        <f>IF(ISNUMBER(SUP_cms!C113), SUP_cms!C113*Days!C113*86400*1000/Areas!$C$4, "")</f>
        <v>27.041410962241169</v>
      </c>
      <c r="D113" s="4">
        <f>IF(ISNUMBER(SUP_cms!D113), SUP_cms!D113*Days!D113*86400*1000/Areas!$C$4, "")</f>
        <v>30.143907624847746</v>
      </c>
      <c r="E113" s="4">
        <f>IF(ISNUMBER(SUP_cms!E113), SUP_cms!E113*Days!E113*86400*1000/Areas!$C$4, "")</f>
        <v>113.06171400730814</v>
      </c>
      <c r="F113" s="4">
        <f>IF(ISNUMBER(SUP_cms!F113), SUP_cms!F113*Days!F113*86400*1000/Areas!$C$4, "")</f>
        <v>63.537781242387332</v>
      </c>
      <c r="G113" s="4">
        <f>IF(ISNUMBER(SUP_cms!G113), SUP_cms!G113*Days!G113*86400*1000/Areas!$C$4, "")</f>
        <v>44.932209500609012</v>
      </c>
      <c r="H113" s="4">
        <f>IF(ISNUMBER(SUP_cms!H113), SUP_cms!H113*Days!H113*86400*1000/Areas!$C$4, "")</f>
        <v>23.91573047503045</v>
      </c>
      <c r="I113" s="4">
        <f>IF(ISNUMBER(SUP_cms!I113), SUP_cms!I113*Days!I113*86400*1000/Areas!$C$4, "")</f>
        <v>13.190059732034104</v>
      </c>
      <c r="J113" s="4">
        <f>IF(ISNUMBER(SUP_cms!J113), SUP_cms!J113*Days!J113*86400*1000/Areas!$C$4, "")</f>
        <v>13.215095736906212</v>
      </c>
      <c r="K113" s="4">
        <f>IF(ISNUMBER(SUP_cms!K113), SUP_cms!K113*Days!K113*86400*1000/Areas!$C$4, "")</f>
        <v>47.14734343483557</v>
      </c>
      <c r="L113" s="4">
        <f>IF(ISNUMBER(SUP_cms!L113), SUP_cms!L113*Days!L113*86400*1000/Areas!$C$4, "")</f>
        <v>48.036295249695492</v>
      </c>
      <c r="M113" s="4">
        <f>IF(ISNUMBER(SUP_cms!M113), SUP_cms!M113*Days!M113*86400*1000/Areas!$C$4, "")</f>
        <v>46.547394884287449</v>
      </c>
      <c r="N113" s="4">
        <f>IF(ISNUMBER(SUP_cms!N113), SUP_cms!N113*Days!N113*86400*1000/Areas!$C$4, "")</f>
        <v>501.12278879415345</v>
      </c>
    </row>
    <row r="114" spans="1:14" x14ac:dyDescent="0.2">
      <c r="A114">
        <v>2006</v>
      </c>
      <c r="B114" s="4">
        <f>IF(ISNUMBER(SUP_cms!B114), SUP_cms!B114*Days!B114*86400*1000/Areas!$C$4, "")</f>
        <v>28.605051010962242</v>
      </c>
      <c r="C114" s="4">
        <f>IF(ISNUMBER(SUP_cms!C114), SUP_cms!C114*Days!C114*86400*1000/Areas!$C$4, "")</f>
        <v>25.200638440925704</v>
      </c>
      <c r="D114" s="4">
        <f>IF(ISNUMBER(SUP_cms!D114), SUP_cms!D114*Days!D114*86400*1000/Areas!$C$4, "")</f>
        <v>33.852561851400736</v>
      </c>
      <c r="E114" s="4">
        <f>IF(ISNUMBER(SUP_cms!E114), SUP_cms!E114*Days!E114*86400*1000/Areas!$C$4, "")</f>
        <v>123.14146845310597</v>
      </c>
      <c r="F114" s="4">
        <f>IF(ISNUMBER(SUP_cms!F114), SUP_cms!F114*Days!F114*86400*1000/Areas!$C$4, "")</f>
        <v>85.967831619975641</v>
      </c>
      <c r="G114" s="4">
        <f>IF(ISNUMBER(SUP_cms!G114), SUP_cms!G114*Days!G114*86400*1000/Areas!$C$4, "")</f>
        <v>29.484710353227772</v>
      </c>
      <c r="H114" s="4">
        <f>IF(ISNUMBER(SUP_cms!H114), SUP_cms!H114*Days!H114*86400*1000/Areas!$C$4, "")</f>
        <v>16.54148521315469</v>
      </c>
      <c r="I114" s="4">
        <f>IF(ISNUMBER(SUP_cms!I114), SUP_cms!I114*Days!I114*86400*1000/Areas!$C$4, "")</f>
        <v>15.620520146163216</v>
      </c>
      <c r="J114" s="4">
        <f>IF(ISNUMBER(SUP_cms!J114), SUP_cms!J114*Days!J114*86400*1000/Areas!$C$4, "")</f>
        <v>9.6623824604141291</v>
      </c>
      <c r="K114" s="4">
        <f>IF(ISNUMBER(SUP_cms!K114), SUP_cms!K114*Days!K114*86400*1000/Areas!$C$4, "")</f>
        <v>17.163617831912301</v>
      </c>
      <c r="L114" s="4">
        <f>IF(ISNUMBER(SUP_cms!L114), SUP_cms!L114*Days!L114*86400*1000/Areas!$C$4, "")</f>
        <v>15.721853349573694</v>
      </c>
      <c r="M114" s="4">
        <f>IF(ISNUMBER(SUP_cms!M114), SUP_cms!M114*Days!M114*86400*1000/Areas!$C$4, "")</f>
        <v>19.139304847746651</v>
      </c>
      <c r="N114" s="4">
        <f>IF(ISNUMBER(SUP_cms!N114), SUP_cms!N114*Days!N114*86400*1000/Areas!$C$4, "")</f>
        <v>420.66565651644345</v>
      </c>
    </row>
    <row r="115" spans="1:14" x14ac:dyDescent="0.2">
      <c r="A115">
        <v>2007</v>
      </c>
      <c r="B115" s="4">
        <f>IF(ISNUMBER(SUP_cms!B115), SUP_cms!B115*Days!B115*86400*1000/Areas!$C$4, "")</f>
        <v>19.071447697929354</v>
      </c>
      <c r="C115" s="4">
        <f>IF(ISNUMBER(SUP_cms!C115), SUP_cms!C115*Days!C115*86400*1000/Areas!$C$4, "")</f>
        <v>16.134384409257002</v>
      </c>
      <c r="D115" s="4">
        <f>IF(ISNUMBER(SUP_cms!D115), SUP_cms!D115*Days!D115*86400*1000/Areas!$C$4, "")</f>
        <v>41.062384019488434</v>
      </c>
      <c r="E115" s="4">
        <f>IF(ISNUMBER(SUP_cms!E115), SUP_cms!E115*Days!E115*86400*1000/Areas!$C$4, "")</f>
        <v>62.344703532277713</v>
      </c>
      <c r="F115" s="4">
        <f>IF(ISNUMBER(SUP_cms!F115), SUP_cms!F115*Days!F115*86400*1000/Areas!$C$4, "")</f>
        <v>38.878884482338613</v>
      </c>
      <c r="G115" s="4">
        <f>IF(ISNUMBER(SUP_cms!G115), SUP_cms!G115*Days!G115*86400*1000/Areas!$C$4, "")</f>
        <v>34.984738611449451</v>
      </c>
      <c r="H115" s="4">
        <f>IF(ISNUMBER(SUP_cms!H115), SUP_cms!H115*Days!H115*86400*1000/Areas!$C$4, "")</f>
        <v>37.050982509135203</v>
      </c>
      <c r="I115" s="4">
        <f>IF(ISNUMBER(SUP_cms!I115), SUP_cms!I115*Days!I115*86400*1000/Areas!$C$4, "")</f>
        <v>20.386179975639465</v>
      </c>
      <c r="J115" s="4">
        <f>IF(ISNUMBER(SUP_cms!J115), SUP_cms!J115*Days!J115*86400*1000/Areas!$C$4, "")</f>
        <v>26.929648721071864</v>
      </c>
      <c r="K115" s="4">
        <f>IF(ISNUMBER(SUP_cms!K115), SUP_cms!K115*Days!K115*86400*1000/Areas!$C$4, "")</f>
        <v>100.34212911084043</v>
      </c>
      <c r="L115" s="4">
        <f>IF(ISNUMBER(SUP_cms!L115), SUP_cms!L115*Days!L115*86400*1000/Areas!$C$4, "")</f>
        <v>46.235786601705229</v>
      </c>
      <c r="M115" s="4">
        <f>IF(ISNUMBER(SUP_cms!M115), SUP_cms!M115*Days!M115*86400*1000/Areas!$C$4, "")</f>
        <v>31.900037612667479</v>
      </c>
      <c r="N115" s="4">
        <f>IF(ISNUMBER(SUP_cms!N115), SUP_cms!N115*Days!N115*86400*1000/Areas!$C$4, "")</f>
        <v>473.65074591961024</v>
      </c>
    </row>
    <row r="116" spans="1:14" x14ac:dyDescent="0.2">
      <c r="A116">
        <v>2008</v>
      </c>
      <c r="B116" s="4">
        <f>IF(ISNUMBER(SUP_cms!B116), SUP_cms!B116*Days!B116*86400*1000/Areas!$C$4, "")</f>
        <v>42.971518830694272</v>
      </c>
      <c r="C116" s="4">
        <f>IF(ISNUMBER(SUP_cms!C116), SUP_cms!C116*Days!C116*86400*1000/Areas!$C$4, "")</f>
        <v>39.621440389768573</v>
      </c>
      <c r="D116" s="4">
        <f>IF(ISNUMBER(SUP_cms!D116), SUP_cms!D116*Days!D116*86400*1000/Areas!$C$4, "")</f>
        <v>40.182524725943978</v>
      </c>
      <c r="E116" s="4">
        <f>IF(ISNUMBER(SUP_cms!E116), SUP_cms!E116*Days!E116*86400*1000/Areas!$C$4, "")</f>
        <v>117.0949417783191</v>
      </c>
      <c r="F116" s="4">
        <f>IF(ISNUMBER(SUP_cms!F116), SUP_cms!F116*Days!F116*86400*1000/Areas!$C$4, "")</f>
        <v>101.73548433617539</v>
      </c>
      <c r="G116" s="4">
        <f>IF(ISNUMBER(SUP_cms!G116), SUP_cms!G116*Days!G116*86400*1000/Areas!$C$4, "")</f>
        <v>91.784898416565156</v>
      </c>
      <c r="H116" s="4">
        <f>IF(ISNUMBER(SUP_cms!H116), SUP_cms!H116*Days!H116*86400*1000/Areas!$C$4, "")</f>
        <v>75.895938416565158</v>
      </c>
      <c r="I116" s="4">
        <f>IF(ISNUMBER(SUP_cms!I116), SUP_cms!I116*Days!I116*86400*1000/Areas!$C$4, "")</f>
        <v>41.403300950060896</v>
      </c>
      <c r="J116" s="4">
        <f>IF(ISNUMBER(SUP_cms!J116), SUP_cms!J116*Days!J116*86400*1000/Areas!$C$4, "")</f>
        <v>34.902969062119368</v>
      </c>
      <c r="K116" s="4">
        <f>IF(ISNUMBER(SUP_cms!K116), SUP_cms!K116*Days!K116*86400*1000/Areas!$C$4, "")</f>
        <v>39.68729802679659</v>
      </c>
      <c r="L116" s="4">
        <f>IF(ISNUMBER(SUP_cms!L116), SUP_cms!L116*Days!L116*86400*1000/Areas!$C$4, "")</f>
        <v>42.724747381242388</v>
      </c>
      <c r="M116" s="4">
        <f>IF(ISNUMBER(SUP_cms!M116), SUP_cms!M116*Days!M116*86400*1000/Areas!$C$4, "")</f>
        <v>34.408794738124236</v>
      </c>
      <c r="N116" s="4">
        <f>IF(ISNUMBER(SUP_cms!N116), SUP_cms!N116*Days!N116*86400*1000/Areas!$C$4, "")</f>
        <v>703.16893622411692</v>
      </c>
    </row>
    <row r="117" spans="1:14" x14ac:dyDescent="0.2">
      <c r="A117">
        <v>2009</v>
      </c>
      <c r="B117" s="4">
        <f>IF(ISNUMBER(SUP_cms!B117), SUP_cms!B117*Days!B117*86400*1000/Areas!$C$4, "")</f>
        <v>34.959807844092566</v>
      </c>
      <c r="C117" s="4">
        <f>IF(ISNUMBER(SUP_cms!C117), SUP_cms!C117*Days!C117*86400*1000/Areas!$C$4, "")</f>
        <v>32.966240974421439</v>
      </c>
      <c r="D117" s="4">
        <f>IF(ISNUMBER(SUP_cms!D117), SUP_cms!D117*Days!D117*86400*1000/Areas!$C$4, "")</f>
        <v>44.328988063337384</v>
      </c>
      <c r="E117" s="4">
        <f>IF(ISNUMBER(SUP_cms!E117), SUP_cms!E117*Days!E117*86400*1000/Areas!$C$4, "")</f>
        <v>82.617868940316669</v>
      </c>
      <c r="F117" s="4">
        <f>IF(ISNUMBER(SUP_cms!F117), SUP_cms!F117*Days!F117*86400*1000/Areas!$C$4, "")</f>
        <v>88.248549573690624</v>
      </c>
      <c r="G117" s="4">
        <f>IF(ISNUMBER(SUP_cms!G117), SUP_cms!G117*Days!G117*86400*1000/Areas!$C$4, "")</f>
        <v>50.333104019488431</v>
      </c>
      <c r="H117" s="4">
        <f>IF(ISNUMBER(SUP_cms!H117), SUP_cms!H117*Days!H117*86400*1000/Areas!$C$4, "")</f>
        <v>37.85645992691839</v>
      </c>
      <c r="I117" s="4">
        <f>IF(ISNUMBER(SUP_cms!I117), SUP_cms!I117*Days!I117*86400*1000/Areas!$C$4, "")</f>
        <v>46.364050085261873</v>
      </c>
      <c r="J117" s="4">
        <f>IF(ISNUMBER(SUP_cms!J117), SUP_cms!J117*Days!J117*86400*1000/Areas!$C$4, "")</f>
        <v>36.381450913520091</v>
      </c>
      <c r="K117" s="4">
        <f>IF(ISNUMBER(SUP_cms!K117), SUP_cms!K117*Days!K117*86400*1000/Areas!$C$4, "")</f>
        <v>37.768702362971986</v>
      </c>
      <c r="L117" s="4">
        <f>IF(ISNUMBER(SUP_cms!L117), SUP_cms!L117*Days!L117*86400*1000/Areas!$C$4, "")</f>
        <v>44.596607064555421</v>
      </c>
      <c r="M117" s="4">
        <f>IF(ISNUMBER(SUP_cms!M117), SUP_cms!M117*Days!M117*86400*1000/Areas!$C$4, "")</f>
        <v>35.475261193666263</v>
      </c>
      <c r="N117" s="4">
        <f>IF(ISNUMBER(SUP_cms!N117), SUP_cms!N117*Days!N117*86400*1000/Areas!$C$4, "")</f>
        <v>571.59672204628487</v>
      </c>
    </row>
    <row r="118" spans="1:14" x14ac:dyDescent="0.2">
      <c r="A118">
        <v>2010</v>
      </c>
      <c r="B118" s="4">
        <f>IF(ISNUMBER(SUP_cms!B118), SUP_cms!B118*Days!B118*86400*1000/Areas!$C$4, "")</f>
        <v>34.068204043848965</v>
      </c>
      <c r="C118" s="4">
        <f>IF(ISNUMBER(SUP_cms!C118), SUP_cms!C118*Days!C118*86400*1000/Areas!$C$4, "")</f>
        <v>29.834246236297197</v>
      </c>
      <c r="D118" s="4">
        <f>IF(ISNUMBER(SUP_cms!D118), SUP_cms!D118*Days!D118*86400*1000/Areas!$C$4, "")</f>
        <v>53.982972570036537</v>
      </c>
      <c r="E118" s="4">
        <f>IF(ISNUMBER(SUP_cms!E118), SUP_cms!E118*Days!E118*86400*1000/Areas!$C$4, "")</f>
        <v>31.797304750304505</v>
      </c>
      <c r="F118" s="4">
        <f>IF(ISNUMBER(SUP_cms!F118), SUP_cms!F118*Days!F118*86400*1000/Areas!$C$4, "")</f>
        <v>30.30408964677223</v>
      </c>
      <c r="G118" s="4">
        <f>IF(ISNUMBER(SUP_cms!G118), SUP_cms!G118*Days!G118*86400*1000/Areas!$C$4, "")</f>
        <v>25.816446285018273</v>
      </c>
      <c r="H118" s="4">
        <f>IF(ISNUMBER(SUP_cms!H118), SUP_cms!H118*Days!H118*86400*1000/Areas!$C$4, "")</f>
        <v>21.320520730816078</v>
      </c>
      <c r="I118" s="4">
        <f>IF(ISNUMBER(SUP_cms!I118), SUP_cms!I118*Days!I118*86400*1000/Areas!$C$4, "")</f>
        <v>22.985304555420218</v>
      </c>
      <c r="J118" s="4">
        <f>IF(ISNUMBER(SUP_cms!J118), SUP_cms!J118*Days!J118*86400*1000/Areas!$C$4, "")</f>
        <v>31.334470158343482</v>
      </c>
      <c r="K118" s="4">
        <f>IF(ISNUMBER(SUP_cms!K118), SUP_cms!K118*Days!K118*86400*1000/Areas!$C$4, "")</f>
        <v>42.077957612667475</v>
      </c>
      <c r="L118" s="4">
        <f>IF(ISNUMBER(SUP_cms!L118), SUP_cms!L118*Days!L118*86400*1000/Areas!$C$4, "")</f>
        <v>39.676542752740559</v>
      </c>
      <c r="M118" s="4">
        <f>IF(ISNUMBER(SUP_cms!M118), SUP_cms!M118*Days!M118*86400*1000/Areas!$C$4, "")</f>
        <v>36.305206333739342</v>
      </c>
      <c r="N118" s="4">
        <f>IF(ISNUMBER(SUP_cms!N118), SUP_cms!N118*Days!N118*86400*1000/Areas!$C$4, "")</f>
        <v>399.32796102314245</v>
      </c>
    </row>
    <row r="119" spans="1:14" x14ac:dyDescent="0.2">
      <c r="A119" s="16">
        <v>2011</v>
      </c>
      <c r="B119" s="4">
        <f>IF(ISNUMBER(SUP_cms!B119), SUP_cms!B119*Days!B119*86400*1000/Areas!$C$4, "")</f>
        <v>33.726308404384895</v>
      </c>
      <c r="C119" s="4">
        <f>IF(ISNUMBER(SUP_cms!C119), SUP_cms!C119*Days!C119*86400*1000/Areas!$C$4, "")</f>
        <v>27.354345237515233</v>
      </c>
      <c r="D119" s="4">
        <f>IF(ISNUMBER(SUP_cms!D119), SUP_cms!D119*Days!D119*86400*1000/Areas!$C$4, "")</f>
        <v>31.089992886723508</v>
      </c>
      <c r="E119" s="4">
        <f>IF(ISNUMBER(SUP_cms!E119), SUP_cms!E119*Days!E119*86400*1000/Areas!$C$4, "")</f>
        <v>85.187137637028016</v>
      </c>
      <c r="F119" s="4">
        <f>IF(ISNUMBER(SUP_cms!F119), SUP_cms!F119*Days!F119*86400*1000/Areas!$C$4, "")</f>
        <v>92.625009500609011</v>
      </c>
      <c r="G119" s="4">
        <f>IF(ISNUMBER(SUP_cms!G119), SUP_cms!G119*Days!G119*86400*1000/Areas!$C$4, "")</f>
        <v>55.600452131546895</v>
      </c>
      <c r="H119" s="4">
        <f>IF(ISNUMBER(SUP_cms!H119), SUP_cms!H119*Days!H119*86400*1000/Areas!$C$4, "")</f>
        <v>35.707215200974424</v>
      </c>
      <c r="I119" s="4">
        <f>IF(ISNUMBER(SUP_cms!I119), SUP_cms!I119*Days!I119*86400*1000/Areas!$C$4, "")</f>
        <v>26.750397661388551</v>
      </c>
      <c r="J119" s="4">
        <f>IF(ISNUMBER(SUP_cms!J119), SUP_cms!J119*Days!J119*86400*1000/Areas!$C$4, "")</f>
        <v>15.282381485992692</v>
      </c>
      <c r="K119" s="4">
        <f>IF(ISNUMBER(SUP_cms!K119), SUP_cms!K119*Days!K119*86400*1000/Areas!$C$4, "")</f>
        <v>22.312605310596837</v>
      </c>
      <c r="L119" s="4">
        <f>IF(ISNUMBER(SUP_cms!L119), SUP_cms!L119*Days!L119*86400*1000/Areas!$C$4, "")</f>
        <v>24.938765408038975</v>
      </c>
      <c r="M119" s="4">
        <f>IF(ISNUMBER(SUP_cms!M119), SUP_cms!M119*Days!M119*86400*1000/Areas!$C$4, "")</f>
        <v>26.694937490864799</v>
      </c>
      <c r="N119" s="4">
        <f>IF(ISNUMBER(SUP_cms!N119), SUP_cms!N119*Days!N119*86400*1000/Areas!$C$4, "")</f>
        <v>477.08475127892814</v>
      </c>
    </row>
    <row r="120" spans="1:14" x14ac:dyDescent="0.2">
      <c r="A120" s="16">
        <v>2012</v>
      </c>
      <c r="B120" s="4">
        <f>IF(ISNUMBER(SUP_cms!B120), SUP_cms!B120*Days!B120*86400*1000/Areas!$C$4, "")</f>
        <v>28.690524920828263</v>
      </c>
      <c r="C120" s="4">
        <f>IF(ISNUMBER(SUP_cms!C120), SUP_cms!C120*Days!C120*86400*1000/Areas!$C$4, "")</f>
        <v>25.51988696711328</v>
      </c>
      <c r="D120" s="4">
        <f>IF(ISNUMBER(SUP_cms!D120), SUP_cms!D120*Days!D120*86400*1000/Areas!$C$4, "")</f>
        <v>76.444994104750293</v>
      </c>
      <c r="E120" s="4">
        <f>IF(ISNUMBER(SUP_cms!E120), SUP_cms!E120*Days!E120*86400*1000/Areas!$C$4, "")</f>
        <v>60.070626065773446</v>
      </c>
      <c r="F120" s="4">
        <f>IF(ISNUMBER(SUP_cms!F120), SUP_cms!F120*Days!F120*86400*1000/Areas!$C$4, "")</f>
        <v>68.676329159561504</v>
      </c>
      <c r="G120" s="4">
        <f>IF(ISNUMBER(SUP_cms!G120), SUP_cms!G120*Days!G120*86400*1000/Areas!$C$4, "")</f>
        <v>84.756190012180269</v>
      </c>
      <c r="H120" s="4">
        <f>IF(ISNUMBER(SUP_cms!H120), SUP_cms!H120*Days!H120*86400*1000/Areas!$C$4, "")</f>
        <v>38.276652277710113</v>
      </c>
      <c r="I120" s="4">
        <f>IF(ISNUMBER(SUP_cms!I120), SUP_cms!I120*Days!I120*86400*1000/Areas!$C$4, "")</f>
        <v>27.092293300852617</v>
      </c>
      <c r="J120" s="4">
        <f>IF(ISNUMBER(SUP_cms!J120), SUP_cms!J120*Days!J120*86400*1000/Areas!$C$4, "")</f>
        <v>22.353711084043844</v>
      </c>
      <c r="K120" s="4">
        <f>IF(ISNUMBER(SUP_cms!K120), SUP_cms!K120*Days!K120*86400*1000/Areas!$C$4, "")</f>
        <v>27.461919025578563</v>
      </c>
      <c r="L120" s="4">
        <f>IF(ISNUMBER(SUP_cms!L120), SUP_cms!L120*Days!L120*86400*1000/Areas!$C$4, "")</f>
        <v>35.363277953714977</v>
      </c>
      <c r="M120" s="4">
        <f>IF(ISNUMBER(SUP_cms!M120), SUP_cms!M120*Days!M120*86400*1000/Areas!$C$4, "")</f>
        <v>35.031906065773448</v>
      </c>
      <c r="N120" s="4">
        <f>IF(ISNUMBER(SUP_cms!N120), SUP_cms!N120*Days!N120*86400*1000/Areas!$C$4, "")</f>
        <v>529.5692784409257</v>
      </c>
    </row>
    <row r="121" spans="1:14" x14ac:dyDescent="0.2">
      <c r="A121" s="16">
        <v>2013</v>
      </c>
      <c r="B121" s="4">
        <f>IF(ISNUMBER(SUP_cms!B121), SUP_cms!B121*Days!B121*86400*1000/Areas!$C$4, "")</f>
        <v>31.09586514007308</v>
      </c>
      <c r="C121" s="4">
        <f>IF(ISNUMBER(SUP_cms!C121), SUP_cms!C121*Days!C121*86400*1000/Areas!$C$4, "")</f>
        <v>27.934540706455543</v>
      </c>
      <c r="D121" s="4">
        <f>IF(ISNUMBER(SUP_cms!D121), SUP_cms!D121*Days!D121*86400*1000/Areas!$C$4, "")</f>
        <v>26.438841997563948</v>
      </c>
      <c r="E121" s="4">
        <f>IF(ISNUMBER(SUP_cms!E121), SUP_cms!E121*Days!E121*86400*1000/Areas!$C$4, "")</f>
        <v>51.142275274056033</v>
      </c>
      <c r="F121" s="4">
        <f>IF(ISNUMBER(SUP_cms!F121), SUP_cms!F121*Days!F121*86400*1000/Areas!$C$4, "")</f>
        <v>181.11399522533495</v>
      </c>
      <c r="G121" s="4">
        <f>IF(ISNUMBER(SUP_cms!G121), SUP_cms!G121*Days!G121*86400*1000/Areas!$C$4, "")</f>
        <v>78.113598051157126</v>
      </c>
      <c r="H121" s="4">
        <f>IF(ISNUMBER(SUP_cms!H121), SUP_cms!H121*Days!H121*86400*1000/Areas!$C$4, "")</f>
        <v>60.041180609013395</v>
      </c>
      <c r="I121" s="4">
        <f>IF(ISNUMBER(SUP_cms!I121), SUP_cms!I121*Days!I121*86400*1000/Areas!$C$4, "")</f>
        <v>53.987213641900119</v>
      </c>
      <c r="J121" s="4">
        <f>IF(ISNUMBER(SUP_cms!J121), SUP_cms!J121*Days!J121*86400*1000/Areas!$C$4, "")</f>
        <v>53.565053349573688</v>
      </c>
      <c r="K121" s="4">
        <f>IF(ISNUMBER(SUP_cms!K121), SUP_cms!K121*Days!K121*86400*1000/Areas!$C$4, "")</f>
        <v>53.043085797807549</v>
      </c>
      <c r="L121" s="4">
        <f>IF(ISNUMBER(SUP_cms!L121), SUP_cms!L121*Days!L121*86400*1000/Areas!$C$4, "")</f>
        <v>64.518384409256996</v>
      </c>
      <c r="M121" s="4">
        <f>IF(ISNUMBER(SUP_cms!M121), SUP_cms!M121*Days!M121*86400*1000/Areas!$C$4, "")</f>
        <v>43.806357515225336</v>
      </c>
      <c r="N121" s="4">
        <f>IF(ISNUMBER(SUP_cms!N121), SUP_cms!N121*Days!N121*86400*1000/Areas!$C$4, "")</f>
        <v>722.18976467722302</v>
      </c>
    </row>
    <row r="122" spans="1:14" x14ac:dyDescent="0.2">
      <c r="A122" s="23">
        <v>2014</v>
      </c>
      <c r="B122" s="25">
        <f>IF(ISNUMBER(SUP_cms!B122), SUP_cms!B122*Days!B122*86400*1000/Areas!$C$4, "")</f>
        <v>38.381700365408037</v>
      </c>
      <c r="C122" s="25">
        <f>IF(ISNUMBER(SUP_cms!C122), SUP_cms!C122*Days!C122*86400*1000/Areas!$C$4, "")</f>
        <v>32.942078440925698</v>
      </c>
      <c r="D122" s="25">
        <f>IF(ISNUMBER(SUP_cms!D122), SUP_cms!D122*Days!D122*86400*1000/Areas!$C$4, "")</f>
        <v>30.908931741778325</v>
      </c>
      <c r="E122" s="25">
        <f>IF(ISNUMBER(SUP_cms!E122), SUP_cms!E122*Days!E122*86400*1000/Areas!$C$4, "")</f>
        <v>76.414433130328874</v>
      </c>
      <c r="F122" s="25">
        <f>IF(ISNUMBER(SUP_cms!F122), SUP_cms!F122*Days!F122*86400*1000/Areas!$C$4, "")</f>
        <v>175.52263132764918</v>
      </c>
      <c r="G122" s="25">
        <f>IF(ISNUMBER(SUP_cms!G122), SUP_cms!G122*Days!G122*86400*1000/Areas!$C$4, "")</f>
        <v>89.901673081607782</v>
      </c>
      <c r="H122" s="25">
        <f>IF(ISNUMBER(SUP_cms!H122), SUP_cms!H122*Days!H122*86400*1000/Areas!$C$4, "")</f>
        <v>49.068875225334956</v>
      </c>
      <c r="I122" s="25">
        <f>IF(ISNUMBER(SUP_cms!I122), SUP_cms!I122*Days!I122*86400*1000/Areas!$C$4, "")</f>
        <v>35.38619868453106</v>
      </c>
      <c r="J122" s="25">
        <f>IF(ISNUMBER(SUP_cms!J122), SUP_cms!J122*Days!J122*86400*1000/Areas!$C$4, "")</f>
        <v>40.978857003654078</v>
      </c>
      <c r="K122" s="25">
        <f>IF(ISNUMBER(SUP_cms!K122), SUP_cms!K122*Days!K122*86400*1000/Areas!$C$4, "")</f>
        <v>68.647946601705243</v>
      </c>
      <c r="L122" s="25">
        <f>IF(ISNUMBER(SUP_cms!L122), SUP_cms!L122*Days!L122*86400*1000/Areas!$C$4, "")</f>
        <v>54.562704993909868</v>
      </c>
      <c r="M122" s="25">
        <f>IF(ISNUMBER(SUP_cms!M122), SUP_cms!M122*Days!M122*86400*1000/Areas!$C$4, "")</f>
        <v>53.005568623629721</v>
      </c>
      <c r="N122" s="25">
        <f>IF(ISNUMBER(SUP_cms!N122), SUP_cms!N122*Days!N122*86400*1000/Areas!$C$4, "")</f>
        <v>743.7156774665043</v>
      </c>
    </row>
    <row r="123" spans="1:14" x14ac:dyDescent="0.2">
      <c r="A123" s="23">
        <v>2015</v>
      </c>
      <c r="B123" s="25">
        <f>IF(ISNUMBER(SUP_cms!B123), SUP_cms!B123*Days!B123*86400*1000/Areas!$C$4, "")</f>
        <v>37.543273081607786</v>
      </c>
      <c r="C123" s="25">
        <f>IF(ISNUMBER(SUP_cms!C123), SUP_cms!C123*Days!C123*86400*1000/Areas!$C$4, "")</f>
        <v>30.743582557856268</v>
      </c>
      <c r="D123" s="25">
        <f>IF(ISNUMBER(SUP_cms!D123), SUP_cms!D123*Days!D123*86400*1000/Areas!$C$4, "")</f>
        <v>38.029365164433621</v>
      </c>
      <c r="E123" s="25">
        <f>IF(ISNUMBER(SUP_cms!E123), SUP_cms!E123*Days!E123*86400*1000/Areas!$C$4, "")</f>
        <v>86.277608769792934</v>
      </c>
      <c r="F123" s="25">
        <f>IF(ISNUMBER(SUP_cms!F123), SUP_cms!F123*Days!F123*86400*1000/Areas!$C$4, "")</f>
        <v>89.874511278928139</v>
      </c>
      <c r="G123" s="25">
        <f>IF(ISNUMBER(SUP_cms!G123), SUP_cms!G123*Days!G123*86400*1000/Areas!$C$4, "")</f>
        <v>64.712863337393429</v>
      </c>
      <c r="H123" s="25">
        <f>IF(ISNUMBER(SUP_cms!H123), SUP_cms!H123*Days!H123*86400*1000/Areas!$C$4, "")</f>
        <v>48.305808526187583</v>
      </c>
      <c r="I123" s="25">
        <f>IF(ISNUMBER(SUP_cms!I123), SUP_cms!I123*Days!I123*86400*1000/Areas!$C$4, "")</f>
        <v>30.395109573690625</v>
      </c>
      <c r="J123" s="25">
        <f>IF(ISNUMBER(SUP_cms!J123), SUP_cms!J123*Days!J123*86400*1000/Areas!$C$4, "")</f>
        <v>35.032095493300851</v>
      </c>
      <c r="K123" s="25">
        <f>IF(ISNUMBER(SUP_cms!K123), SUP_cms!K123*Days!K123*86400*1000/Areas!$C$4, "")</f>
        <v>30.094645943970768</v>
      </c>
      <c r="L123" s="25">
        <f>IF(ISNUMBER(SUP_cms!L123), SUP_cms!L123*Days!L123*86400*1000/Areas!$C$4, "")</f>
        <v>57.563237028014619</v>
      </c>
      <c r="M123" s="25">
        <f>IF(ISNUMBER(SUP_cms!M123), SUP_cms!M123*Days!M123*86400*1000/Areas!$C$4, "")</f>
        <v>63.330621193666261</v>
      </c>
      <c r="N123" s="25">
        <f>IF(ISNUMBER(SUP_cms!N123), SUP_cms!N123*Days!N123*86400*1000/Areas!$C$4, "")</f>
        <v>611.58713568818519</v>
      </c>
    </row>
    <row r="124" spans="1:14" x14ac:dyDescent="0.2">
      <c r="A124" s="23">
        <v>2016</v>
      </c>
      <c r="B124" s="25">
        <f>IF(ISNUMBER(SUP_cms!B124), SUP_cms!B124*Days!B124*86400*1000/Areas!$C$4, "")</f>
        <v>30.435236638246042</v>
      </c>
      <c r="C124" s="25">
        <f>IF(ISNUMBER(SUP_cms!C124), SUP_cms!C124*Days!C124*86400*1000/Areas!$C$4, "")</f>
        <v>25.890386163215592</v>
      </c>
      <c r="D124" s="25">
        <f>IF(ISNUMBER(SUP_cms!D124), SUP_cms!D124*Days!D124*86400*1000/Areas!$C$4, "")</f>
        <v>115.51374811205847</v>
      </c>
      <c r="E124" s="25">
        <f>IF(ISNUMBER(SUP_cms!E124), SUP_cms!E124*Days!E124*86400*1000/Areas!$C$4, "")</f>
        <v>117.4412784409257</v>
      </c>
      <c r="F124" s="25">
        <f>IF(ISNUMBER(SUP_cms!F124), SUP_cms!F124*Days!F124*86400*1000/Areas!$C$4, "")</f>
        <v>60.028783629719854</v>
      </c>
      <c r="G124" s="25">
        <f>IF(ISNUMBER(SUP_cms!G124), SUP_cms!G124*Days!G124*86400*1000/Areas!$C$4, "")</f>
        <v>69.677443118148602</v>
      </c>
      <c r="H124" s="25">
        <f>IF(ISNUMBER(SUP_cms!H124), SUP_cms!H124*Days!H124*86400*1000/Areas!$C$4, "")</f>
        <v>62.77797690621194</v>
      </c>
      <c r="I124" s="25">
        <f>IF(ISNUMBER(SUP_cms!I124), SUP_cms!I124*Days!I124*86400*1000/Areas!$C$4, "")</f>
        <v>28.84842328867235</v>
      </c>
      <c r="J124" s="25">
        <f>IF(ISNUMBER(SUP_cms!J124), SUP_cms!J124*Days!J124*86400*1000/Areas!$C$4, "")</f>
        <v>38.592701583434838</v>
      </c>
      <c r="K124" s="25">
        <f>IF(ISNUMBER(SUP_cms!K124), SUP_cms!K124*Days!K124*86400*1000/Areas!$C$4, "")</f>
        <v>38.870402338611449</v>
      </c>
      <c r="L124" s="25">
        <f>IF(ISNUMBER(SUP_cms!L124), SUP_cms!L124*Days!L124*86400*1000/Areas!$C$4, "")</f>
        <v>37.039395858708893</v>
      </c>
      <c r="M124" s="25">
        <f>IF(ISNUMBER(SUP_cms!M124), SUP_cms!M124*Days!M124*86400*1000/Areas!$C$4, "")</f>
        <v>57.233591035322775</v>
      </c>
      <c r="N124" s="25">
        <f>IF(ISNUMBER(SUP_cms!N124), SUP_cms!N124*Days!N124*86400*1000/Areas!$C$4, "")</f>
        <v>681.71885758830695</v>
      </c>
    </row>
    <row r="125" spans="1:14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7" spans="1:14" x14ac:dyDescent="0.2">
      <c r="A127" t="s">
        <v>82</v>
      </c>
      <c r="B127" s="4">
        <f>AVERAGE(B6:B124)</f>
        <v>26.914174268569329</v>
      </c>
      <c r="C127" s="4">
        <f t="shared" ref="C127:N127" si="0">AVERAGE(C6:C124)</f>
        <v>23.780102972208873</v>
      </c>
      <c r="D127" s="4">
        <f t="shared" si="0"/>
        <v>33.683469687671113</v>
      </c>
      <c r="E127" s="4">
        <f t="shared" si="0"/>
        <v>82.777680313781573</v>
      </c>
      <c r="F127" s="4">
        <f t="shared" si="0"/>
        <v>95.307614656549987</v>
      </c>
      <c r="G127" s="4">
        <f t="shared" si="0"/>
        <v>61.877709644760778</v>
      </c>
      <c r="H127" s="4">
        <f t="shared" si="0"/>
        <v>42.191466893137694</v>
      </c>
      <c r="I127" s="4">
        <f t="shared" si="0"/>
        <v>31.636800836750886</v>
      </c>
      <c r="J127" s="4">
        <f t="shared" si="0"/>
        <v>31.238638366726629</v>
      </c>
      <c r="K127" s="4">
        <f t="shared" si="0"/>
        <v>39.658933426901648</v>
      </c>
      <c r="L127" s="4">
        <f t="shared" si="0"/>
        <v>38.949931777089937</v>
      </c>
      <c r="M127" s="4">
        <f t="shared" si="0"/>
        <v>31.786812666584719</v>
      </c>
      <c r="N127" s="4">
        <f t="shared" si="0"/>
        <v>539.33498792119701</v>
      </c>
    </row>
    <row r="128" spans="1:14" x14ac:dyDescent="0.2">
      <c r="A128" t="s">
        <v>83</v>
      </c>
      <c r="B128" s="4">
        <f>MIN(B6:B124)</f>
        <v>3.5347702801461631</v>
      </c>
      <c r="C128" s="4">
        <f t="shared" ref="C128:N128" si="1">MIN(C6:C124)</f>
        <v>3.7649352496954931</v>
      </c>
      <c r="D128" s="4">
        <f t="shared" si="1"/>
        <v>4.6315767113276491</v>
      </c>
      <c r="E128" s="4">
        <f t="shared" si="1"/>
        <v>17.391025578562729</v>
      </c>
      <c r="F128" s="4">
        <f t="shared" si="1"/>
        <v>25.541039707673566</v>
      </c>
      <c r="G128" s="4">
        <f t="shared" si="1"/>
        <v>12.609874786845312</v>
      </c>
      <c r="H128" s="4">
        <f t="shared" si="1"/>
        <v>7.3057356394640678</v>
      </c>
      <c r="I128" s="4">
        <f t="shared" si="1"/>
        <v>9.1535380267965891</v>
      </c>
      <c r="J128" s="4">
        <f t="shared" si="1"/>
        <v>8.4516248477466505</v>
      </c>
      <c r="K128" s="4">
        <f t="shared" si="1"/>
        <v>9.3522159317905</v>
      </c>
      <c r="L128" s="4">
        <f t="shared" si="1"/>
        <v>6.432643118148599</v>
      </c>
      <c r="M128" s="4">
        <f t="shared" si="1"/>
        <v>3.7494337637028021</v>
      </c>
      <c r="N128" s="4">
        <f t="shared" si="1"/>
        <v>178.14190889159559</v>
      </c>
    </row>
    <row r="129" spans="1:14" x14ac:dyDescent="0.2">
      <c r="A129" t="s">
        <v>84</v>
      </c>
      <c r="B129" s="4">
        <f>MAX(B6:B124)</f>
        <v>53.596708794153486</v>
      </c>
      <c r="C129" s="4">
        <f t="shared" ref="C129:N129" si="2">MAX(C6:C124)</f>
        <v>48.829238879415342</v>
      </c>
      <c r="D129" s="4">
        <f t="shared" si="2"/>
        <v>115.51374811205847</v>
      </c>
      <c r="E129" s="4">
        <f t="shared" si="2"/>
        <v>201.7340024360536</v>
      </c>
      <c r="F129" s="4">
        <f t="shared" si="2"/>
        <v>249.14796511571254</v>
      </c>
      <c r="G129" s="4">
        <f t="shared" si="2"/>
        <v>212.42876492082826</v>
      </c>
      <c r="H129" s="4">
        <f t="shared" si="2"/>
        <v>88.066183483556642</v>
      </c>
      <c r="I129" s="4">
        <f t="shared" si="2"/>
        <v>95.601915712545676</v>
      </c>
      <c r="J129" s="4">
        <f t="shared" si="2"/>
        <v>78.985596102314261</v>
      </c>
      <c r="K129" s="4">
        <f t="shared" si="2"/>
        <v>100.34212911084043</v>
      </c>
      <c r="L129" s="4">
        <f t="shared" si="2"/>
        <v>78.80090426309377</v>
      </c>
      <c r="M129" s="4">
        <f t="shared" si="2"/>
        <v>63.330621193666261</v>
      </c>
      <c r="N129" s="4">
        <f t="shared" si="2"/>
        <v>798.30575473812428</v>
      </c>
    </row>
  </sheetData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9" sqref="C19"/>
    </sheetView>
  </sheetViews>
  <sheetFormatPr defaultRowHeight="12.75" x14ac:dyDescent="0.2"/>
  <cols>
    <col min="2" max="4" width="25.7109375" customWidth="1"/>
  </cols>
  <sheetData>
    <row r="1" spans="1:3" x14ac:dyDescent="0.2">
      <c r="A1" t="s">
        <v>42</v>
      </c>
    </row>
    <row r="2" spans="1:3" x14ac:dyDescent="0.2">
      <c r="B2" s="9" t="s">
        <v>33</v>
      </c>
      <c r="C2" s="9" t="s">
        <v>34</v>
      </c>
    </row>
    <row r="3" spans="1:3" x14ac:dyDescent="0.2">
      <c r="B3" s="9" t="s">
        <v>35</v>
      </c>
      <c r="C3" s="9" t="s">
        <v>35</v>
      </c>
    </row>
    <row r="4" spans="1:3" x14ac:dyDescent="0.2">
      <c r="A4" t="s">
        <v>36</v>
      </c>
      <c r="B4" s="10">
        <v>81925000000</v>
      </c>
      <c r="C4" s="10">
        <v>82100000000</v>
      </c>
    </row>
    <row r="5" spans="1:3" x14ac:dyDescent="0.2">
      <c r="A5" t="s">
        <v>41</v>
      </c>
      <c r="B5" s="10">
        <f>B6+B7</f>
        <v>116851000000</v>
      </c>
      <c r="C5" s="10">
        <f>C6+C7</f>
        <v>117400000000</v>
      </c>
    </row>
    <row r="6" spans="1:3" x14ac:dyDescent="0.2">
      <c r="A6" t="s">
        <v>80</v>
      </c>
      <c r="B6" s="10">
        <v>57291000000</v>
      </c>
      <c r="C6" s="10">
        <v>57800000000</v>
      </c>
    </row>
    <row r="7" spans="1:3" x14ac:dyDescent="0.2">
      <c r="A7" t="s">
        <v>40</v>
      </c>
      <c r="B7" s="10">
        <f>B8+B9</f>
        <v>59560000000</v>
      </c>
      <c r="C7" s="10">
        <v>59600000000</v>
      </c>
    </row>
    <row r="8" spans="1:3" x14ac:dyDescent="0.2">
      <c r="A8" t="s">
        <v>32</v>
      </c>
      <c r="B8" s="10">
        <v>40611000000</v>
      </c>
      <c r="C8" s="10"/>
    </row>
    <row r="9" spans="1:3" x14ac:dyDescent="0.2">
      <c r="A9" t="s">
        <v>81</v>
      </c>
      <c r="B9" s="10">
        <v>18949000000</v>
      </c>
      <c r="C9" s="10"/>
    </row>
    <row r="10" spans="1:3" x14ac:dyDescent="0.2">
      <c r="A10" t="s">
        <v>37</v>
      </c>
      <c r="B10" s="10">
        <v>1109000000</v>
      </c>
      <c r="C10" s="10">
        <v>1110000000</v>
      </c>
    </row>
    <row r="11" spans="1:3" x14ac:dyDescent="0.2">
      <c r="A11" t="s">
        <v>38</v>
      </c>
      <c r="B11" s="10">
        <v>25404000000</v>
      </c>
      <c r="C11" s="10">
        <v>25700000000</v>
      </c>
    </row>
    <row r="12" spans="1:3" x14ac:dyDescent="0.2">
      <c r="A12" t="s">
        <v>39</v>
      </c>
      <c r="B12" s="10">
        <v>19121000000</v>
      </c>
      <c r="C12" s="10">
        <v>19000000000</v>
      </c>
    </row>
    <row r="13" spans="1:3" x14ac:dyDescent="0.2">
      <c r="A13" t="s">
        <v>46</v>
      </c>
      <c r="B13" s="10">
        <f>B4+B6+B8+B9+B10+B11+B12</f>
        <v>244410000000</v>
      </c>
      <c r="C13" s="10">
        <f>C4+C6+C7+C10+C11+C12</f>
        <v>245310000000</v>
      </c>
    </row>
    <row r="15" spans="1:3" x14ac:dyDescent="0.2">
      <c r="C15" t="s">
        <v>193</v>
      </c>
    </row>
    <row r="16" spans="1:3" x14ac:dyDescent="0.2">
      <c r="C16" t="s">
        <v>194</v>
      </c>
    </row>
    <row r="17" spans="3:3" x14ac:dyDescent="0.2">
      <c r="C17" t="s">
        <v>195</v>
      </c>
    </row>
    <row r="18" spans="3:3" x14ac:dyDescent="0.2">
      <c r="C18" t="s">
        <v>198</v>
      </c>
    </row>
    <row r="19" spans="3:3" x14ac:dyDescent="0.2">
      <c r="C19" t="s">
        <v>196</v>
      </c>
    </row>
    <row r="20" spans="3:3" x14ac:dyDescent="0.2">
      <c r="C20" t="s">
        <v>197</v>
      </c>
    </row>
  </sheetData>
  <phoneticPr fontId="3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"/>
  <sheetViews>
    <sheetView topLeftCell="A109" workbookViewId="0">
      <selection activeCell="A129" sqref="A129"/>
    </sheetView>
  </sheetViews>
  <sheetFormatPr defaultRowHeight="12.75" x14ac:dyDescent="0.2"/>
  <cols>
    <col min="2" max="13" width="5.7109375" customWidth="1"/>
  </cols>
  <sheetData>
    <row r="1" spans="1:15" x14ac:dyDescent="0.2">
      <c r="A1" t="s">
        <v>26</v>
      </c>
    </row>
    <row r="2" spans="1:15" x14ac:dyDescent="0.2">
      <c r="A2" t="s">
        <v>27</v>
      </c>
    </row>
    <row r="5" spans="1:15" x14ac:dyDescent="0.2">
      <c r="A5" s="2" t="s">
        <v>28</v>
      </c>
      <c r="B5" s="2" t="s">
        <v>48</v>
      </c>
      <c r="C5" s="2" t="s">
        <v>49</v>
      </c>
      <c r="D5" s="2" t="s">
        <v>50</v>
      </c>
      <c r="E5" s="2" t="s">
        <v>51</v>
      </c>
      <c r="F5" s="2" t="s">
        <v>52</v>
      </c>
      <c r="G5" s="2" t="s">
        <v>53</v>
      </c>
      <c r="H5" s="2" t="s">
        <v>54</v>
      </c>
      <c r="I5" s="2" t="s">
        <v>55</v>
      </c>
      <c r="J5" s="2" t="s">
        <v>56</v>
      </c>
      <c r="K5" s="2" t="s">
        <v>57</v>
      </c>
      <c r="L5" s="2" t="s">
        <v>58</v>
      </c>
      <c r="M5" s="2" t="s">
        <v>59</v>
      </c>
      <c r="N5" s="2" t="s">
        <v>46</v>
      </c>
    </row>
    <row r="6" spans="1:15" x14ac:dyDescent="0.2">
      <c r="A6" s="2">
        <v>1898</v>
      </c>
      <c r="B6" s="8">
        <v>31</v>
      </c>
      <c r="C6" s="8">
        <v>28</v>
      </c>
      <c r="D6" s="8">
        <v>31</v>
      </c>
      <c r="E6" s="8">
        <v>30</v>
      </c>
      <c r="F6" s="8">
        <v>31</v>
      </c>
      <c r="G6" s="8">
        <v>30</v>
      </c>
      <c r="H6" s="8">
        <v>31</v>
      </c>
      <c r="I6" s="8">
        <v>31</v>
      </c>
      <c r="J6" s="8">
        <v>30</v>
      </c>
      <c r="K6" s="8">
        <v>31</v>
      </c>
      <c r="L6" s="8">
        <v>30</v>
      </c>
      <c r="M6" s="8">
        <v>31</v>
      </c>
      <c r="N6">
        <f t="shared" ref="N6:N39" si="0">SUM(B6:M6)</f>
        <v>365</v>
      </c>
    </row>
    <row r="7" spans="1:15" x14ac:dyDescent="0.2">
      <c r="A7" s="2">
        <v>1899</v>
      </c>
      <c r="B7" s="8">
        <v>31</v>
      </c>
      <c r="C7" s="8">
        <v>28</v>
      </c>
      <c r="D7" s="8">
        <v>31</v>
      </c>
      <c r="E7" s="8">
        <v>30</v>
      </c>
      <c r="F7" s="8">
        <v>31</v>
      </c>
      <c r="G7" s="8">
        <v>30</v>
      </c>
      <c r="H7" s="8">
        <v>31</v>
      </c>
      <c r="I7" s="8">
        <v>31</v>
      </c>
      <c r="J7" s="8">
        <v>30</v>
      </c>
      <c r="K7" s="8">
        <v>31</v>
      </c>
      <c r="L7" s="8">
        <v>30</v>
      </c>
      <c r="M7" s="8">
        <v>31</v>
      </c>
      <c r="N7">
        <f t="shared" si="0"/>
        <v>365</v>
      </c>
    </row>
    <row r="8" spans="1:15" x14ac:dyDescent="0.2">
      <c r="A8">
        <v>1900</v>
      </c>
      <c r="B8" s="8">
        <v>31</v>
      </c>
      <c r="C8" s="8">
        <v>28</v>
      </c>
      <c r="D8" s="8">
        <v>31</v>
      </c>
      <c r="E8" s="8">
        <v>30</v>
      </c>
      <c r="F8" s="8">
        <v>31</v>
      </c>
      <c r="G8" s="8">
        <v>30</v>
      </c>
      <c r="H8" s="8">
        <v>31</v>
      </c>
      <c r="I8" s="8">
        <v>31</v>
      </c>
      <c r="J8" s="8">
        <v>30</v>
      </c>
      <c r="K8" s="8">
        <v>31</v>
      </c>
      <c r="L8" s="8">
        <v>30</v>
      </c>
      <c r="M8" s="8">
        <v>31</v>
      </c>
      <c r="N8">
        <f t="shared" si="0"/>
        <v>365</v>
      </c>
      <c r="O8" t="s">
        <v>29</v>
      </c>
    </row>
    <row r="9" spans="1:15" x14ac:dyDescent="0.2">
      <c r="A9" s="2">
        <v>1901</v>
      </c>
      <c r="B9" s="8">
        <v>31</v>
      </c>
      <c r="C9" s="8">
        <v>28</v>
      </c>
      <c r="D9" s="8">
        <v>31</v>
      </c>
      <c r="E9" s="8">
        <v>30</v>
      </c>
      <c r="F9" s="8">
        <v>31</v>
      </c>
      <c r="G9" s="8">
        <v>30</v>
      </c>
      <c r="H9" s="8">
        <v>31</v>
      </c>
      <c r="I9" s="8">
        <v>31</v>
      </c>
      <c r="J9" s="8">
        <v>30</v>
      </c>
      <c r="K9" s="8">
        <v>31</v>
      </c>
      <c r="L9" s="8">
        <v>30</v>
      </c>
      <c r="M9" s="8">
        <v>31</v>
      </c>
      <c r="N9">
        <f t="shared" si="0"/>
        <v>365</v>
      </c>
    </row>
    <row r="10" spans="1:15" x14ac:dyDescent="0.2">
      <c r="A10" s="2">
        <v>1902</v>
      </c>
      <c r="B10" s="8">
        <v>31</v>
      </c>
      <c r="C10" s="8">
        <v>28</v>
      </c>
      <c r="D10" s="8">
        <v>31</v>
      </c>
      <c r="E10" s="8">
        <v>30</v>
      </c>
      <c r="F10" s="8">
        <v>31</v>
      </c>
      <c r="G10" s="8">
        <v>30</v>
      </c>
      <c r="H10" s="8">
        <v>31</v>
      </c>
      <c r="I10" s="8">
        <v>31</v>
      </c>
      <c r="J10" s="8">
        <v>30</v>
      </c>
      <c r="K10" s="8">
        <v>31</v>
      </c>
      <c r="L10" s="8">
        <v>30</v>
      </c>
      <c r="M10" s="8">
        <v>31</v>
      </c>
      <c r="N10">
        <f t="shared" si="0"/>
        <v>365</v>
      </c>
    </row>
    <row r="11" spans="1:15" x14ac:dyDescent="0.2">
      <c r="A11" s="2">
        <v>1903</v>
      </c>
      <c r="B11" s="8">
        <v>31</v>
      </c>
      <c r="C11" s="8">
        <v>28</v>
      </c>
      <c r="D11" s="8">
        <v>31</v>
      </c>
      <c r="E11" s="8">
        <v>30</v>
      </c>
      <c r="F11" s="8">
        <v>31</v>
      </c>
      <c r="G11" s="8">
        <v>30</v>
      </c>
      <c r="H11" s="8">
        <v>31</v>
      </c>
      <c r="I11" s="8">
        <v>31</v>
      </c>
      <c r="J11" s="8">
        <v>30</v>
      </c>
      <c r="K11" s="8">
        <v>31</v>
      </c>
      <c r="L11" s="8">
        <v>30</v>
      </c>
      <c r="M11" s="8">
        <v>31</v>
      </c>
      <c r="N11">
        <f t="shared" si="0"/>
        <v>365</v>
      </c>
    </row>
    <row r="12" spans="1:15" x14ac:dyDescent="0.2">
      <c r="A12" s="2">
        <v>1904</v>
      </c>
      <c r="B12" s="8">
        <v>31</v>
      </c>
      <c r="C12" s="8">
        <v>29</v>
      </c>
      <c r="D12" s="8">
        <v>31</v>
      </c>
      <c r="E12" s="8">
        <v>30</v>
      </c>
      <c r="F12" s="8">
        <v>31</v>
      </c>
      <c r="G12" s="8">
        <v>30</v>
      </c>
      <c r="H12" s="8">
        <v>31</v>
      </c>
      <c r="I12" s="8">
        <v>31</v>
      </c>
      <c r="J12" s="8">
        <v>30</v>
      </c>
      <c r="K12" s="8">
        <v>31</v>
      </c>
      <c r="L12" s="8">
        <v>30</v>
      </c>
      <c r="M12" s="8">
        <v>31</v>
      </c>
      <c r="N12">
        <f t="shared" si="0"/>
        <v>366</v>
      </c>
    </row>
    <row r="13" spans="1:15" x14ac:dyDescent="0.2">
      <c r="A13" s="2">
        <v>1905</v>
      </c>
      <c r="B13" s="8">
        <v>31</v>
      </c>
      <c r="C13" s="8">
        <v>28</v>
      </c>
      <c r="D13" s="8">
        <v>31</v>
      </c>
      <c r="E13" s="8">
        <v>30</v>
      </c>
      <c r="F13" s="8">
        <v>31</v>
      </c>
      <c r="G13" s="8">
        <v>30</v>
      </c>
      <c r="H13" s="8">
        <v>31</v>
      </c>
      <c r="I13" s="8">
        <v>31</v>
      </c>
      <c r="J13" s="8">
        <v>30</v>
      </c>
      <c r="K13" s="8">
        <v>31</v>
      </c>
      <c r="L13" s="8">
        <v>30</v>
      </c>
      <c r="M13" s="8">
        <v>31</v>
      </c>
      <c r="N13">
        <f t="shared" si="0"/>
        <v>365</v>
      </c>
    </row>
    <row r="14" spans="1:15" x14ac:dyDescent="0.2">
      <c r="A14" s="2">
        <v>1906</v>
      </c>
      <c r="B14" s="8">
        <v>31</v>
      </c>
      <c r="C14" s="8">
        <v>28</v>
      </c>
      <c r="D14" s="8">
        <v>31</v>
      </c>
      <c r="E14" s="8">
        <v>30</v>
      </c>
      <c r="F14" s="8">
        <v>31</v>
      </c>
      <c r="G14" s="8">
        <v>30</v>
      </c>
      <c r="H14" s="8">
        <v>31</v>
      </c>
      <c r="I14" s="8">
        <v>31</v>
      </c>
      <c r="J14" s="8">
        <v>30</v>
      </c>
      <c r="K14" s="8">
        <v>31</v>
      </c>
      <c r="L14" s="8">
        <v>30</v>
      </c>
      <c r="M14" s="8">
        <v>31</v>
      </c>
      <c r="N14">
        <f t="shared" si="0"/>
        <v>365</v>
      </c>
    </row>
    <row r="15" spans="1:15" x14ac:dyDescent="0.2">
      <c r="A15" s="2">
        <v>1907</v>
      </c>
      <c r="B15" s="8">
        <v>31</v>
      </c>
      <c r="C15" s="8">
        <v>28</v>
      </c>
      <c r="D15" s="8">
        <v>31</v>
      </c>
      <c r="E15" s="8">
        <v>30</v>
      </c>
      <c r="F15" s="8">
        <v>31</v>
      </c>
      <c r="G15" s="8">
        <v>30</v>
      </c>
      <c r="H15" s="8">
        <v>31</v>
      </c>
      <c r="I15" s="8">
        <v>31</v>
      </c>
      <c r="J15" s="8">
        <v>30</v>
      </c>
      <c r="K15" s="8">
        <v>31</v>
      </c>
      <c r="L15" s="8">
        <v>30</v>
      </c>
      <c r="M15" s="8">
        <v>31</v>
      </c>
      <c r="N15">
        <f t="shared" si="0"/>
        <v>365</v>
      </c>
    </row>
    <row r="16" spans="1:15" x14ac:dyDescent="0.2">
      <c r="A16" s="2">
        <v>1908</v>
      </c>
      <c r="B16" s="8">
        <v>31</v>
      </c>
      <c r="C16" s="8">
        <v>29</v>
      </c>
      <c r="D16" s="8">
        <v>31</v>
      </c>
      <c r="E16" s="8">
        <v>30</v>
      </c>
      <c r="F16" s="8">
        <v>31</v>
      </c>
      <c r="G16" s="8">
        <v>30</v>
      </c>
      <c r="H16" s="8">
        <v>31</v>
      </c>
      <c r="I16" s="8">
        <v>31</v>
      </c>
      <c r="J16" s="8">
        <v>30</v>
      </c>
      <c r="K16" s="8">
        <v>31</v>
      </c>
      <c r="L16" s="8">
        <v>30</v>
      </c>
      <c r="M16" s="8">
        <v>31</v>
      </c>
      <c r="N16">
        <f t="shared" si="0"/>
        <v>366</v>
      </c>
    </row>
    <row r="17" spans="1:14" x14ac:dyDescent="0.2">
      <c r="A17" s="2">
        <v>1909</v>
      </c>
      <c r="B17" s="8">
        <v>31</v>
      </c>
      <c r="C17" s="8">
        <v>28</v>
      </c>
      <c r="D17" s="8">
        <v>31</v>
      </c>
      <c r="E17" s="8">
        <v>30</v>
      </c>
      <c r="F17" s="8">
        <v>31</v>
      </c>
      <c r="G17" s="8">
        <v>30</v>
      </c>
      <c r="H17" s="8">
        <v>31</v>
      </c>
      <c r="I17" s="8">
        <v>31</v>
      </c>
      <c r="J17" s="8">
        <v>30</v>
      </c>
      <c r="K17" s="8">
        <v>31</v>
      </c>
      <c r="L17" s="8">
        <v>30</v>
      </c>
      <c r="M17" s="8">
        <v>31</v>
      </c>
      <c r="N17">
        <f t="shared" si="0"/>
        <v>365</v>
      </c>
    </row>
    <row r="18" spans="1:14" x14ac:dyDescent="0.2">
      <c r="A18" s="2">
        <v>1910</v>
      </c>
      <c r="B18" s="8">
        <v>31</v>
      </c>
      <c r="C18" s="8">
        <v>28</v>
      </c>
      <c r="D18" s="8">
        <v>31</v>
      </c>
      <c r="E18" s="8">
        <v>30</v>
      </c>
      <c r="F18" s="8">
        <v>31</v>
      </c>
      <c r="G18" s="8">
        <v>30</v>
      </c>
      <c r="H18" s="8">
        <v>31</v>
      </c>
      <c r="I18" s="8">
        <v>31</v>
      </c>
      <c r="J18" s="8">
        <v>30</v>
      </c>
      <c r="K18" s="8">
        <v>31</v>
      </c>
      <c r="L18" s="8">
        <v>30</v>
      </c>
      <c r="M18" s="8">
        <v>31</v>
      </c>
      <c r="N18">
        <f t="shared" si="0"/>
        <v>365</v>
      </c>
    </row>
    <row r="19" spans="1:14" x14ac:dyDescent="0.2">
      <c r="A19" s="2">
        <v>1911</v>
      </c>
      <c r="B19" s="8">
        <v>31</v>
      </c>
      <c r="C19" s="8">
        <v>28</v>
      </c>
      <c r="D19" s="8">
        <v>31</v>
      </c>
      <c r="E19" s="8">
        <v>30</v>
      </c>
      <c r="F19" s="8">
        <v>31</v>
      </c>
      <c r="G19" s="8">
        <v>30</v>
      </c>
      <c r="H19" s="8">
        <v>31</v>
      </c>
      <c r="I19" s="8">
        <v>31</v>
      </c>
      <c r="J19" s="8">
        <v>30</v>
      </c>
      <c r="K19" s="8">
        <v>31</v>
      </c>
      <c r="L19" s="8">
        <v>30</v>
      </c>
      <c r="M19" s="8">
        <v>31</v>
      </c>
      <c r="N19">
        <f t="shared" si="0"/>
        <v>365</v>
      </c>
    </row>
    <row r="20" spans="1:14" x14ac:dyDescent="0.2">
      <c r="A20" s="2">
        <v>1912</v>
      </c>
      <c r="B20" s="8">
        <v>31</v>
      </c>
      <c r="C20" s="8">
        <v>29</v>
      </c>
      <c r="D20" s="8">
        <v>31</v>
      </c>
      <c r="E20" s="8">
        <v>30</v>
      </c>
      <c r="F20" s="8">
        <v>31</v>
      </c>
      <c r="G20" s="8">
        <v>30</v>
      </c>
      <c r="H20" s="8">
        <v>31</v>
      </c>
      <c r="I20" s="8">
        <v>31</v>
      </c>
      <c r="J20" s="8">
        <v>30</v>
      </c>
      <c r="K20" s="8">
        <v>31</v>
      </c>
      <c r="L20" s="8">
        <v>30</v>
      </c>
      <c r="M20" s="8">
        <v>31</v>
      </c>
      <c r="N20">
        <f t="shared" si="0"/>
        <v>366</v>
      </c>
    </row>
    <row r="21" spans="1:14" x14ac:dyDescent="0.2">
      <c r="A21" s="2">
        <v>1913</v>
      </c>
      <c r="B21" s="8">
        <v>31</v>
      </c>
      <c r="C21" s="8">
        <v>28</v>
      </c>
      <c r="D21" s="8">
        <v>31</v>
      </c>
      <c r="E21" s="8">
        <v>30</v>
      </c>
      <c r="F21" s="8">
        <v>31</v>
      </c>
      <c r="G21" s="8">
        <v>30</v>
      </c>
      <c r="H21" s="8">
        <v>31</v>
      </c>
      <c r="I21" s="8">
        <v>31</v>
      </c>
      <c r="J21" s="8">
        <v>30</v>
      </c>
      <c r="K21" s="8">
        <v>31</v>
      </c>
      <c r="L21" s="8">
        <v>30</v>
      </c>
      <c r="M21" s="8">
        <v>31</v>
      </c>
      <c r="N21">
        <f t="shared" si="0"/>
        <v>365</v>
      </c>
    </row>
    <row r="22" spans="1:14" x14ac:dyDescent="0.2">
      <c r="A22" s="2">
        <v>1914</v>
      </c>
      <c r="B22" s="8">
        <v>31</v>
      </c>
      <c r="C22" s="8">
        <v>28</v>
      </c>
      <c r="D22" s="8">
        <v>31</v>
      </c>
      <c r="E22" s="8">
        <v>30</v>
      </c>
      <c r="F22" s="8">
        <v>31</v>
      </c>
      <c r="G22" s="8">
        <v>30</v>
      </c>
      <c r="H22" s="8">
        <v>31</v>
      </c>
      <c r="I22" s="8">
        <v>31</v>
      </c>
      <c r="J22" s="8">
        <v>30</v>
      </c>
      <c r="K22" s="8">
        <v>31</v>
      </c>
      <c r="L22" s="8">
        <v>30</v>
      </c>
      <c r="M22" s="8">
        <v>31</v>
      </c>
      <c r="N22">
        <f t="shared" si="0"/>
        <v>365</v>
      </c>
    </row>
    <row r="23" spans="1:14" x14ac:dyDescent="0.2">
      <c r="A23" s="2">
        <v>1915</v>
      </c>
      <c r="B23" s="8">
        <v>31</v>
      </c>
      <c r="C23" s="8">
        <v>28</v>
      </c>
      <c r="D23" s="8">
        <v>31</v>
      </c>
      <c r="E23" s="8">
        <v>30</v>
      </c>
      <c r="F23" s="8">
        <v>31</v>
      </c>
      <c r="G23" s="8">
        <v>30</v>
      </c>
      <c r="H23" s="8">
        <v>31</v>
      </c>
      <c r="I23" s="8">
        <v>31</v>
      </c>
      <c r="J23" s="8">
        <v>30</v>
      </c>
      <c r="K23" s="8">
        <v>31</v>
      </c>
      <c r="L23" s="8">
        <v>30</v>
      </c>
      <c r="M23" s="8">
        <v>31</v>
      </c>
      <c r="N23">
        <f t="shared" si="0"/>
        <v>365</v>
      </c>
    </row>
    <row r="24" spans="1:14" x14ac:dyDescent="0.2">
      <c r="A24" s="2">
        <v>1916</v>
      </c>
      <c r="B24" s="8">
        <v>31</v>
      </c>
      <c r="C24" s="8">
        <v>29</v>
      </c>
      <c r="D24" s="8">
        <v>31</v>
      </c>
      <c r="E24" s="8">
        <v>30</v>
      </c>
      <c r="F24" s="8">
        <v>31</v>
      </c>
      <c r="G24" s="8">
        <v>30</v>
      </c>
      <c r="H24" s="8">
        <v>31</v>
      </c>
      <c r="I24" s="8">
        <v>31</v>
      </c>
      <c r="J24" s="8">
        <v>30</v>
      </c>
      <c r="K24" s="8">
        <v>31</v>
      </c>
      <c r="L24" s="8">
        <v>30</v>
      </c>
      <c r="M24" s="8">
        <v>31</v>
      </c>
      <c r="N24">
        <f t="shared" si="0"/>
        <v>366</v>
      </c>
    </row>
    <row r="25" spans="1:14" x14ac:dyDescent="0.2">
      <c r="A25" s="2">
        <v>1917</v>
      </c>
      <c r="B25" s="8">
        <v>31</v>
      </c>
      <c r="C25" s="8">
        <v>28</v>
      </c>
      <c r="D25" s="8">
        <v>31</v>
      </c>
      <c r="E25" s="8">
        <v>30</v>
      </c>
      <c r="F25" s="8">
        <v>31</v>
      </c>
      <c r="G25" s="8">
        <v>30</v>
      </c>
      <c r="H25" s="8">
        <v>31</v>
      </c>
      <c r="I25" s="8">
        <v>31</v>
      </c>
      <c r="J25" s="8">
        <v>30</v>
      </c>
      <c r="K25" s="8">
        <v>31</v>
      </c>
      <c r="L25" s="8">
        <v>30</v>
      </c>
      <c r="M25" s="8">
        <v>31</v>
      </c>
      <c r="N25">
        <f t="shared" si="0"/>
        <v>365</v>
      </c>
    </row>
    <row r="26" spans="1:14" x14ac:dyDescent="0.2">
      <c r="A26" s="2">
        <v>1918</v>
      </c>
      <c r="B26" s="8">
        <v>31</v>
      </c>
      <c r="C26" s="8">
        <v>28</v>
      </c>
      <c r="D26" s="8">
        <v>31</v>
      </c>
      <c r="E26" s="8">
        <v>30</v>
      </c>
      <c r="F26" s="8">
        <v>31</v>
      </c>
      <c r="G26" s="8">
        <v>30</v>
      </c>
      <c r="H26" s="8">
        <v>31</v>
      </c>
      <c r="I26" s="8">
        <v>31</v>
      </c>
      <c r="J26" s="8">
        <v>30</v>
      </c>
      <c r="K26" s="8">
        <v>31</v>
      </c>
      <c r="L26" s="8">
        <v>30</v>
      </c>
      <c r="M26" s="8">
        <v>31</v>
      </c>
      <c r="N26">
        <f t="shared" si="0"/>
        <v>365</v>
      </c>
    </row>
    <row r="27" spans="1:14" x14ac:dyDescent="0.2">
      <c r="A27" s="2">
        <v>1919</v>
      </c>
      <c r="B27" s="8">
        <v>31</v>
      </c>
      <c r="C27" s="8">
        <v>28</v>
      </c>
      <c r="D27" s="8">
        <v>31</v>
      </c>
      <c r="E27" s="8">
        <v>30</v>
      </c>
      <c r="F27" s="8">
        <v>31</v>
      </c>
      <c r="G27" s="8">
        <v>30</v>
      </c>
      <c r="H27" s="8">
        <v>31</v>
      </c>
      <c r="I27" s="8">
        <v>31</v>
      </c>
      <c r="J27" s="8">
        <v>30</v>
      </c>
      <c r="K27" s="8">
        <v>31</v>
      </c>
      <c r="L27" s="8">
        <v>30</v>
      </c>
      <c r="M27" s="8">
        <v>31</v>
      </c>
      <c r="N27">
        <f t="shared" si="0"/>
        <v>365</v>
      </c>
    </row>
    <row r="28" spans="1:14" x14ac:dyDescent="0.2">
      <c r="A28" s="2">
        <v>1920</v>
      </c>
      <c r="B28" s="8">
        <v>31</v>
      </c>
      <c r="C28" s="8">
        <v>29</v>
      </c>
      <c r="D28" s="8">
        <v>31</v>
      </c>
      <c r="E28" s="8">
        <v>30</v>
      </c>
      <c r="F28" s="8">
        <v>31</v>
      </c>
      <c r="G28" s="8">
        <v>30</v>
      </c>
      <c r="H28" s="8">
        <v>31</v>
      </c>
      <c r="I28" s="8">
        <v>31</v>
      </c>
      <c r="J28" s="8">
        <v>30</v>
      </c>
      <c r="K28" s="8">
        <v>31</v>
      </c>
      <c r="L28" s="8">
        <v>30</v>
      </c>
      <c r="M28" s="8">
        <v>31</v>
      </c>
      <c r="N28">
        <f t="shared" si="0"/>
        <v>366</v>
      </c>
    </row>
    <row r="29" spans="1:14" x14ac:dyDescent="0.2">
      <c r="A29" s="2">
        <v>1921</v>
      </c>
      <c r="B29" s="8">
        <v>31</v>
      </c>
      <c r="C29" s="8">
        <v>28</v>
      </c>
      <c r="D29" s="8">
        <v>31</v>
      </c>
      <c r="E29" s="8">
        <v>30</v>
      </c>
      <c r="F29" s="8">
        <v>31</v>
      </c>
      <c r="G29" s="8">
        <v>30</v>
      </c>
      <c r="H29" s="8">
        <v>31</v>
      </c>
      <c r="I29" s="8">
        <v>31</v>
      </c>
      <c r="J29" s="8">
        <v>30</v>
      </c>
      <c r="K29" s="8">
        <v>31</v>
      </c>
      <c r="L29" s="8">
        <v>30</v>
      </c>
      <c r="M29" s="8">
        <v>31</v>
      </c>
      <c r="N29">
        <f t="shared" si="0"/>
        <v>365</v>
      </c>
    </row>
    <row r="30" spans="1:14" x14ac:dyDescent="0.2">
      <c r="A30" s="2">
        <v>1922</v>
      </c>
      <c r="B30" s="8">
        <v>31</v>
      </c>
      <c r="C30" s="8">
        <v>28</v>
      </c>
      <c r="D30" s="8">
        <v>31</v>
      </c>
      <c r="E30" s="8">
        <v>30</v>
      </c>
      <c r="F30" s="8">
        <v>31</v>
      </c>
      <c r="G30" s="8">
        <v>30</v>
      </c>
      <c r="H30" s="8">
        <v>31</v>
      </c>
      <c r="I30" s="8">
        <v>31</v>
      </c>
      <c r="J30" s="8">
        <v>30</v>
      </c>
      <c r="K30" s="8">
        <v>31</v>
      </c>
      <c r="L30" s="8">
        <v>30</v>
      </c>
      <c r="M30" s="8">
        <v>31</v>
      </c>
      <c r="N30">
        <f t="shared" si="0"/>
        <v>365</v>
      </c>
    </row>
    <row r="31" spans="1:14" x14ac:dyDescent="0.2">
      <c r="A31" s="2">
        <v>1923</v>
      </c>
      <c r="B31" s="8">
        <v>31</v>
      </c>
      <c r="C31" s="8">
        <v>28</v>
      </c>
      <c r="D31" s="8">
        <v>31</v>
      </c>
      <c r="E31" s="8">
        <v>30</v>
      </c>
      <c r="F31" s="8">
        <v>31</v>
      </c>
      <c r="G31" s="8">
        <v>30</v>
      </c>
      <c r="H31" s="8">
        <v>31</v>
      </c>
      <c r="I31" s="8">
        <v>31</v>
      </c>
      <c r="J31" s="8">
        <v>30</v>
      </c>
      <c r="K31" s="8">
        <v>31</v>
      </c>
      <c r="L31" s="8">
        <v>30</v>
      </c>
      <c r="M31" s="8">
        <v>31</v>
      </c>
      <c r="N31">
        <f t="shared" si="0"/>
        <v>365</v>
      </c>
    </row>
    <row r="32" spans="1:14" x14ac:dyDescent="0.2">
      <c r="A32" s="2">
        <v>1924</v>
      </c>
      <c r="B32" s="8">
        <v>31</v>
      </c>
      <c r="C32" s="8">
        <v>29</v>
      </c>
      <c r="D32" s="8">
        <v>31</v>
      </c>
      <c r="E32" s="8">
        <v>30</v>
      </c>
      <c r="F32" s="8">
        <v>31</v>
      </c>
      <c r="G32" s="8">
        <v>30</v>
      </c>
      <c r="H32" s="8">
        <v>31</v>
      </c>
      <c r="I32" s="8">
        <v>31</v>
      </c>
      <c r="J32" s="8">
        <v>30</v>
      </c>
      <c r="K32" s="8">
        <v>31</v>
      </c>
      <c r="L32" s="8">
        <v>30</v>
      </c>
      <c r="M32" s="8">
        <v>31</v>
      </c>
      <c r="N32">
        <f t="shared" si="0"/>
        <v>366</v>
      </c>
    </row>
    <row r="33" spans="1:14" x14ac:dyDescent="0.2">
      <c r="A33" s="2">
        <v>1925</v>
      </c>
      <c r="B33" s="8">
        <v>31</v>
      </c>
      <c r="C33" s="8">
        <v>28</v>
      </c>
      <c r="D33" s="8">
        <v>31</v>
      </c>
      <c r="E33" s="8">
        <v>30</v>
      </c>
      <c r="F33" s="8">
        <v>31</v>
      </c>
      <c r="G33" s="8">
        <v>30</v>
      </c>
      <c r="H33" s="8">
        <v>31</v>
      </c>
      <c r="I33" s="8">
        <v>31</v>
      </c>
      <c r="J33" s="8">
        <v>30</v>
      </c>
      <c r="K33" s="8">
        <v>31</v>
      </c>
      <c r="L33" s="8">
        <v>30</v>
      </c>
      <c r="M33" s="8">
        <v>31</v>
      </c>
      <c r="N33">
        <f t="shared" si="0"/>
        <v>365</v>
      </c>
    </row>
    <row r="34" spans="1:14" x14ac:dyDescent="0.2">
      <c r="A34" s="2">
        <v>1926</v>
      </c>
      <c r="B34" s="8">
        <v>31</v>
      </c>
      <c r="C34" s="8">
        <v>28</v>
      </c>
      <c r="D34" s="8">
        <v>31</v>
      </c>
      <c r="E34" s="8">
        <v>30</v>
      </c>
      <c r="F34" s="8">
        <v>31</v>
      </c>
      <c r="G34" s="8">
        <v>30</v>
      </c>
      <c r="H34" s="8">
        <v>31</v>
      </c>
      <c r="I34" s="8">
        <v>31</v>
      </c>
      <c r="J34" s="8">
        <v>30</v>
      </c>
      <c r="K34" s="8">
        <v>31</v>
      </c>
      <c r="L34" s="8">
        <v>30</v>
      </c>
      <c r="M34" s="8">
        <v>31</v>
      </c>
      <c r="N34">
        <f t="shared" si="0"/>
        <v>365</v>
      </c>
    </row>
    <row r="35" spans="1:14" x14ac:dyDescent="0.2">
      <c r="A35" s="2">
        <v>1927</v>
      </c>
      <c r="B35" s="8">
        <v>31</v>
      </c>
      <c r="C35" s="8">
        <v>28</v>
      </c>
      <c r="D35" s="8">
        <v>31</v>
      </c>
      <c r="E35" s="8">
        <v>30</v>
      </c>
      <c r="F35" s="8">
        <v>31</v>
      </c>
      <c r="G35" s="8">
        <v>30</v>
      </c>
      <c r="H35" s="8">
        <v>31</v>
      </c>
      <c r="I35" s="8">
        <v>31</v>
      </c>
      <c r="J35" s="8">
        <v>30</v>
      </c>
      <c r="K35" s="8">
        <v>31</v>
      </c>
      <c r="L35" s="8">
        <v>30</v>
      </c>
      <c r="M35" s="8">
        <v>31</v>
      </c>
      <c r="N35">
        <f t="shared" si="0"/>
        <v>365</v>
      </c>
    </row>
    <row r="36" spans="1:14" x14ac:dyDescent="0.2">
      <c r="A36" s="2">
        <v>1928</v>
      </c>
      <c r="B36" s="8">
        <v>31</v>
      </c>
      <c r="C36" s="8">
        <v>29</v>
      </c>
      <c r="D36" s="8">
        <v>31</v>
      </c>
      <c r="E36" s="8">
        <v>30</v>
      </c>
      <c r="F36" s="8">
        <v>31</v>
      </c>
      <c r="G36" s="8">
        <v>30</v>
      </c>
      <c r="H36" s="8">
        <v>31</v>
      </c>
      <c r="I36" s="8">
        <v>31</v>
      </c>
      <c r="J36" s="8">
        <v>30</v>
      </c>
      <c r="K36" s="8">
        <v>31</v>
      </c>
      <c r="L36" s="8">
        <v>30</v>
      </c>
      <c r="M36" s="8">
        <v>31</v>
      </c>
      <c r="N36">
        <f t="shared" si="0"/>
        <v>366</v>
      </c>
    </row>
    <row r="37" spans="1:14" x14ac:dyDescent="0.2">
      <c r="A37" s="2">
        <v>1929</v>
      </c>
      <c r="B37" s="8">
        <v>31</v>
      </c>
      <c r="C37" s="8">
        <v>28</v>
      </c>
      <c r="D37" s="8">
        <v>31</v>
      </c>
      <c r="E37" s="8">
        <v>30</v>
      </c>
      <c r="F37" s="8">
        <v>31</v>
      </c>
      <c r="G37" s="8">
        <v>30</v>
      </c>
      <c r="H37" s="8">
        <v>31</v>
      </c>
      <c r="I37" s="8">
        <v>31</v>
      </c>
      <c r="J37" s="8">
        <v>30</v>
      </c>
      <c r="K37" s="8">
        <v>31</v>
      </c>
      <c r="L37" s="8">
        <v>30</v>
      </c>
      <c r="M37" s="8">
        <v>31</v>
      </c>
      <c r="N37">
        <f t="shared" si="0"/>
        <v>365</v>
      </c>
    </row>
    <row r="38" spans="1:14" x14ac:dyDescent="0.2">
      <c r="A38" s="2">
        <v>1930</v>
      </c>
      <c r="B38" s="8">
        <v>31</v>
      </c>
      <c r="C38" s="8">
        <v>28</v>
      </c>
      <c r="D38" s="8">
        <v>31</v>
      </c>
      <c r="E38" s="8">
        <v>30</v>
      </c>
      <c r="F38" s="8">
        <v>31</v>
      </c>
      <c r="G38" s="8">
        <v>30</v>
      </c>
      <c r="H38" s="8">
        <v>31</v>
      </c>
      <c r="I38" s="8">
        <v>31</v>
      </c>
      <c r="J38" s="8">
        <v>30</v>
      </c>
      <c r="K38" s="8">
        <v>31</v>
      </c>
      <c r="L38" s="8">
        <v>30</v>
      </c>
      <c r="M38" s="8">
        <v>31</v>
      </c>
      <c r="N38">
        <f t="shared" si="0"/>
        <v>365</v>
      </c>
    </row>
    <row r="39" spans="1:14" x14ac:dyDescent="0.2">
      <c r="A39" s="2">
        <v>1931</v>
      </c>
      <c r="B39" s="8">
        <v>31</v>
      </c>
      <c r="C39" s="8">
        <v>28</v>
      </c>
      <c r="D39" s="8">
        <v>31</v>
      </c>
      <c r="E39" s="8">
        <v>30</v>
      </c>
      <c r="F39" s="8">
        <v>31</v>
      </c>
      <c r="G39" s="8">
        <v>30</v>
      </c>
      <c r="H39" s="8">
        <v>31</v>
      </c>
      <c r="I39" s="8">
        <v>31</v>
      </c>
      <c r="J39" s="8">
        <v>30</v>
      </c>
      <c r="K39" s="8">
        <v>31</v>
      </c>
      <c r="L39" s="8">
        <v>30</v>
      </c>
      <c r="M39" s="8">
        <v>31</v>
      </c>
      <c r="N39">
        <f t="shared" si="0"/>
        <v>365</v>
      </c>
    </row>
    <row r="40" spans="1:14" x14ac:dyDescent="0.2">
      <c r="A40" s="2">
        <v>1932</v>
      </c>
      <c r="B40" s="8">
        <v>31</v>
      </c>
      <c r="C40" s="8">
        <v>29</v>
      </c>
      <c r="D40" s="8">
        <v>31</v>
      </c>
      <c r="E40" s="8">
        <v>30</v>
      </c>
      <c r="F40" s="8">
        <v>31</v>
      </c>
      <c r="G40" s="8">
        <v>30</v>
      </c>
      <c r="H40" s="8">
        <v>31</v>
      </c>
      <c r="I40" s="8">
        <v>31</v>
      </c>
      <c r="J40" s="8">
        <v>30</v>
      </c>
      <c r="K40" s="8">
        <v>31</v>
      </c>
      <c r="L40" s="8">
        <v>30</v>
      </c>
      <c r="M40" s="8">
        <v>31</v>
      </c>
      <c r="N40">
        <f t="shared" ref="N40:N71" si="1">SUM(B40:M40)</f>
        <v>366</v>
      </c>
    </row>
    <row r="41" spans="1:14" x14ac:dyDescent="0.2">
      <c r="A41" s="2">
        <v>1933</v>
      </c>
      <c r="B41" s="8">
        <v>31</v>
      </c>
      <c r="C41" s="8">
        <v>28</v>
      </c>
      <c r="D41" s="8">
        <v>31</v>
      </c>
      <c r="E41" s="8">
        <v>30</v>
      </c>
      <c r="F41" s="8">
        <v>31</v>
      </c>
      <c r="G41" s="8">
        <v>30</v>
      </c>
      <c r="H41" s="8">
        <v>31</v>
      </c>
      <c r="I41" s="8">
        <v>31</v>
      </c>
      <c r="J41" s="8">
        <v>30</v>
      </c>
      <c r="K41" s="8">
        <v>31</v>
      </c>
      <c r="L41" s="8">
        <v>30</v>
      </c>
      <c r="M41" s="8">
        <v>31</v>
      </c>
      <c r="N41">
        <f t="shared" si="1"/>
        <v>365</v>
      </c>
    </row>
    <row r="42" spans="1:14" x14ac:dyDescent="0.2">
      <c r="A42" s="2">
        <v>1934</v>
      </c>
      <c r="B42" s="8">
        <v>31</v>
      </c>
      <c r="C42" s="8">
        <v>28</v>
      </c>
      <c r="D42" s="8">
        <v>31</v>
      </c>
      <c r="E42" s="8">
        <v>30</v>
      </c>
      <c r="F42" s="8">
        <v>31</v>
      </c>
      <c r="G42" s="8">
        <v>30</v>
      </c>
      <c r="H42" s="8">
        <v>31</v>
      </c>
      <c r="I42" s="8">
        <v>31</v>
      </c>
      <c r="J42" s="8">
        <v>30</v>
      </c>
      <c r="K42" s="8">
        <v>31</v>
      </c>
      <c r="L42" s="8">
        <v>30</v>
      </c>
      <c r="M42" s="8">
        <v>31</v>
      </c>
      <c r="N42">
        <f t="shared" si="1"/>
        <v>365</v>
      </c>
    </row>
    <row r="43" spans="1:14" x14ac:dyDescent="0.2">
      <c r="A43" s="2">
        <v>1935</v>
      </c>
      <c r="B43" s="8">
        <v>31</v>
      </c>
      <c r="C43" s="8">
        <v>28</v>
      </c>
      <c r="D43" s="8">
        <v>31</v>
      </c>
      <c r="E43" s="8">
        <v>30</v>
      </c>
      <c r="F43" s="8">
        <v>31</v>
      </c>
      <c r="G43" s="8">
        <v>30</v>
      </c>
      <c r="H43" s="8">
        <v>31</v>
      </c>
      <c r="I43" s="8">
        <v>31</v>
      </c>
      <c r="J43" s="8">
        <v>30</v>
      </c>
      <c r="K43" s="8">
        <v>31</v>
      </c>
      <c r="L43" s="8">
        <v>30</v>
      </c>
      <c r="M43" s="8">
        <v>31</v>
      </c>
      <c r="N43">
        <f t="shared" si="1"/>
        <v>365</v>
      </c>
    </row>
    <row r="44" spans="1:14" x14ac:dyDescent="0.2">
      <c r="A44" s="2">
        <v>1936</v>
      </c>
      <c r="B44" s="8">
        <v>31</v>
      </c>
      <c r="C44" s="8">
        <v>29</v>
      </c>
      <c r="D44" s="8">
        <v>31</v>
      </c>
      <c r="E44" s="8">
        <v>30</v>
      </c>
      <c r="F44" s="8">
        <v>31</v>
      </c>
      <c r="G44" s="8">
        <v>30</v>
      </c>
      <c r="H44" s="8">
        <v>31</v>
      </c>
      <c r="I44" s="8">
        <v>31</v>
      </c>
      <c r="J44" s="8">
        <v>30</v>
      </c>
      <c r="K44" s="8">
        <v>31</v>
      </c>
      <c r="L44" s="8">
        <v>30</v>
      </c>
      <c r="M44" s="8">
        <v>31</v>
      </c>
      <c r="N44">
        <f t="shared" si="1"/>
        <v>366</v>
      </c>
    </row>
    <row r="45" spans="1:14" x14ac:dyDescent="0.2">
      <c r="A45" s="2">
        <v>1937</v>
      </c>
      <c r="B45" s="8">
        <v>31</v>
      </c>
      <c r="C45" s="8">
        <v>28</v>
      </c>
      <c r="D45" s="8">
        <v>31</v>
      </c>
      <c r="E45" s="8">
        <v>30</v>
      </c>
      <c r="F45" s="8">
        <v>31</v>
      </c>
      <c r="G45" s="8">
        <v>30</v>
      </c>
      <c r="H45" s="8">
        <v>31</v>
      </c>
      <c r="I45" s="8">
        <v>31</v>
      </c>
      <c r="J45" s="8">
        <v>30</v>
      </c>
      <c r="K45" s="8">
        <v>31</v>
      </c>
      <c r="L45" s="8">
        <v>30</v>
      </c>
      <c r="M45" s="8">
        <v>31</v>
      </c>
      <c r="N45">
        <f t="shared" si="1"/>
        <v>365</v>
      </c>
    </row>
    <row r="46" spans="1:14" x14ac:dyDescent="0.2">
      <c r="A46" s="2">
        <v>1938</v>
      </c>
      <c r="B46" s="8">
        <v>31</v>
      </c>
      <c r="C46" s="8">
        <v>28</v>
      </c>
      <c r="D46" s="8">
        <v>31</v>
      </c>
      <c r="E46" s="8">
        <v>30</v>
      </c>
      <c r="F46" s="8">
        <v>31</v>
      </c>
      <c r="G46" s="8">
        <v>30</v>
      </c>
      <c r="H46" s="8">
        <v>31</v>
      </c>
      <c r="I46" s="8">
        <v>31</v>
      </c>
      <c r="J46" s="8">
        <v>30</v>
      </c>
      <c r="K46" s="8">
        <v>31</v>
      </c>
      <c r="L46" s="8">
        <v>30</v>
      </c>
      <c r="M46" s="8">
        <v>31</v>
      </c>
      <c r="N46">
        <f t="shared" si="1"/>
        <v>365</v>
      </c>
    </row>
    <row r="47" spans="1:14" x14ac:dyDescent="0.2">
      <c r="A47" s="2">
        <v>1939</v>
      </c>
      <c r="B47" s="8">
        <v>31</v>
      </c>
      <c r="C47" s="8">
        <v>28</v>
      </c>
      <c r="D47" s="8">
        <v>31</v>
      </c>
      <c r="E47" s="8">
        <v>30</v>
      </c>
      <c r="F47" s="8">
        <v>31</v>
      </c>
      <c r="G47" s="8">
        <v>30</v>
      </c>
      <c r="H47" s="8">
        <v>31</v>
      </c>
      <c r="I47" s="8">
        <v>31</v>
      </c>
      <c r="J47" s="8">
        <v>30</v>
      </c>
      <c r="K47" s="8">
        <v>31</v>
      </c>
      <c r="L47" s="8">
        <v>30</v>
      </c>
      <c r="M47" s="8">
        <v>31</v>
      </c>
      <c r="N47">
        <f t="shared" si="1"/>
        <v>365</v>
      </c>
    </row>
    <row r="48" spans="1:14" x14ac:dyDescent="0.2">
      <c r="A48" s="2">
        <v>1940</v>
      </c>
      <c r="B48" s="8">
        <v>31</v>
      </c>
      <c r="C48" s="8">
        <v>29</v>
      </c>
      <c r="D48" s="8">
        <v>31</v>
      </c>
      <c r="E48" s="8">
        <v>30</v>
      </c>
      <c r="F48" s="8">
        <v>31</v>
      </c>
      <c r="G48" s="8">
        <v>30</v>
      </c>
      <c r="H48" s="8">
        <v>31</v>
      </c>
      <c r="I48" s="8">
        <v>31</v>
      </c>
      <c r="J48" s="8">
        <v>30</v>
      </c>
      <c r="K48" s="8">
        <v>31</v>
      </c>
      <c r="L48" s="8">
        <v>30</v>
      </c>
      <c r="M48" s="8">
        <v>31</v>
      </c>
      <c r="N48">
        <f t="shared" si="1"/>
        <v>366</v>
      </c>
    </row>
    <row r="49" spans="1:14" x14ac:dyDescent="0.2">
      <c r="A49" s="2">
        <v>1941</v>
      </c>
      <c r="B49" s="8">
        <v>31</v>
      </c>
      <c r="C49" s="8">
        <v>28</v>
      </c>
      <c r="D49" s="8">
        <v>31</v>
      </c>
      <c r="E49" s="8">
        <v>30</v>
      </c>
      <c r="F49" s="8">
        <v>31</v>
      </c>
      <c r="G49" s="8">
        <v>30</v>
      </c>
      <c r="H49" s="8">
        <v>31</v>
      </c>
      <c r="I49" s="8">
        <v>31</v>
      </c>
      <c r="J49" s="8">
        <v>30</v>
      </c>
      <c r="K49" s="8">
        <v>31</v>
      </c>
      <c r="L49" s="8">
        <v>30</v>
      </c>
      <c r="M49" s="8">
        <v>31</v>
      </c>
      <c r="N49">
        <f t="shared" si="1"/>
        <v>365</v>
      </c>
    </row>
    <row r="50" spans="1:14" x14ac:dyDescent="0.2">
      <c r="A50" s="2">
        <v>1942</v>
      </c>
      <c r="B50" s="8">
        <v>31</v>
      </c>
      <c r="C50" s="8">
        <v>28</v>
      </c>
      <c r="D50" s="8">
        <v>31</v>
      </c>
      <c r="E50" s="8">
        <v>30</v>
      </c>
      <c r="F50" s="8">
        <v>31</v>
      </c>
      <c r="G50" s="8">
        <v>30</v>
      </c>
      <c r="H50" s="8">
        <v>31</v>
      </c>
      <c r="I50" s="8">
        <v>31</v>
      </c>
      <c r="J50" s="8">
        <v>30</v>
      </c>
      <c r="K50" s="8">
        <v>31</v>
      </c>
      <c r="L50" s="8">
        <v>30</v>
      </c>
      <c r="M50" s="8">
        <v>31</v>
      </c>
      <c r="N50">
        <f t="shared" si="1"/>
        <v>365</v>
      </c>
    </row>
    <row r="51" spans="1:14" x14ac:dyDescent="0.2">
      <c r="A51" s="2">
        <v>1943</v>
      </c>
      <c r="B51" s="8">
        <v>31</v>
      </c>
      <c r="C51" s="8">
        <v>28</v>
      </c>
      <c r="D51" s="8">
        <v>31</v>
      </c>
      <c r="E51" s="8">
        <v>30</v>
      </c>
      <c r="F51" s="8">
        <v>31</v>
      </c>
      <c r="G51" s="8">
        <v>30</v>
      </c>
      <c r="H51" s="8">
        <v>31</v>
      </c>
      <c r="I51" s="8">
        <v>31</v>
      </c>
      <c r="J51" s="8">
        <v>30</v>
      </c>
      <c r="K51" s="8">
        <v>31</v>
      </c>
      <c r="L51" s="8">
        <v>30</v>
      </c>
      <c r="M51" s="8">
        <v>31</v>
      </c>
      <c r="N51">
        <f t="shared" si="1"/>
        <v>365</v>
      </c>
    </row>
    <row r="52" spans="1:14" x14ac:dyDescent="0.2">
      <c r="A52" s="2">
        <v>1944</v>
      </c>
      <c r="B52" s="8">
        <v>31</v>
      </c>
      <c r="C52" s="8">
        <v>29</v>
      </c>
      <c r="D52" s="8">
        <v>31</v>
      </c>
      <c r="E52" s="8">
        <v>30</v>
      </c>
      <c r="F52" s="8">
        <v>31</v>
      </c>
      <c r="G52" s="8">
        <v>30</v>
      </c>
      <c r="H52" s="8">
        <v>31</v>
      </c>
      <c r="I52" s="8">
        <v>31</v>
      </c>
      <c r="J52" s="8">
        <v>30</v>
      </c>
      <c r="K52" s="8">
        <v>31</v>
      </c>
      <c r="L52" s="8">
        <v>30</v>
      </c>
      <c r="M52" s="8">
        <v>31</v>
      </c>
      <c r="N52">
        <f t="shared" si="1"/>
        <v>366</v>
      </c>
    </row>
    <row r="53" spans="1:14" x14ac:dyDescent="0.2">
      <c r="A53" s="2">
        <v>1945</v>
      </c>
      <c r="B53" s="8">
        <v>31</v>
      </c>
      <c r="C53" s="8">
        <v>28</v>
      </c>
      <c r="D53" s="8">
        <v>31</v>
      </c>
      <c r="E53" s="8">
        <v>30</v>
      </c>
      <c r="F53" s="8">
        <v>31</v>
      </c>
      <c r="G53" s="8">
        <v>30</v>
      </c>
      <c r="H53" s="8">
        <v>31</v>
      </c>
      <c r="I53" s="8">
        <v>31</v>
      </c>
      <c r="J53" s="8">
        <v>30</v>
      </c>
      <c r="K53" s="8">
        <v>31</v>
      </c>
      <c r="L53" s="8">
        <v>30</v>
      </c>
      <c r="M53" s="8">
        <v>31</v>
      </c>
      <c r="N53">
        <f t="shared" si="1"/>
        <v>365</v>
      </c>
    </row>
    <row r="54" spans="1:14" x14ac:dyDescent="0.2">
      <c r="A54" s="2">
        <v>1946</v>
      </c>
      <c r="B54" s="8">
        <v>31</v>
      </c>
      <c r="C54" s="8">
        <v>28</v>
      </c>
      <c r="D54" s="8">
        <v>31</v>
      </c>
      <c r="E54" s="8">
        <v>30</v>
      </c>
      <c r="F54" s="8">
        <v>31</v>
      </c>
      <c r="G54" s="8">
        <v>30</v>
      </c>
      <c r="H54" s="8">
        <v>31</v>
      </c>
      <c r="I54" s="8">
        <v>31</v>
      </c>
      <c r="J54" s="8">
        <v>30</v>
      </c>
      <c r="K54" s="8">
        <v>31</v>
      </c>
      <c r="L54" s="8">
        <v>30</v>
      </c>
      <c r="M54" s="8">
        <v>31</v>
      </c>
      <c r="N54">
        <f t="shared" si="1"/>
        <v>365</v>
      </c>
    </row>
    <row r="55" spans="1:14" x14ac:dyDescent="0.2">
      <c r="A55" s="2">
        <v>1947</v>
      </c>
      <c r="B55" s="8">
        <v>31</v>
      </c>
      <c r="C55" s="8">
        <v>28</v>
      </c>
      <c r="D55" s="8">
        <v>31</v>
      </c>
      <c r="E55" s="8">
        <v>30</v>
      </c>
      <c r="F55" s="8">
        <v>31</v>
      </c>
      <c r="G55" s="8">
        <v>30</v>
      </c>
      <c r="H55" s="8">
        <v>31</v>
      </c>
      <c r="I55" s="8">
        <v>31</v>
      </c>
      <c r="J55" s="8">
        <v>30</v>
      </c>
      <c r="K55" s="8">
        <v>31</v>
      </c>
      <c r="L55" s="8">
        <v>30</v>
      </c>
      <c r="M55" s="8">
        <v>31</v>
      </c>
      <c r="N55">
        <f t="shared" si="1"/>
        <v>365</v>
      </c>
    </row>
    <row r="56" spans="1:14" x14ac:dyDescent="0.2">
      <c r="A56">
        <v>1948</v>
      </c>
      <c r="B56" s="8">
        <v>31</v>
      </c>
      <c r="C56" s="8">
        <v>29</v>
      </c>
      <c r="D56" s="8">
        <v>31</v>
      </c>
      <c r="E56" s="8">
        <v>30</v>
      </c>
      <c r="F56" s="8">
        <v>31</v>
      </c>
      <c r="G56" s="8">
        <v>30</v>
      </c>
      <c r="H56" s="8">
        <v>31</v>
      </c>
      <c r="I56" s="8">
        <v>31</v>
      </c>
      <c r="J56" s="8">
        <v>30</v>
      </c>
      <c r="K56" s="8">
        <v>31</v>
      </c>
      <c r="L56" s="8">
        <v>30</v>
      </c>
      <c r="M56" s="8">
        <v>31</v>
      </c>
      <c r="N56">
        <f t="shared" si="1"/>
        <v>366</v>
      </c>
    </row>
    <row r="57" spans="1:14" x14ac:dyDescent="0.2">
      <c r="A57">
        <v>1949</v>
      </c>
      <c r="B57" s="8">
        <v>31</v>
      </c>
      <c r="C57" s="8">
        <v>28</v>
      </c>
      <c r="D57" s="8">
        <v>31</v>
      </c>
      <c r="E57" s="8">
        <v>30</v>
      </c>
      <c r="F57" s="8">
        <v>31</v>
      </c>
      <c r="G57" s="8">
        <v>30</v>
      </c>
      <c r="H57" s="8">
        <v>31</v>
      </c>
      <c r="I57" s="8">
        <v>31</v>
      </c>
      <c r="J57" s="8">
        <v>30</v>
      </c>
      <c r="K57" s="8">
        <v>31</v>
      </c>
      <c r="L57" s="8">
        <v>30</v>
      </c>
      <c r="M57" s="8">
        <v>31</v>
      </c>
      <c r="N57">
        <f t="shared" si="1"/>
        <v>365</v>
      </c>
    </row>
    <row r="58" spans="1:14" x14ac:dyDescent="0.2">
      <c r="A58">
        <v>1950</v>
      </c>
      <c r="B58" s="8">
        <v>31</v>
      </c>
      <c r="C58" s="8">
        <v>28</v>
      </c>
      <c r="D58" s="8">
        <v>31</v>
      </c>
      <c r="E58" s="8">
        <v>30</v>
      </c>
      <c r="F58" s="8">
        <v>31</v>
      </c>
      <c r="G58" s="8">
        <v>30</v>
      </c>
      <c r="H58" s="8">
        <v>31</v>
      </c>
      <c r="I58" s="8">
        <v>31</v>
      </c>
      <c r="J58" s="8">
        <v>30</v>
      </c>
      <c r="K58" s="8">
        <v>31</v>
      </c>
      <c r="L58" s="8">
        <v>30</v>
      </c>
      <c r="M58" s="8">
        <v>31</v>
      </c>
      <c r="N58">
        <f t="shared" si="1"/>
        <v>365</v>
      </c>
    </row>
    <row r="59" spans="1:14" x14ac:dyDescent="0.2">
      <c r="A59">
        <v>1951</v>
      </c>
      <c r="B59" s="8">
        <v>31</v>
      </c>
      <c r="C59" s="8">
        <v>28</v>
      </c>
      <c r="D59" s="8">
        <v>31</v>
      </c>
      <c r="E59" s="8">
        <v>30</v>
      </c>
      <c r="F59" s="8">
        <v>31</v>
      </c>
      <c r="G59" s="8">
        <v>30</v>
      </c>
      <c r="H59" s="8">
        <v>31</v>
      </c>
      <c r="I59" s="8">
        <v>31</v>
      </c>
      <c r="J59" s="8">
        <v>30</v>
      </c>
      <c r="K59" s="8">
        <v>31</v>
      </c>
      <c r="L59" s="8">
        <v>30</v>
      </c>
      <c r="M59" s="8">
        <v>31</v>
      </c>
      <c r="N59">
        <f t="shared" si="1"/>
        <v>365</v>
      </c>
    </row>
    <row r="60" spans="1:14" x14ac:dyDescent="0.2">
      <c r="A60">
        <v>1952</v>
      </c>
      <c r="B60" s="8">
        <v>31</v>
      </c>
      <c r="C60" s="8">
        <v>29</v>
      </c>
      <c r="D60" s="8">
        <v>31</v>
      </c>
      <c r="E60" s="8">
        <v>30</v>
      </c>
      <c r="F60" s="8">
        <v>31</v>
      </c>
      <c r="G60" s="8">
        <v>30</v>
      </c>
      <c r="H60" s="8">
        <v>31</v>
      </c>
      <c r="I60" s="8">
        <v>31</v>
      </c>
      <c r="J60" s="8">
        <v>30</v>
      </c>
      <c r="K60" s="8">
        <v>31</v>
      </c>
      <c r="L60" s="8">
        <v>30</v>
      </c>
      <c r="M60" s="8">
        <v>31</v>
      </c>
      <c r="N60">
        <f t="shared" si="1"/>
        <v>366</v>
      </c>
    </row>
    <row r="61" spans="1:14" x14ac:dyDescent="0.2">
      <c r="A61">
        <v>1953</v>
      </c>
      <c r="B61" s="8">
        <v>31</v>
      </c>
      <c r="C61" s="8">
        <v>28</v>
      </c>
      <c r="D61" s="8">
        <v>31</v>
      </c>
      <c r="E61" s="8">
        <v>30</v>
      </c>
      <c r="F61" s="8">
        <v>31</v>
      </c>
      <c r="G61" s="8">
        <v>30</v>
      </c>
      <c r="H61" s="8">
        <v>31</v>
      </c>
      <c r="I61" s="8">
        <v>31</v>
      </c>
      <c r="J61" s="8">
        <v>30</v>
      </c>
      <c r="K61" s="8">
        <v>31</v>
      </c>
      <c r="L61" s="8">
        <v>30</v>
      </c>
      <c r="M61" s="8">
        <v>31</v>
      </c>
      <c r="N61">
        <f t="shared" si="1"/>
        <v>365</v>
      </c>
    </row>
    <row r="62" spans="1:14" x14ac:dyDescent="0.2">
      <c r="A62">
        <v>1954</v>
      </c>
      <c r="B62" s="8">
        <v>31</v>
      </c>
      <c r="C62" s="8">
        <v>28</v>
      </c>
      <c r="D62" s="8">
        <v>31</v>
      </c>
      <c r="E62" s="8">
        <v>30</v>
      </c>
      <c r="F62" s="8">
        <v>31</v>
      </c>
      <c r="G62" s="8">
        <v>30</v>
      </c>
      <c r="H62" s="8">
        <v>31</v>
      </c>
      <c r="I62" s="8">
        <v>31</v>
      </c>
      <c r="J62" s="8">
        <v>30</v>
      </c>
      <c r="K62" s="8">
        <v>31</v>
      </c>
      <c r="L62" s="8">
        <v>30</v>
      </c>
      <c r="M62" s="8">
        <v>31</v>
      </c>
      <c r="N62">
        <f t="shared" si="1"/>
        <v>365</v>
      </c>
    </row>
    <row r="63" spans="1:14" x14ac:dyDescent="0.2">
      <c r="A63">
        <v>1955</v>
      </c>
      <c r="B63" s="8">
        <v>31</v>
      </c>
      <c r="C63" s="8">
        <v>28</v>
      </c>
      <c r="D63" s="8">
        <v>31</v>
      </c>
      <c r="E63" s="8">
        <v>30</v>
      </c>
      <c r="F63" s="8">
        <v>31</v>
      </c>
      <c r="G63" s="8">
        <v>30</v>
      </c>
      <c r="H63" s="8">
        <v>31</v>
      </c>
      <c r="I63" s="8">
        <v>31</v>
      </c>
      <c r="J63" s="8">
        <v>30</v>
      </c>
      <c r="K63" s="8">
        <v>31</v>
      </c>
      <c r="L63" s="8">
        <v>30</v>
      </c>
      <c r="M63" s="8">
        <v>31</v>
      </c>
      <c r="N63">
        <f t="shared" si="1"/>
        <v>365</v>
      </c>
    </row>
    <row r="64" spans="1:14" x14ac:dyDescent="0.2">
      <c r="A64">
        <v>1956</v>
      </c>
      <c r="B64" s="8">
        <v>31</v>
      </c>
      <c r="C64" s="8">
        <v>29</v>
      </c>
      <c r="D64" s="8">
        <v>31</v>
      </c>
      <c r="E64" s="8">
        <v>30</v>
      </c>
      <c r="F64" s="8">
        <v>31</v>
      </c>
      <c r="G64" s="8">
        <v>30</v>
      </c>
      <c r="H64" s="8">
        <v>31</v>
      </c>
      <c r="I64" s="8">
        <v>31</v>
      </c>
      <c r="J64" s="8">
        <v>30</v>
      </c>
      <c r="K64" s="8">
        <v>31</v>
      </c>
      <c r="L64" s="8">
        <v>30</v>
      </c>
      <c r="M64" s="8">
        <v>31</v>
      </c>
      <c r="N64">
        <f t="shared" si="1"/>
        <v>366</v>
      </c>
    </row>
    <row r="65" spans="1:14" x14ac:dyDescent="0.2">
      <c r="A65">
        <v>1957</v>
      </c>
      <c r="B65" s="8">
        <v>31</v>
      </c>
      <c r="C65" s="8">
        <v>28</v>
      </c>
      <c r="D65" s="8">
        <v>31</v>
      </c>
      <c r="E65" s="8">
        <v>30</v>
      </c>
      <c r="F65" s="8">
        <v>31</v>
      </c>
      <c r="G65" s="8">
        <v>30</v>
      </c>
      <c r="H65" s="8">
        <v>31</v>
      </c>
      <c r="I65" s="8">
        <v>31</v>
      </c>
      <c r="J65" s="8">
        <v>30</v>
      </c>
      <c r="K65" s="8">
        <v>31</v>
      </c>
      <c r="L65" s="8">
        <v>30</v>
      </c>
      <c r="M65" s="8">
        <v>31</v>
      </c>
      <c r="N65">
        <f t="shared" si="1"/>
        <v>365</v>
      </c>
    </row>
    <row r="66" spans="1:14" x14ac:dyDescent="0.2">
      <c r="A66">
        <v>1958</v>
      </c>
      <c r="B66" s="8">
        <v>31</v>
      </c>
      <c r="C66" s="8">
        <v>28</v>
      </c>
      <c r="D66" s="8">
        <v>31</v>
      </c>
      <c r="E66" s="8">
        <v>30</v>
      </c>
      <c r="F66" s="8">
        <v>31</v>
      </c>
      <c r="G66" s="8">
        <v>30</v>
      </c>
      <c r="H66" s="8">
        <v>31</v>
      </c>
      <c r="I66" s="8">
        <v>31</v>
      </c>
      <c r="J66" s="8">
        <v>30</v>
      </c>
      <c r="K66" s="8">
        <v>31</v>
      </c>
      <c r="L66" s="8">
        <v>30</v>
      </c>
      <c r="M66" s="8">
        <v>31</v>
      </c>
      <c r="N66">
        <f t="shared" si="1"/>
        <v>365</v>
      </c>
    </row>
    <row r="67" spans="1:14" x14ac:dyDescent="0.2">
      <c r="A67">
        <v>1959</v>
      </c>
      <c r="B67" s="8">
        <v>31</v>
      </c>
      <c r="C67" s="8">
        <v>28</v>
      </c>
      <c r="D67" s="8">
        <v>31</v>
      </c>
      <c r="E67" s="8">
        <v>30</v>
      </c>
      <c r="F67" s="8">
        <v>31</v>
      </c>
      <c r="G67" s="8">
        <v>30</v>
      </c>
      <c r="H67" s="8">
        <v>31</v>
      </c>
      <c r="I67" s="8">
        <v>31</v>
      </c>
      <c r="J67" s="8">
        <v>30</v>
      </c>
      <c r="K67" s="8">
        <v>31</v>
      </c>
      <c r="L67" s="8">
        <v>30</v>
      </c>
      <c r="M67" s="8">
        <v>31</v>
      </c>
      <c r="N67">
        <f t="shared" si="1"/>
        <v>365</v>
      </c>
    </row>
    <row r="68" spans="1:14" x14ac:dyDescent="0.2">
      <c r="A68">
        <v>1960</v>
      </c>
      <c r="B68" s="8">
        <v>31</v>
      </c>
      <c r="C68" s="8">
        <v>29</v>
      </c>
      <c r="D68" s="8">
        <v>31</v>
      </c>
      <c r="E68" s="8">
        <v>30</v>
      </c>
      <c r="F68" s="8">
        <v>31</v>
      </c>
      <c r="G68" s="8">
        <v>30</v>
      </c>
      <c r="H68" s="8">
        <v>31</v>
      </c>
      <c r="I68" s="8">
        <v>31</v>
      </c>
      <c r="J68" s="8">
        <v>30</v>
      </c>
      <c r="K68" s="8">
        <v>31</v>
      </c>
      <c r="L68" s="8">
        <v>30</v>
      </c>
      <c r="M68" s="8">
        <v>31</v>
      </c>
      <c r="N68">
        <f t="shared" si="1"/>
        <v>366</v>
      </c>
    </row>
    <row r="69" spans="1:14" x14ac:dyDescent="0.2">
      <c r="A69">
        <v>1961</v>
      </c>
      <c r="B69" s="8">
        <v>31</v>
      </c>
      <c r="C69" s="8">
        <v>28</v>
      </c>
      <c r="D69" s="8">
        <v>31</v>
      </c>
      <c r="E69" s="8">
        <v>30</v>
      </c>
      <c r="F69" s="8">
        <v>31</v>
      </c>
      <c r="G69" s="8">
        <v>30</v>
      </c>
      <c r="H69" s="8">
        <v>31</v>
      </c>
      <c r="I69" s="8">
        <v>31</v>
      </c>
      <c r="J69" s="8">
        <v>30</v>
      </c>
      <c r="K69" s="8">
        <v>31</v>
      </c>
      <c r="L69" s="8">
        <v>30</v>
      </c>
      <c r="M69" s="8">
        <v>31</v>
      </c>
      <c r="N69">
        <f t="shared" si="1"/>
        <v>365</v>
      </c>
    </row>
    <row r="70" spans="1:14" x14ac:dyDescent="0.2">
      <c r="A70">
        <v>1962</v>
      </c>
      <c r="B70" s="8">
        <v>31</v>
      </c>
      <c r="C70" s="8">
        <v>28</v>
      </c>
      <c r="D70" s="8">
        <v>31</v>
      </c>
      <c r="E70" s="8">
        <v>30</v>
      </c>
      <c r="F70" s="8">
        <v>31</v>
      </c>
      <c r="G70" s="8">
        <v>30</v>
      </c>
      <c r="H70" s="8">
        <v>31</v>
      </c>
      <c r="I70" s="8">
        <v>31</v>
      </c>
      <c r="J70" s="8">
        <v>30</v>
      </c>
      <c r="K70" s="8">
        <v>31</v>
      </c>
      <c r="L70" s="8">
        <v>30</v>
      </c>
      <c r="M70" s="8">
        <v>31</v>
      </c>
      <c r="N70">
        <f t="shared" si="1"/>
        <v>365</v>
      </c>
    </row>
    <row r="71" spans="1:14" x14ac:dyDescent="0.2">
      <c r="A71">
        <v>1963</v>
      </c>
      <c r="B71" s="8">
        <v>31</v>
      </c>
      <c r="C71" s="8">
        <v>28</v>
      </c>
      <c r="D71" s="8">
        <v>31</v>
      </c>
      <c r="E71" s="8">
        <v>30</v>
      </c>
      <c r="F71" s="8">
        <v>31</v>
      </c>
      <c r="G71" s="8">
        <v>30</v>
      </c>
      <c r="H71" s="8">
        <v>31</v>
      </c>
      <c r="I71" s="8">
        <v>31</v>
      </c>
      <c r="J71" s="8">
        <v>30</v>
      </c>
      <c r="K71" s="8">
        <v>31</v>
      </c>
      <c r="L71" s="8">
        <v>30</v>
      </c>
      <c r="M71" s="8">
        <v>31</v>
      </c>
      <c r="N71">
        <f t="shared" si="1"/>
        <v>365</v>
      </c>
    </row>
    <row r="72" spans="1:14" x14ac:dyDescent="0.2">
      <c r="A72">
        <v>1964</v>
      </c>
      <c r="B72" s="8">
        <v>31</v>
      </c>
      <c r="C72" s="8">
        <v>29</v>
      </c>
      <c r="D72" s="8">
        <v>31</v>
      </c>
      <c r="E72" s="8">
        <v>30</v>
      </c>
      <c r="F72" s="8">
        <v>31</v>
      </c>
      <c r="G72" s="8">
        <v>30</v>
      </c>
      <c r="H72" s="8">
        <v>31</v>
      </c>
      <c r="I72" s="8">
        <v>31</v>
      </c>
      <c r="J72" s="8">
        <v>30</v>
      </c>
      <c r="K72" s="8">
        <v>31</v>
      </c>
      <c r="L72" s="8">
        <v>30</v>
      </c>
      <c r="M72" s="8">
        <v>31</v>
      </c>
      <c r="N72">
        <f t="shared" ref="N72:N103" si="2">SUM(B72:M72)</f>
        <v>366</v>
      </c>
    </row>
    <row r="73" spans="1:14" x14ac:dyDescent="0.2">
      <c r="A73">
        <v>1965</v>
      </c>
      <c r="B73" s="8">
        <v>31</v>
      </c>
      <c r="C73" s="8">
        <v>28</v>
      </c>
      <c r="D73" s="8">
        <v>31</v>
      </c>
      <c r="E73" s="8">
        <v>30</v>
      </c>
      <c r="F73" s="8">
        <v>31</v>
      </c>
      <c r="G73" s="8">
        <v>30</v>
      </c>
      <c r="H73" s="8">
        <v>31</v>
      </c>
      <c r="I73" s="8">
        <v>31</v>
      </c>
      <c r="J73" s="8">
        <v>30</v>
      </c>
      <c r="K73" s="8">
        <v>31</v>
      </c>
      <c r="L73" s="8">
        <v>30</v>
      </c>
      <c r="M73" s="8">
        <v>31</v>
      </c>
      <c r="N73">
        <f t="shared" si="2"/>
        <v>365</v>
      </c>
    </row>
    <row r="74" spans="1:14" x14ac:dyDescent="0.2">
      <c r="A74">
        <v>1966</v>
      </c>
      <c r="B74" s="8">
        <v>31</v>
      </c>
      <c r="C74" s="8">
        <v>28</v>
      </c>
      <c r="D74" s="8">
        <v>31</v>
      </c>
      <c r="E74" s="8">
        <v>30</v>
      </c>
      <c r="F74" s="8">
        <v>31</v>
      </c>
      <c r="G74" s="8">
        <v>30</v>
      </c>
      <c r="H74" s="8">
        <v>31</v>
      </c>
      <c r="I74" s="8">
        <v>31</v>
      </c>
      <c r="J74" s="8">
        <v>30</v>
      </c>
      <c r="K74" s="8">
        <v>31</v>
      </c>
      <c r="L74" s="8">
        <v>30</v>
      </c>
      <c r="M74" s="8">
        <v>31</v>
      </c>
      <c r="N74">
        <f t="shared" si="2"/>
        <v>365</v>
      </c>
    </row>
    <row r="75" spans="1:14" x14ac:dyDescent="0.2">
      <c r="A75">
        <v>1967</v>
      </c>
      <c r="B75" s="8">
        <v>31</v>
      </c>
      <c r="C75" s="8">
        <v>28</v>
      </c>
      <c r="D75" s="8">
        <v>31</v>
      </c>
      <c r="E75" s="8">
        <v>30</v>
      </c>
      <c r="F75" s="8">
        <v>31</v>
      </c>
      <c r="G75" s="8">
        <v>30</v>
      </c>
      <c r="H75" s="8">
        <v>31</v>
      </c>
      <c r="I75" s="8">
        <v>31</v>
      </c>
      <c r="J75" s="8">
        <v>30</v>
      </c>
      <c r="K75" s="8">
        <v>31</v>
      </c>
      <c r="L75" s="8">
        <v>30</v>
      </c>
      <c r="M75" s="8">
        <v>31</v>
      </c>
      <c r="N75">
        <f t="shared" si="2"/>
        <v>365</v>
      </c>
    </row>
    <row r="76" spans="1:14" x14ac:dyDescent="0.2">
      <c r="A76">
        <v>1968</v>
      </c>
      <c r="B76" s="8">
        <v>31</v>
      </c>
      <c r="C76" s="8">
        <v>29</v>
      </c>
      <c r="D76" s="8">
        <v>31</v>
      </c>
      <c r="E76" s="8">
        <v>30</v>
      </c>
      <c r="F76" s="8">
        <v>31</v>
      </c>
      <c r="G76" s="8">
        <v>30</v>
      </c>
      <c r="H76" s="8">
        <v>31</v>
      </c>
      <c r="I76" s="8">
        <v>31</v>
      </c>
      <c r="J76" s="8">
        <v>30</v>
      </c>
      <c r="K76" s="8">
        <v>31</v>
      </c>
      <c r="L76" s="8">
        <v>30</v>
      </c>
      <c r="M76" s="8">
        <v>31</v>
      </c>
      <c r="N76">
        <f t="shared" si="2"/>
        <v>366</v>
      </c>
    </row>
    <row r="77" spans="1:14" x14ac:dyDescent="0.2">
      <c r="A77">
        <v>1969</v>
      </c>
      <c r="B77" s="8">
        <v>31</v>
      </c>
      <c r="C77" s="8">
        <v>28</v>
      </c>
      <c r="D77" s="8">
        <v>31</v>
      </c>
      <c r="E77" s="8">
        <v>30</v>
      </c>
      <c r="F77" s="8">
        <v>31</v>
      </c>
      <c r="G77" s="8">
        <v>30</v>
      </c>
      <c r="H77" s="8">
        <v>31</v>
      </c>
      <c r="I77" s="8">
        <v>31</v>
      </c>
      <c r="J77" s="8">
        <v>30</v>
      </c>
      <c r="K77" s="8">
        <v>31</v>
      </c>
      <c r="L77" s="8">
        <v>30</v>
      </c>
      <c r="M77" s="8">
        <v>31</v>
      </c>
      <c r="N77">
        <f t="shared" si="2"/>
        <v>365</v>
      </c>
    </row>
    <row r="78" spans="1:14" x14ac:dyDescent="0.2">
      <c r="A78">
        <v>1970</v>
      </c>
      <c r="B78" s="8">
        <v>31</v>
      </c>
      <c r="C78" s="8">
        <v>28</v>
      </c>
      <c r="D78" s="8">
        <v>31</v>
      </c>
      <c r="E78" s="8">
        <v>30</v>
      </c>
      <c r="F78" s="8">
        <v>31</v>
      </c>
      <c r="G78" s="8">
        <v>30</v>
      </c>
      <c r="H78" s="8">
        <v>31</v>
      </c>
      <c r="I78" s="8">
        <v>31</v>
      </c>
      <c r="J78" s="8">
        <v>30</v>
      </c>
      <c r="K78" s="8">
        <v>31</v>
      </c>
      <c r="L78" s="8">
        <v>30</v>
      </c>
      <c r="M78" s="8">
        <v>31</v>
      </c>
      <c r="N78">
        <f t="shared" si="2"/>
        <v>365</v>
      </c>
    </row>
    <row r="79" spans="1:14" x14ac:dyDescent="0.2">
      <c r="A79">
        <v>1971</v>
      </c>
      <c r="B79" s="8">
        <v>31</v>
      </c>
      <c r="C79" s="8">
        <v>28</v>
      </c>
      <c r="D79" s="8">
        <v>31</v>
      </c>
      <c r="E79" s="8">
        <v>30</v>
      </c>
      <c r="F79" s="8">
        <v>31</v>
      </c>
      <c r="G79" s="8">
        <v>30</v>
      </c>
      <c r="H79" s="8">
        <v>31</v>
      </c>
      <c r="I79" s="8">
        <v>31</v>
      </c>
      <c r="J79" s="8">
        <v>30</v>
      </c>
      <c r="K79" s="8">
        <v>31</v>
      </c>
      <c r="L79" s="8">
        <v>30</v>
      </c>
      <c r="M79" s="8">
        <v>31</v>
      </c>
      <c r="N79">
        <f t="shared" si="2"/>
        <v>365</v>
      </c>
    </row>
    <row r="80" spans="1:14" x14ac:dyDescent="0.2">
      <c r="A80">
        <v>1972</v>
      </c>
      <c r="B80" s="8">
        <v>31</v>
      </c>
      <c r="C80" s="8">
        <v>29</v>
      </c>
      <c r="D80" s="8">
        <v>31</v>
      </c>
      <c r="E80" s="8">
        <v>30</v>
      </c>
      <c r="F80" s="8">
        <v>31</v>
      </c>
      <c r="G80" s="8">
        <v>30</v>
      </c>
      <c r="H80" s="8">
        <v>31</v>
      </c>
      <c r="I80" s="8">
        <v>31</v>
      </c>
      <c r="J80" s="8">
        <v>30</v>
      </c>
      <c r="K80" s="8">
        <v>31</v>
      </c>
      <c r="L80" s="8">
        <v>30</v>
      </c>
      <c r="M80" s="8">
        <v>31</v>
      </c>
      <c r="N80">
        <f t="shared" si="2"/>
        <v>366</v>
      </c>
    </row>
    <row r="81" spans="1:14" x14ac:dyDescent="0.2">
      <c r="A81">
        <v>1973</v>
      </c>
      <c r="B81" s="8">
        <v>31</v>
      </c>
      <c r="C81" s="8">
        <v>28</v>
      </c>
      <c r="D81" s="8">
        <v>31</v>
      </c>
      <c r="E81" s="8">
        <v>30</v>
      </c>
      <c r="F81" s="8">
        <v>31</v>
      </c>
      <c r="G81" s="8">
        <v>30</v>
      </c>
      <c r="H81" s="8">
        <v>31</v>
      </c>
      <c r="I81" s="8">
        <v>31</v>
      </c>
      <c r="J81" s="8">
        <v>30</v>
      </c>
      <c r="K81" s="8">
        <v>31</v>
      </c>
      <c r="L81" s="8">
        <v>30</v>
      </c>
      <c r="M81" s="8">
        <v>31</v>
      </c>
      <c r="N81">
        <f t="shared" si="2"/>
        <v>365</v>
      </c>
    </row>
    <row r="82" spans="1:14" x14ac:dyDescent="0.2">
      <c r="A82">
        <v>1974</v>
      </c>
      <c r="B82" s="8">
        <v>31</v>
      </c>
      <c r="C82" s="8">
        <v>28</v>
      </c>
      <c r="D82" s="8">
        <v>31</v>
      </c>
      <c r="E82" s="8">
        <v>30</v>
      </c>
      <c r="F82" s="8">
        <v>31</v>
      </c>
      <c r="G82" s="8">
        <v>30</v>
      </c>
      <c r="H82" s="8">
        <v>31</v>
      </c>
      <c r="I82" s="8">
        <v>31</v>
      </c>
      <c r="J82" s="8">
        <v>30</v>
      </c>
      <c r="K82" s="8">
        <v>31</v>
      </c>
      <c r="L82" s="8">
        <v>30</v>
      </c>
      <c r="M82" s="8">
        <v>31</v>
      </c>
      <c r="N82">
        <f t="shared" si="2"/>
        <v>365</v>
      </c>
    </row>
    <row r="83" spans="1:14" x14ac:dyDescent="0.2">
      <c r="A83">
        <v>1975</v>
      </c>
      <c r="B83" s="8">
        <v>31</v>
      </c>
      <c r="C83" s="8">
        <v>28</v>
      </c>
      <c r="D83" s="8">
        <v>31</v>
      </c>
      <c r="E83" s="8">
        <v>30</v>
      </c>
      <c r="F83" s="8">
        <v>31</v>
      </c>
      <c r="G83" s="8">
        <v>30</v>
      </c>
      <c r="H83" s="8">
        <v>31</v>
      </c>
      <c r="I83" s="8">
        <v>31</v>
      </c>
      <c r="J83" s="8">
        <v>30</v>
      </c>
      <c r="K83" s="8">
        <v>31</v>
      </c>
      <c r="L83" s="8">
        <v>30</v>
      </c>
      <c r="M83" s="8">
        <v>31</v>
      </c>
      <c r="N83">
        <f t="shared" si="2"/>
        <v>365</v>
      </c>
    </row>
    <row r="84" spans="1:14" x14ac:dyDescent="0.2">
      <c r="A84">
        <v>1976</v>
      </c>
      <c r="B84" s="8">
        <v>31</v>
      </c>
      <c r="C84" s="8">
        <v>29</v>
      </c>
      <c r="D84" s="8">
        <v>31</v>
      </c>
      <c r="E84" s="8">
        <v>30</v>
      </c>
      <c r="F84" s="8">
        <v>31</v>
      </c>
      <c r="G84" s="8">
        <v>30</v>
      </c>
      <c r="H84" s="8">
        <v>31</v>
      </c>
      <c r="I84" s="8">
        <v>31</v>
      </c>
      <c r="J84" s="8">
        <v>30</v>
      </c>
      <c r="K84" s="8">
        <v>31</v>
      </c>
      <c r="L84" s="8">
        <v>30</v>
      </c>
      <c r="M84" s="8">
        <v>31</v>
      </c>
      <c r="N84">
        <f t="shared" si="2"/>
        <v>366</v>
      </c>
    </row>
    <row r="85" spans="1:14" x14ac:dyDescent="0.2">
      <c r="A85">
        <v>1977</v>
      </c>
      <c r="B85" s="8">
        <v>31</v>
      </c>
      <c r="C85" s="8">
        <v>28</v>
      </c>
      <c r="D85" s="8">
        <v>31</v>
      </c>
      <c r="E85" s="8">
        <v>30</v>
      </c>
      <c r="F85" s="8">
        <v>31</v>
      </c>
      <c r="G85" s="8">
        <v>30</v>
      </c>
      <c r="H85" s="8">
        <v>31</v>
      </c>
      <c r="I85" s="8">
        <v>31</v>
      </c>
      <c r="J85" s="8">
        <v>30</v>
      </c>
      <c r="K85" s="8">
        <v>31</v>
      </c>
      <c r="L85" s="8">
        <v>30</v>
      </c>
      <c r="M85" s="8">
        <v>31</v>
      </c>
      <c r="N85">
        <f t="shared" si="2"/>
        <v>365</v>
      </c>
    </row>
    <row r="86" spans="1:14" x14ac:dyDescent="0.2">
      <c r="A86">
        <v>1978</v>
      </c>
      <c r="B86" s="8">
        <v>31</v>
      </c>
      <c r="C86" s="8">
        <v>28</v>
      </c>
      <c r="D86" s="8">
        <v>31</v>
      </c>
      <c r="E86" s="8">
        <v>30</v>
      </c>
      <c r="F86" s="8">
        <v>31</v>
      </c>
      <c r="G86" s="8">
        <v>30</v>
      </c>
      <c r="H86" s="8">
        <v>31</v>
      </c>
      <c r="I86" s="8">
        <v>31</v>
      </c>
      <c r="J86" s="8">
        <v>30</v>
      </c>
      <c r="K86" s="8">
        <v>31</v>
      </c>
      <c r="L86" s="8">
        <v>30</v>
      </c>
      <c r="M86" s="8">
        <v>31</v>
      </c>
      <c r="N86">
        <f t="shared" si="2"/>
        <v>365</v>
      </c>
    </row>
    <row r="87" spans="1:14" x14ac:dyDescent="0.2">
      <c r="A87">
        <v>1979</v>
      </c>
      <c r="B87" s="8">
        <v>31</v>
      </c>
      <c r="C87" s="8">
        <v>28</v>
      </c>
      <c r="D87" s="8">
        <v>31</v>
      </c>
      <c r="E87" s="8">
        <v>30</v>
      </c>
      <c r="F87" s="8">
        <v>31</v>
      </c>
      <c r="G87" s="8">
        <v>30</v>
      </c>
      <c r="H87" s="8">
        <v>31</v>
      </c>
      <c r="I87" s="8">
        <v>31</v>
      </c>
      <c r="J87" s="8">
        <v>30</v>
      </c>
      <c r="K87" s="8">
        <v>31</v>
      </c>
      <c r="L87" s="8">
        <v>30</v>
      </c>
      <c r="M87" s="8">
        <v>31</v>
      </c>
      <c r="N87">
        <f t="shared" si="2"/>
        <v>365</v>
      </c>
    </row>
    <row r="88" spans="1:14" x14ac:dyDescent="0.2">
      <c r="A88">
        <v>1980</v>
      </c>
      <c r="B88" s="8">
        <v>31</v>
      </c>
      <c r="C88" s="8">
        <v>29</v>
      </c>
      <c r="D88" s="8">
        <v>31</v>
      </c>
      <c r="E88" s="8">
        <v>30</v>
      </c>
      <c r="F88" s="8">
        <v>31</v>
      </c>
      <c r="G88" s="8">
        <v>30</v>
      </c>
      <c r="H88" s="8">
        <v>31</v>
      </c>
      <c r="I88" s="8">
        <v>31</v>
      </c>
      <c r="J88" s="8">
        <v>30</v>
      </c>
      <c r="K88" s="8">
        <v>31</v>
      </c>
      <c r="L88" s="8">
        <v>30</v>
      </c>
      <c r="M88" s="8">
        <v>31</v>
      </c>
      <c r="N88">
        <f t="shared" si="2"/>
        <v>366</v>
      </c>
    </row>
    <row r="89" spans="1:14" x14ac:dyDescent="0.2">
      <c r="A89">
        <v>1981</v>
      </c>
      <c r="B89" s="8">
        <v>31</v>
      </c>
      <c r="C89" s="8">
        <v>28</v>
      </c>
      <c r="D89" s="8">
        <v>31</v>
      </c>
      <c r="E89" s="8">
        <v>30</v>
      </c>
      <c r="F89" s="8">
        <v>31</v>
      </c>
      <c r="G89" s="8">
        <v>30</v>
      </c>
      <c r="H89" s="8">
        <v>31</v>
      </c>
      <c r="I89" s="8">
        <v>31</v>
      </c>
      <c r="J89" s="8">
        <v>30</v>
      </c>
      <c r="K89" s="8">
        <v>31</v>
      </c>
      <c r="L89" s="8">
        <v>30</v>
      </c>
      <c r="M89" s="8">
        <v>31</v>
      </c>
      <c r="N89">
        <f t="shared" si="2"/>
        <v>365</v>
      </c>
    </row>
    <row r="90" spans="1:14" x14ac:dyDescent="0.2">
      <c r="A90">
        <v>1982</v>
      </c>
      <c r="B90" s="8">
        <v>31</v>
      </c>
      <c r="C90" s="8">
        <v>28</v>
      </c>
      <c r="D90" s="8">
        <v>31</v>
      </c>
      <c r="E90" s="8">
        <v>30</v>
      </c>
      <c r="F90" s="8">
        <v>31</v>
      </c>
      <c r="G90" s="8">
        <v>30</v>
      </c>
      <c r="H90" s="8">
        <v>31</v>
      </c>
      <c r="I90" s="8">
        <v>31</v>
      </c>
      <c r="J90" s="8">
        <v>30</v>
      </c>
      <c r="K90" s="8">
        <v>31</v>
      </c>
      <c r="L90" s="8">
        <v>30</v>
      </c>
      <c r="M90" s="8">
        <v>31</v>
      </c>
      <c r="N90">
        <f t="shared" si="2"/>
        <v>365</v>
      </c>
    </row>
    <row r="91" spans="1:14" x14ac:dyDescent="0.2">
      <c r="A91">
        <v>1983</v>
      </c>
      <c r="B91" s="8">
        <v>31</v>
      </c>
      <c r="C91" s="8">
        <v>28</v>
      </c>
      <c r="D91" s="8">
        <v>31</v>
      </c>
      <c r="E91" s="8">
        <v>30</v>
      </c>
      <c r="F91" s="8">
        <v>31</v>
      </c>
      <c r="G91" s="8">
        <v>30</v>
      </c>
      <c r="H91" s="8">
        <v>31</v>
      </c>
      <c r="I91" s="8">
        <v>31</v>
      </c>
      <c r="J91" s="8">
        <v>30</v>
      </c>
      <c r="K91" s="8">
        <v>31</v>
      </c>
      <c r="L91" s="8">
        <v>30</v>
      </c>
      <c r="M91" s="8">
        <v>31</v>
      </c>
      <c r="N91">
        <f t="shared" si="2"/>
        <v>365</v>
      </c>
    </row>
    <row r="92" spans="1:14" x14ac:dyDescent="0.2">
      <c r="A92">
        <v>1984</v>
      </c>
      <c r="B92" s="8">
        <v>31</v>
      </c>
      <c r="C92" s="8">
        <v>29</v>
      </c>
      <c r="D92" s="8">
        <v>31</v>
      </c>
      <c r="E92" s="8">
        <v>30</v>
      </c>
      <c r="F92" s="8">
        <v>31</v>
      </c>
      <c r="G92" s="8">
        <v>30</v>
      </c>
      <c r="H92" s="8">
        <v>31</v>
      </c>
      <c r="I92" s="8">
        <v>31</v>
      </c>
      <c r="J92" s="8">
        <v>30</v>
      </c>
      <c r="K92" s="8">
        <v>31</v>
      </c>
      <c r="L92" s="8">
        <v>30</v>
      </c>
      <c r="M92" s="8">
        <v>31</v>
      </c>
      <c r="N92">
        <f t="shared" si="2"/>
        <v>366</v>
      </c>
    </row>
    <row r="93" spans="1:14" x14ac:dyDescent="0.2">
      <c r="A93">
        <v>1985</v>
      </c>
      <c r="B93" s="8">
        <v>31</v>
      </c>
      <c r="C93" s="8">
        <v>28</v>
      </c>
      <c r="D93" s="8">
        <v>31</v>
      </c>
      <c r="E93" s="8">
        <v>30</v>
      </c>
      <c r="F93" s="8">
        <v>31</v>
      </c>
      <c r="G93" s="8">
        <v>30</v>
      </c>
      <c r="H93" s="8">
        <v>31</v>
      </c>
      <c r="I93" s="8">
        <v>31</v>
      </c>
      <c r="J93" s="8">
        <v>30</v>
      </c>
      <c r="K93" s="8">
        <v>31</v>
      </c>
      <c r="L93" s="8">
        <v>30</v>
      </c>
      <c r="M93" s="8">
        <v>31</v>
      </c>
      <c r="N93">
        <f t="shared" si="2"/>
        <v>365</v>
      </c>
    </row>
    <row r="94" spans="1:14" x14ac:dyDescent="0.2">
      <c r="A94">
        <v>1986</v>
      </c>
      <c r="B94" s="8">
        <v>31</v>
      </c>
      <c r="C94" s="8">
        <v>28</v>
      </c>
      <c r="D94" s="8">
        <v>31</v>
      </c>
      <c r="E94" s="8">
        <v>30</v>
      </c>
      <c r="F94" s="8">
        <v>31</v>
      </c>
      <c r="G94" s="8">
        <v>30</v>
      </c>
      <c r="H94" s="8">
        <v>31</v>
      </c>
      <c r="I94" s="8">
        <v>31</v>
      </c>
      <c r="J94" s="8">
        <v>30</v>
      </c>
      <c r="K94" s="8">
        <v>31</v>
      </c>
      <c r="L94" s="8">
        <v>30</v>
      </c>
      <c r="M94" s="8">
        <v>31</v>
      </c>
      <c r="N94">
        <f t="shared" si="2"/>
        <v>365</v>
      </c>
    </row>
    <row r="95" spans="1:14" x14ac:dyDescent="0.2">
      <c r="A95">
        <v>1987</v>
      </c>
      <c r="B95" s="8">
        <v>31</v>
      </c>
      <c r="C95" s="8">
        <v>28</v>
      </c>
      <c r="D95" s="8">
        <v>31</v>
      </c>
      <c r="E95" s="8">
        <v>30</v>
      </c>
      <c r="F95" s="8">
        <v>31</v>
      </c>
      <c r="G95" s="8">
        <v>30</v>
      </c>
      <c r="H95" s="8">
        <v>31</v>
      </c>
      <c r="I95" s="8">
        <v>31</v>
      </c>
      <c r="J95" s="8">
        <v>30</v>
      </c>
      <c r="K95" s="8">
        <v>31</v>
      </c>
      <c r="L95" s="8">
        <v>30</v>
      </c>
      <c r="M95" s="8">
        <v>31</v>
      </c>
      <c r="N95">
        <f t="shared" si="2"/>
        <v>365</v>
      </c>
    </row>
    <row r="96" spans="1:14" x14ac:dyDescent="0.2">
      <c r="A96">
        <v>1988</v>
      </c>
      <c r="B96" s="8">
        <v>31</v>
      </c>
      <c r="C96" s="8">
        <v>29</v>
      </c>
      <c r="D96" s="8">
        <v>31</v>
      </c>
      <c r="E96" s="8">
        <v>30</v>
      </c>
      <c r="F96" s="8">
        <v>31</v>
      </c>
      <c r="G96" s="8">
        <v>30</v>
      </c>
      <c r="H96" s="8">
        <v>31</v>
      </c>
      <c r="I96" s="8">
        <v>31</v>
      </c>
      <c r="J96" s="8">
        <v>30</v>
      </c>
      <c r="K96" s="8">
        <v>31</v>
      </c>
      <c r="L96" s="8">
        <v>30</v>
      </c>
      <c r="M96" s="8">
        <v>31</v>
      </c>
      <c r="N96">
        <f t="shared" si="2"/>
        <v>366</v>
      </c>
    </row>
    <row r="97" spans="1:15" x14ac:dyDescent="0.2">
      <c r="A97">
        <v>1989</v>
      </c>
      <c r="B97" s="8">
        <v>31</v>
      </c>
      <c r="C97" s="8">
        <v>28</v>
      </c>
      <c r="D97" s="8">
        <v>31</v>
      </c>
      <c r="E97" s="8">
        <v>30</v>
      </c>
      <c r="F97" s="8">
        <v>31</v>
      </c>
      <c r="G97" s="8">
        <v>30</v>
      </c>
      <c r="H97" s="8">
        <v>31</v>
      </c>
      <c r="I97" s="8">
        <v>31</v>
      </c>
      <c r="J97" s="8">
        <v>30</v>
      </c>
      <c r="K97" s="8">
        <v>31</v>
      </c>
      <c r="L97" s="8">
        <v>30</v>
      </c>
      <c r="M97" s="8">
        <v>31</v>
      </c>
      <c r="N97">
        <f t="shared" si="2"/>
        <v>365</v>
      </c>
    </row>
    <row r="98" spans="1:15" x14ac:dyDescent="0.2">
      <c r="A98">
        <v>1990</v>
      </c>
      <c r="B98" s="8">
        <v>31</v>
      </c>
      <c r="C98" s="8">
        <v>28</v>
      </c>
      <c r="D98" s="8">
        <v>31</v>
      </c>
      <c r="E98" s="8">
        <v>30</v>
      </c>
      <c r="F98" s="8">
        <v>31</v>
      </c>
      <c r="G98" s="8">
        <v>30</v>
      </c>
      <c r="H98" s="8">
        <v>31</v>
      </c>
      <c r="I98" s="8">
        <v>31</v>
      </c>
      <c r="J98" s="8">
        <v>30</v>
      </c>
      <c r="K98" s="8">
        <v>31</v>
      </c>
      <c r="L98" s="8">
        <v>30</v>
      </c>
      <c r="M98" s="8">
        <v>31</v>
      </c>
      <c r="N98">
        <f t="shared" si="2"/>
        <v>365</v>
      </c>
    </row>
    <row r="99" spans="1:15" x14ac:dyDescent="0.2">
      <c r="A99">
        <v>1991</v>
      </c>
      <c r="B99" s="8">
        <v>31</v>
      </c>
      <c r="C99" s="8">
        <v>28</v>
      </c>
      <c r="D99" s="8">
        <v>31</v>
      </c>
      <c r="E99" s="8">
        <v>30</v>
      </c>
      <c r="F99" s="8">
        <v>31</v>
      </c>
      <c r="G99" s="8">
        <v>30</v>
      </c>
      <c r="H99" s="8">
        <v>31</v>
      </c>
      <c r="I99" s="8">
        <v>31</v>
      </c>
      <c r="J99" s="8">
        <v>30</v>
      </c>
      <c r="K99" s="8">
        <v>31</v>
      </c>
      <c r="L99" s="8">
        <v>30</v>
      </c>
      <c r="M99" s="8">
        <v>31</v>
      </c>
      <c r="N99">
        <f t="shared" si="2"/>
        <v>365</v>
      </c>
    </row>
    <row r="100" spans="1:15" x14ac:dyDescent="0.2">
      <c r="A100">
        <v>1992</v>
      </c>
      <c r="B100" s="8">
        <v>31</v>
      </c>
      <c r="C100" s="8">
        <v>29</v>
      </c>
      <c r="D100" s="8">
        <v>31</v>
      </c>
      <c r="E100" s="8">
        <v>30</v>
      </c>
      <c r="F100" s="8">
        <v>31</v>
      </c>
      <c r="G100" s="8">
        <v>30</v>
      </c>
      <c r="H100" s="8">
        <v>31</v>
      </c>
      <c r="I100" s="8">
        <v>31</v>
      </c>
      <c r="J100" s="8">
        <v>30</v>
      </c>
      <c r="K100" s="8">
        <v>31</v>
      </c>
      <c r="L100" s="8">
        <v>30</v>
      </c>
      <c r="M100" s="8">
        <v>31</v>
      </c>
      <c r="N100">
        <f t="shared" si="2"/>
        <v>366</v>
      </c>
    </row>
    <row r="101" spans="1:15" x14ac:dyDescent="0.2">
      <c r="A101">
        <v>1993</v>
      </c>
      <c r="B101" s="8">
        <v>31</v>
      </c>
      <c r="C101" s="8">
        <v>28</v>
      </c>
      <c r="D101" s="8">
        <v>31</v>
      </c>
      <c r="E101" s="8">
        <v>30</v>
      </c>
      <c r="F101" s="8">
        <v>31</v>
      </c>
      <c r="G101" s="8">
        <v>30</v>
      </c>
      <c r="H101" s="8">
        <v>31</v>
      </c>
      <c r="I101" s="8">
        <v>31</v>
      </c>
      <c r="J101" s="8">
        <v>30</v>
      </c>
      <c r="K101" s="8">
        <v>31</v>
      </c>
      <c r="L101" s="8">
        <v>30</v>
      </c>
      <c r="M101" s="8">
        <v>31</v>
      </c>
      <c r="N101">
        <f t="shared" si="2"/>
        <v>365</v>
      </c>
    </row>
    <row r="102" spans="1:15" x14ac:dyDescent="0.2">
      <c r="A102">
        <v>1994</v>
      </c>
      <c r="B102" s="8">
        <v>31</v>
      </c>
      <c r="C102" s="8">
        <v>28</v>
      </c>
      <c r="D102" s="8">
        <v>31</v>
      </c>
      <c r="E102" s="8">
        <v>30</v>
      </c>
      <c r="F102" s="8">
        <v>31</v>
      </c>
      <c r="G102" s="8">
        <v>30</v>
      </c>
      <c r="H102" s="8">
        <v>31</v>
      </c>
      <c r="I102" s="8">
        <v>31</v>
      </c>
      <c r="J102" s="8">
        <v>30</v>
      </c>
      <c r="K102" s="8">
        <v>31</v>
      </c>
      <c r="L102" s="8">
        <v>30</v>
      </c>
      <c r="M102" s="8">
        <v>31</v>
      </c>
      <c r="N102">
        <f t="shared" si="2"/>
        <v>365</v>
      </c>
    </row>
    <row r="103" spans="1:15" x14ac:dyDescent="0.2">
      <c r="A103">
        <v>1995</v>
      </c>
      <c r="B103" s="8">
        <v>31</v>
      </c>
      <c r="C103" s="8">
        <v>28</v>
      </c>
      <c r="D103" s="8">
        <v>31</v>
      </c>
      <c r="E103" s="8">
        <v>30</v>
      </c>
      <c r="F103" s="8">
        <v>31</v>
      </c>
      <c r="G103" s="8">
        <v>30</v>
      </c>
      <c r="H103" s="8">
        <v>31</v>
      </c>
      <c r="I103" s="8">
        <v>31</v>
      </c>
      <c r="J103" s="8">
        <v>30</v>
      </c>
      <c r="K103" s="8">
        <v>31</v>
      </c>
      <c r="L103" s="8">
        <v>30</v>
      </c>
      <c r="M103" s="8">
        <v>31</v>
      </c>
      <c r="N103">
        <f t="shared" si="2"/>
        <v>365</v>
      </c>
    </row>
    <row r="104" spans="1:15" x14ac:dyDescent="0.2">
      <c r="A104">
        <v>1996</v>
      </c>
      <c r="B104" s="8">
        <v>31</v>
      </c>
      <c r="C104" s="8">
        <v>29</v>
      </c>
      <c r="D104" s="8">
        <v>31</v>
      </c>
      <c r="E104" s="8">
        <v>30</v>
      </c>
      <c r="F104" s="8">
        <v>31</v>
      </c>
      <c r="G104" s="8">
        <v>30</v>
      </c>
      <c r="H104" s="8">
        <v>31</v>
      </c>
      <c r="I104" s="8">
        <v>31</v>
      </c>
      <c r="J104" s="8">
        <v>30</v>
      </c>
      <c r="K104" s="8">
        <v>31</v>
      </c>
      <c r="L104" s="8">
        <v>30</v>
      </c>
      <c r="M104" s="8">
        <v>31</v>
      </c>
      <c r="N104">
        <f t="shared" ref="N104:N116" si="3">SUM(B104:M104)</f>
        <v>366</v>
      </c>
    </row>
    <row r="105" spans="1:15" x14ac:dyDescent="0.2">
      <c r="A105">
        <v>1997</v>
      </c>
      <c r="B105" s="8">
        <v>31</v>
      </c>
      <c r="C105" s="8">
        <v>28</v>
      </c>
      <c r="D105" s="8">
        <v>31</v>
      </c>
      <c r="E105" s="8">
        <v>30</v>
      </c>
      <c r="F105" s="8">
        <v>31</v>
      </c>
      <c r="G105" s="8">
        <v>30</v>
      </c>
      <c r="H105" s="8">
        <v>31</v>
      </c>
      <c r="I105" s="8">
        <v>31</v>
      </c>
      <c r="J105" s="8">
        <v>30</v>
      </c>
      <c r="K105" s="8">
        <v>31</v>
      </c>
      <c r="L105" s="8">
        <v>30</v>
      </c>
      <c r="M105" s="8">
        <v>31</v>
      </c>
      <c r="N105">
        <f t="shared" si="3"/>
        <v>365</v>
      </c>
    </row>
    <row r="106" spans="1:15" x14ac:dyDescent="0.2">
      <c r="A106">
        <v>1998</v>
      </c>
      <c r="B106" s="8">
        <v>31</v>
      </c>
      <c r="C106" s="8">
        <v>28</v>
      </c>
      <c r="D106" s="8">
        <v>31</v>
      </c>
      <c r="E106" s="8">
        <v>30</v>
      </c>
      <c r="F106" s="8">
        <v>31</v>
      </c>
      <c r="G106" s="8">
        <v>30</v>
      </c>
      <c r="H106" s="8">
        <v>31</v>
      </c>
      <c r="I106" s="8">
        <v>31</v>
      </c>
      <c r="J106" s="8">
        <v>30</v>
      </c>
      <c r="K106" s="8">
        <v>31</v>
      </c>
      <c r="L106" s="8">
        <v>30</v>
      </c>
      <c r="M106" s="8">
        <v>31</v>
      </c>
      <c r="N106">
        <f t="shared" si="3"/>
        <v>365</v>
      </c>
    </row>
    <row r="107" spans="1:15" x14ac:dyDescent="0.2">
      <c r="A107">
        <v>1999</v>
      </c>
      <c r="B107" s="8">
        <v>31</v>
      </c>
      <c r="C107" s="8">
        <v>28</v>
      </c>
      <c r="D107" s="8">
        <v>31</v>
      </c>
      <c r="E107" s="8">
        <v>30</v>
      </c>
      <c r="F107" s="8">
        <v>31</v>
      </c>
      <c r="G107" s="8">
        <v>30</v>
      </c>
      <c r="H107" s="8">
        <v>31</v>
      </c>
      <c r="I107" s="8">
        <v>31</v>
      </c>
      <c r="J107" s="8">
        <v>30</v>
      </c>
      <c r="K107" s="8">
        <v>31</v>
      </c>
      <c r="L107" s="8">
        <v>30</v>
      </c>
      <c r="M107" s="8">
        <v>31</v>
      </c>
      <c r="N107">
        <f t="shared" si="3"/>
        <v>365</v>
      </c>
    </row>
    <row r="108" spans="1:15" x14ac:dyDescent="0.2">
      <c r="A108">
        <v>2000</v>
      </c>
      <c r="B108" s="8">
        <v>31</v>
      </c>
      <c r="C108" s="8">
        <v>29</v>
      </c>
      <c r="D108" s="8">
        <v>31</v>
      </c>
      <c r="E108" s="8">
        <v>30</v>
      </c>
      <c r="F108" s="8">
        <v>31</v>
      </c>
      <c r="G108" s="8">
        <v>30</v>
      </c>
      <c r="H108" s="8">
        <v>31</v>
      </c>
      <c r="I108" s="8">
        <v>31</v>
      </c>
      <c r="J108" s="8">
        <v>30</v>
      </c>
      <c r="K108" s="8">
        <v>31</v>
      </c>
      <c r="L108" s="8">
        <v>30</v>
      </c>
      <c r="M108" s="8">
        <v>31</v>
      </c>
      <c r="N108">
        <f t="shared" si="3"/>
        <v>366</v>
      </c>
      <c r="O108" t="s">
        <v>30</v>
      </c>
    </row>
    <row r="109" spans="1:15" x14ac:dyDescent="0.2">
      <c r="A109">
        <v>2001</v>
      </c>
      <c r="B109" s="8">
        <v>31</v>
      </c>
      <c r="C109" s="8">
        <v>28</v>
      </c>
      <c r="D109" s="8">
        <v>31</v>
      </c>
      <c r="E109" s="8">
        <v>30</v>
      </c>
      <c r="F109" s="8">
        <v>31</v>
      </c>
      <c r="G109" s="8">
        <v>30</v>
      </c>
      <c r="H109" s="8">
        <v>31</v>
      </c>
      <c r="I109" s="8">
        <v>31</v>
      </c>
      <c r="J109" s="8">
        <v>30</v>
      </c>
      <c r="K109" s="8">
        <v>31</v>
      </c>
      <c r="L109" s="8">
        <v>30</v>
      </c>
      <c r="M109" s="8">
        <v>31</v>
      </c>
      <c r="N109">
        <f t="shared" si="3"/>
        <v>365</v>
      </c>
    </row>
    <row r="110" spans="1:15" x14ac:dyDescent="0.2">
      <c r="A110">
        <v>2002</v>
      </c>
      <c r="B110" s="8">
        <v>31</v>
      </c>
      <c r="C110" s="8">
        <v>28</v>
      </c>
      <c r="D110" s="8">
        <v>31</v>
      </c>
      <c r="E110" s="8">
        <v>30</v>
      </c>
      <c r="F110" s="8">
        <v>31</v>
      </c>
      <c r="G110" s="8">
        <v>30</v>
      </c>
      <c r="H110" s="8">
        <v>31</v>
      </c>
      <c r="I110" s="8">
        <v>31</v>
      </c>
      <c r="J110" s="8">
        <v>30</v>
      </c>
      <c r="K110" s="8">
        <v>31</v>
      </c>
      <c r="L110" s="8">
        <v>30</v>
      </c>
      <c r="M110" s="8">
        <v>31</v>
      </c>
      <c r="N110">
        <f t="shared" si="3"/>
        <v>365</v>
      </c>
    </row>
    <row r="111" spans="1:15" x14ac:dyDescent="0.2">
      <c r="A111">
        <v>2003</v>
      </c>
      <c r="B111" s="8">
        <v>31</v>
      </c>
      <c r="C111" s="8">
        <v>28</v>
      </c>
      <c r="D111" s="8">
        <v>31</v>
      </c>
      <c r="E111" s="8">
        <v>30</v>
      </c>
      <c r="F111" s="8">
        <v>31</v>
      </c>
      <c r="G111" s="8">
        <v>30</v>
      </c>
      <c r="H111" s="8">
        <v>31</v>
      </c>
      <c r="I111" s="8">
        <v>31</v>
      </c>
      <c r="J111" s="8">
        <v>30</v>
      </c>
      <c r="K111" s="8">
        <v>31</v>
      </c>
      <c r="L111" s="8">
        <v>30</v>
      </c>
      <c r="M111" s="8">
        <v>31</v>
      </c>
      <c r="N111">
        <f t="shared" si="3"/>
        <v>365</v>
      </c>
    </row>
    <row r="112" spans="1:15" x14ac:dyDescent="0.2">
      <c r="A112">
        <v>2004</v>
      </c>
      <c r="B112" s="8">
        <v>31</v>
      </c>
      <c r="C112" s="8">
        <v>29</v>
      </c>
      <c r="D112" s="8">
        <v>31</v>
      </c>
      <c r="E112" s="8">
        <v>30</v>
      </c>
      <c r="F112" s="8">
        <v>31</v>
      </c>
      <c r="G112" s="8">
        <v>30</v>
      </c>
      <c r="H112" s="8">
        <v>31</v>
      </c>
      <c r="I112" s="8">
        <v>31</v>
      </c>
      <c r="J112" s="8">
        <v>30</v>
      </c>
      <c r="K112" s="8">
        <v>31</v>
      </c>
      <c r="L112" s="8">
        <v>30</v>
      </c>
      <c r="M112" s="8">
        <v>31</v>
      </c>
      <c r="N112">
        <f t="shared" si="3"/>
        <v>366</v>
      </c>
    </row>
    <row r="113" spans="1:14" x14ac:dyDescent="0.2">
      <c r="A113">
        <v>2005</v>
      </c>
      <c r="B113" s="8">
        <v>31</v>
      </c>
      <c r="C113" s="8">
        <v>28</v>
      </c>
      <c r="D113" s="8">
        <v>31</v>
      </c>
      <c r="E113" s="8">
        <v>30</v>
      </c>
      <c r="F113" s="8">
        <v>31</v>
      </c>
      <c r="G113" s="8">
        <v>30</v>
      </c>
      <c r="H113" s="8">
        <v>31</v>
      </c>
      <c r="I113" s="8">
        <v>31</v>
      </c>
      <c r="J113" s="8">
        <v>30</v>
      </c>
      <c r="K113" s="8">
        <v>31</v>
      </c>
      <c r="L113" s="8">
        <v>30</v>
      </c>
      <c r="M113" s="8">
        <v>31</v>
      </c>
      <c r="N113">
        <f t="shared" si="3"/>
        <v>365</v>
      </c>
    </row>
    <row r="114" spans="1:14" x14ac:dyDescent="0.2">
      <c r="A114">
        <v>2006</v>
      </c>
      <c r="B114" s="8">
        <v>31</v>
      </c>
      <c r="C114" s="8">
        <v>28</v>
      </c>
      <c r="D114" s="8">
        <v>31</v>
      </c>
      <c r="E114" s="8">
        <v>30</v>
      </c>
      <c r="F114" s="8">
        <v>31</v>
      </c>
      <c r="G114" s="8">
        <v>30</v>
      </c>
      <c r="H114" s="8">
        <v>31</v>
      </c>
      <c r="I114" s="8">
        <v>31</v>
      </c>
      <c r="J114" s="8">
        <v>30</v>
      </c>
      <c r="K114" s="8">
        <v>31</v>
      </c>
      <c r="L114" s="8">
        <v>30</v>
      </c>
      <c r="M114" s="8">
        <v>31</v>
      </c>
      <c r="N114">
        <f t="shared" si="3"/>
        <v>365</v>
      </c>
    </row>
    <row r="115" spans="1:14" x14ac:dyDescent="0.2">
      <c r="A115">
        <v>2007</v>
      </c>
      <c r="B115" s="8">
        <v>31</v>
      </c>
      <c r="C115" s="8">
        <v>28</v>
      </c>
      <c r="D115" s="8">
        <v>31</v>
      </c>
      <c r="E115" s="8">
        <v>30</v>
      </c>
      <c r="F115" s="8">
        <v>31</v>
      </c>
      <c r="G115" s="8">
        <v>30</v>
      </c>
      <c r="H115" s="8">
        <v>31</v>
      </c>
      <c r="I115" s="8">
        <v>31</v>
      </c>
      <c r="J115" s="8">
        <v>30</v>
      </c>
      <c r="K115" s="8">
        <v>31</v>
      </c>
      <c r="L115" s="8">
        <v>30</v>
      </c>
      <c r="M115" s="8">
        <v>31</v>
      </c>
      <c r="N115">
        <f t="shared" si="3"/>
        <v>365</v>
      </c>
    </row>
    <row r="116" spans="1:14" x14ac:dyDescent="0.2">
      <c r="A116">
        <v>2008</v>
      </c>
      <c r="B116" s="8">
        <v>31</v>
      </c>
      <c r="C116" s="8">
        <v>29</v>
      </c>
      <c r="D116" s="8">
        <v>31</v>
      </c>
      <c r="E116" s="8">
        <v>30</v>
      </c>
      <c r="F116" s="8">
        <v>31</v>
      </c>
      <c r="G116" s="8">
        <v>30</v>
      </c>
      <c r="H116" s="8">
        <v>31</v>
      </c>
      <c r="I116" s="8">
        <v>31</v>
      </c>
      <c r="J116" s="8">
        <v>30</v>
      </c>
      <c r="K116" s="8">
        <v>31</v>
      </c>
      <c r="L116" s="8">
        <v>30</v>
      </c>
      <c r="M116" s="8">
        <v>31</v>
      </c>
      <c r="N116">
        <f t="shared" si="3"/>
        <v>366</v>
      </c>
    </row>
    <row r="117" spans="1:14" x14ac:dyDescent="0.2">
      <c r="A117">
        <v>2009</v>
      </c>
      <c r="B117" s="8">
        <v>31</v>
      </c>
      <c r="C117" s="8">
        <v>28</v>
      </c>
      <c r="D117" s="8">
        <v>31</v>
      </c>
      <c r="E117" s="8">
        <v>30</v>
      </c>
      <c r="F117" s="8">
        <v>31</v>
      </c>
      <c r="G117" s="8">
        <v>30</v>
      </c>
      <c r="H117" s="8">
        <v>31</v>
      </c>
      <c r="I117" s="8">
        <v>31</v>
      </c>
      <c r="J117" s="8">
        <v>30</v>
      </c>
      <c r="K117" s="8">
        <v>31</v>
      </c>
      <c r="L117" s="8">
        <v>30</v>
      </c>
      <c r="M117" s="8">
        <v>31</v>
      </c>
      <c r="N117">
        <f t="shared" ref="N117:N124" si="4">SUM(B117:M117)</f>
        <v>365</v>
      </c>
    </row>
    <row r="118" spans="1:14" x14ac:dyDescent="0.2">
      <c r="A118">
        <v>2010</v>
      </c>
      <c r="B118" s="8">
        <v>31</v>
      </c>
      <c r="C118" s="8">
        <v>28</v>
      </c>
      <c r="D118" s="8">
        <v>31</v>
      </c>
      <c r="E118" s="8">
        <v>30</v>
      </c>
      <c r="F118" s="8">
        <v>31</v>
      </c>
      <c r="G118" s="8">
        <v>30</v>
      </c>
      <c r="H118" s="8">
        <v>31</v>
      </c>
      <c r="I118" s="8">
        <v>31</v>
      </c>
      <c r="J118" s="8">
        <v>30</v>
      </c>
      <c r="K118" s="8">
        <v>31</v>
      </c>
      <c r="L118" s="8">
        <v>30</v>
      </c>
      <c r="M118" s="8">
        <v>31</v>
      </c>
      <c r="N118">
        <f t="shared" si="4"/>
        <v>365</v>
      </c>
    </row>
    <row r="119" spans="1:14" x14ac:dyDescent="0.2">
      <c r="A119">
        <v>2011</v>
      </c>
      <c r="B119" s="8">
        <v>31</v>
      </c>
      <c r="C119" s="8">
        <v>28</v>
      </c>
      <c r="D119" s="8">
        <v>31</v>
      </c>
      <c r="E119" s="8">
        <v>30</v>
      </c>
      <c r="F119" s="8">
        <v>31</v>
      </c>
      <c r="G119" s="8">
        <v>30</v>
      </c>
      <c r="H119" s="8">
        <v>31</v>
      </c>
      <c r="I119" s="8">
        <v>31</v>
      </c>
      <c r="J119" s="8">
        <v>30</v>
      </c>
      <c r="K119" s="8">
        <v>31</v>
      </c>
      <c r="L119" s="8">
        <v>30</v>
      </c>
      <c r="M119" s="8">
        <v>31</v>
      </c>
      <c r="N119">
        <f t="shared" si="4"/>
        <v>365</v>
      </c>
    </row>
    <row r="120" spans="1:14" x14ac:dyDescent="0.2">
      <c r="A120">
        <v>2012</v>
      </c>
      <c r="B120" s="8">
        <v>31</v>
      </c>
      <c r="C120" s="8">
        <v>29</v>
      </c>
      <c r="D120" s="8">
        <v>31</v>
      </c>
      <c r="E120" s="8">
        <v>30</v>
      </c>
      <c r="F120" s="8">
        <v>31</v>
      </c>
      <c r="G120" s="8">
        <v>30</v>
      </c>
      <c r="H120" s="8">
        <v>31</v>
      </c>
      <c r="I120" s="8">
        <v>31</v>
      </c>
      <c r="J120" s="8">
        <v>30</v>
      </c>
      <c r="K120" s="8">
        <v>31</v>
      </c>
      <c r="L120" s="8">
        <v>30</v>
      </c>
      <c r="M120" s="8">
        <v>31</v>
      </c>
      <c r="N120">
        <f t="shared" si="4"/>
        <v>366</v>
      </c>
    </row>
    <row r="121" spans="1:14" x14ac:dyDescent="0.2">
      <c r="A121">
        <v>2013</v>
      </c>
      <c r="B121" s="8">
        <v>31</v>
      </c>
      <c r="C121" s="8">
        <v>28</v>
      </c>
      <c r="D121" s="8">
        <v>31</v>
      </c>
      <c r="E121" s="8">
        <v>30</v>
      </c>
      <c r="F121" s="8">
        <v>31</v>
      </c>
      <c r="G121" s="8">
        <v>30</v>
      </c>
      <c r="H121" s="8">
        <v>31</v>
      </c>
      <c r="I121" s="8">
        <v>31</v>
      </c>
      <c r="J121" s="8">
        <v>30</v>
      </c>
      <c r="K121" s="8">
        <v>31</v>
      </c>
      <c r="L121" s="8">
        <v>30</v>
      </c>
      <c r="M121" s="8">
        <v>31</v>
      </c>
      <c r="N121">
        <f t="shared" si="4"/>
        <v>365</v>
      </c>
    </row>
    <row r="122" spans="1:14" x14ac:dyDescent="0.2">
      <c r="A122">
        <v>2014</v>
      </c>
      <c r="B122" s="8">
        <v>31</v>
      </c>
      <c r="C122" s="8">
        <v>28</v>
      </c>
      <c r="D122" s="8">
        <v>31</v>
      </c>
      <c r="E122" s="8">
        <v>30</v>
      </c>
      <c r="F122" s="8">
        <v>31</v>
      </c>
      <c r="G122" s="8">
        <v>30</v>
      </c>
      <c r="H122" s="8">
        <v>31</v>
      </c>
      <c r="I122" s="8">
        <v>31</v>
      </c>
      <c r="J122" s="8">
        <v>30</v>
      </c>
      <c r="K122" s="8">
        <v>31</v>
      </c>
      <c r="L122" s="8">
        <v>30</v>
      </c>
      <c r="M122" s="8">
        <v>31</v>
      </c>
      <c r="N122">
        <f t="shared" si="4"/>
        <v>365</v>
      </c>
    </row>
    <row r="123" spans="1:14" x14ac:dyDescent="0.2">
      <c r="A123">
        <v>2015</v>
      </c>
      <c r="B123" s="8">
        <v>31</v>
      </c>
      <c r="C123" s="8">
        <v>28</v>
      </c>
      <c r="D123" s="8">
        <v>31</v>
      </c>
      <c r="E123" s="8">
        <v>30</v>
      </c>
      <c r="F123" s="8">
        <v>31</v>
      </c>
      <c r="G123" s="8">
        <v>30</v>
      </c>
      <c r="H123" s="8">
        <v>31</v>
      </c>
      <c r="I123" s="8">
        <v>31</v>
      </c>
      <c r="J123" s="8">
        <v>30</v>
      </c>
      <c r="K123" s="8">
        <v>31</v>
      </c>
      <c r="L123" s="8">
        <v>30</v>
      </c>
      <c r="M123" s="8">
        <v>31</v>
      </c>
      <c r="N123">
        <f t="shared" si="4"/>
        <v>365</v>
      </c>
    </row>
    <row r="124" spans="1:14" x14ac:dyDescent="0.2">
      <c r="A124">
        <v>2016</v>
      </c>
      <c r="B124" s="8">
        <v>31</v>
      </c>
      <c r="C124" s="8">
        <v>29</v>
      </c>
      <c r="D124" s="8">
        <v>31</v>
      </c>
      <c r="E124" s="8">
        <v>30</v>
      </c>
      <c r="F124" s="8">
        <v>31</v>
      </c>
      <c r="G124" s="8">
        <v>30</v>
      </c>
      <c r="H124" s="8">
        <v>31</v>
      </c>
      <c r="I124" s="8">
        <v>31</v>
      </c>
      <c r="J124" s="8">
        <v>30</v>
      </c>
      <c r="K124" s="8">
        <v>31</v>
      </c>
      <c r="L124" s="8">
        <v>30</v>
      </c>
      <c r="M124" s="8">
        <v>31</v>
      </c>
      <c r="N124">
        <f t="shared" si="4"/>
        <v>366</v>
      </c>
    </row>
    <row r="125" spans="1:14" x14ac:dyDescent="0.2">
      <c r="A125">
        <v>2017</v>
      </c>
      <c r="B125" s="8">
        <v>31</v>
      </c>
      <c r="C125" s="8">
        <v>28</v>
      </c>
      <c r="D125" s="8">
        <v>31</v>
      </c>
      <c r="E125" s="8">
        <v>30</v>
      </c>
      <c r="F125" s="8">
        <v>31</v>
      </c>
      <c r="G125" s="8">
        <v>30</v>
      </c>
      <c r="H125" s="8">
        <v>31</v>
      </c>
      <c r="I125" s="8">
        <v>31</v>
      </c>
      <c r="J125" s="8">
        <v>30</v>
      </c>
      <c r="K125" s="8">
        <v>31</v>
      </c>
      <c r="L125" s="8">
        <v>30</v>
      </c>
      <c r="M125" s="8">
        <v>31</v>
      </c>
      <c r="N125">
        <f t="shared" ref="N125:N128" si="5">SUM(B125:M125)</f>
        <v>365</v>
      </c>
    </row>
    <row r="126" spans="1:14" x14ac:dyDescent="0.2">
      <c r="A126">
        <v>2018</v>
      </c>
      <c r="B126" s="8">
        <v>31</v>
      </c>
      <c r="C126" s="8">
        <v>28</v>
      </c>
      <c r="D126" s="8">
        <v>31</v>
      </c>
      <c r="E126" s="8">
        <v>30</v>
      </c>
      <c r="F126" s="8">
        <v>31</v>
      </c>
      <c r="G126" s="8">
        <v>30</v>
      </c>
      <c r="H126" s="8">
        <v>31</v>
      </c>
      <c r="I126" s="8">
        <v>31</v>
      </c>
      <c r="J126" s="8">
        <v>30</v>
      </c>
      <c r="K126" s="8">
        <v>31</v>
      </c>
      <c r="L126" s="8">
        <v>30</v>
      </c>
      <c r="M126" s="8">
        <v>31</v>
      </c>
      <c r="N126">
        <f t="shared" si="5"/>
        <v>365</v>
      </c>
    </row>
    <row r="127" spans="1:14" x14ac:dyDescent="0.2">
      <c r="A127">
        <v>2019</v>
      </c>
      <c r="B127" s="8">
        <v>31</v>
      </c>
      <c r="C127" s="8">
        <v>28</v>
      </c>
      <c r="D127" s="8">
        <v>31</v>
      </c>
      <c r="E127" s="8">
        <v>30</v>
      </c>
      <c r="F127" s="8">
        <v>31</v>
      </c>
      <c r="G127" s="8">
        <v>30</v>
      </c>
      <c r="H127" s="8">
        <v>31</v>
      </c>
      <c r="I127" s="8">
        <v>31</v>
      </c>
      <c r="J127" s="8">
        <v>30</v>
      </c>
      <c r="K127" s="8">
        <v>31</v>
      </c>
      <c r="L127" s="8">
        <v>30</v>
      </c>
      <c r="M127" s="8">
        <v>31</v>
      </c>
      <c r="N127">
        <f t="shared" si="5"/>
        <v>365</v>
      </c>
    </row>
    <row r="128" spans="1:14" x14ac:dyDescent="0.2">
      <c r="A128">
        <v>2020</v>
      </c>
      <c r="B128" s="8">
        <v>31</v>
      </c>
      <c r="C128" s="8">
        <v>29</v>
      </c>
      <c r="D128" s="8">
        <v>31</v>
      </c>
      <c r="E128" s="8">
        <v>30</v>
      </c>
      <c r="F128" s="8">
        <v>31</v>
      </c>
      <c r="G128" s="8">
        <v>30</v>
      </c>
      <c r="H128" s="8">
        <v>31</v>
      </c>
      <c r="I128" s="8">
        <v>31</v>
      </c>
      <c r="J128" s="8">
        <v>30</v>
      </c>
      <c r="K128" s="8">
        <v>31</v>
      </c>
      <c r="L128" s="8">
        <v>30</v>
      </c>
      <c r="M128" s="8">
        <v>31</v>
      </c>
      <c r="N128">
        <f t="shared" si="5"/>
        <v>366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8"/>
  <sheetViews>
    <sheetView workbookViewId="0">
      <selection activeCell="G341" sqref="G341"/>
    </sheetView>
  </sheetViews>
  <sheetFormatPr defaultRowHeight="12.75" x14ac:dyDescent="0.2"/>
  <cols>
    <col min="1" max="1" width="14.28515625" customWidth="1"/>
    <col min="2" max="2" width="9" style="9" customWidth="1"/>
    <col min="3" max="3" width="13.28515625" style="19" customWidth="1"/>
    <col min="4" max="4" width="9.140625" style="9"/>
    <col min="5" max="5" width="56.7109375" customWidth="1"/>
    <col min="6" max="6" width="9.140625" style="19"/>
  </cols>
  <sheetData>
    <row r="1" spans="1:6" x14ac:dyDescent="0.2">
      <c r="A1" t="s">
        <v>224</v>
      </c>
    </row>
    <row r="2" spans="1:6" x14ac:dyDescent="0.2">
      <c r="A2" t="s">
        <v>225</v>
      </c>
    </row>
    <row r="3" spans="1:6" x14ac:dyDescent="0.2">
      <c r="A3" t="s">
        <v>226</v>
      </c>
    </row>
    <row r="4" spans="1:6" x14ac:dyDescent="0.2">
      <c r="A4" t="s">
        <v>227</v>
      </c>
    </row>
    <row r="5" spans="1:6" x14ac:dyDescent="0.2">
      <c r="A5" t="s">
        <v>228</v>
      </c>
    </row>
    <row r="6" spans="1:6" x14ac:dyDescent="0.2">
      <c r="A6" t="s">
        <v>229</v>
      </c>
    </row>
    <row r="7" spans="1:6" x14ac:dyDescent="0.2">
      <c r="A7" t="s">
        <v>230</v>
      </c>
    </row>
    <row r="8" spans="1:6" x14ac:dyDescent="0.2">
      <c r="A8" t="s">
        <v>231</v>
      </c>
    </row>
    <row r="9" spans="1:6" x14ac:dyDescent="0.2">
      <c r="A9" t="s">
        <v>232</v>
      </c>
    </row>
    <row r="10" spans="1:6" x14ac:dyDescent="0.2">
      <c r="A10" t="s">
        <v>233</v>
      </c>
    </row>
    <row r="11" spans="1:6" x14ac:dyDescent="0.2">
      <c r="A11" t="s">
        <v>234</v>
      </c>
    </row>
    <row r="12" spans="1:6" x14ac:dyDescent="0.2">
      <c r="A12" t="s">
        <v>235</v>
      </c>
    </row>
    <row r="13" spans="1:6" x14ac:dyDescent="0.2">
      <c r="A13" t="s">
        <v>225</v>
      </c>
    </row>
    <row r="14" spans="1:6" x14ac:dyDescent="0.2">
      <c r="A14" t="s">
        <v>225</v>
      </c>
    </row>
    <row r="15" spans="1:6" x14ac:dyDescent="0.2">
      <c r="A15" t="s">
        <v>225</v>
      </c>
    </row>
    <row r="16" spans="1:6" x14ac:dyDescent="0.2">
      <c r="A16" t="s">
        <v>236</v>
      </c>
      <c r="B16" s="9" t="s">
        <v>544</v>
      </c>
      <c r="C16" s="19" t="s">
        <v>237</v>
      </c>
      <c r="D16" s="9" t="s">
        <v>543</v>
      </c>
      <c r="E16" t="s">
        <v>238</v>
      </c>
      <c r="F16" s="19" t="s">
        <v>239</v>
      </c>
    </row>
    <row r="17" spans="1:6" x14ac:dyDescent="0.2">
      <c r="A17" t="s">
        <v>240</v>
      </c>
      <c r="B17" s="9" t="s">
        <v>241</v>
      </c>
      <c r="C17" s="19" t="s">
        <v>242</v>
      </c>
      <c r="D17" s="9" t="s">
        <v>241</v>
      </c>
      <c r="E17" t="s">
        <v>243</v>
      </c>
      <c r="F17" s="19" t="s">
        <v>242</v>
      </c>
    </row>
    <row r="18" spans="1:6" x14ac:dyDescent="0.2">
      <c r="A18" t="s">
        <v>244</v>
      </c>
      <c r="B18" s="9">
        <v>1</v>
      </c>
      <c r="C18" s="19">
        <v>4024000</v>
      </c>
      <c r="D18" s="9" t="s">
        <v>245</v>
      </c>
      <c r="E18" t="s">
        <v>246</v>
      </c>
      <c r="F18" s="19" t="s">
        <v>247</v>
      </c>
    </row>
    <row r="19" spans="1:6" x14ac:dyDescent="0.2">
      <c r="A19" t="s">
        <v>244</v>
      </c>
      <c r="B19" s="9">
        <v>2</v>
      </c>
      <c r="C19" s="19">
        <v>4024430</v>
      </c>
      <c r="D19" s="9" t="s">
        <v>245</v>
      </c>
      <c r="E19" t="s">
        <v>248</v>
      </c>
      <c r="F19" s="19" t="s">
        <v>247</v>
      </c>
    </row>
    <row r="20" spans="1:6" x14ac:dyDescent="0.2">
      <c r="A20" t="s">
        <v>244</v>
      </c>
      <c r="B20" s="9">
        <v>2</v>
      </c>
      <c r="C20" s="19">
        <v>4025500</v>
      </c>
      <c r="D20" s="9" t="s">
        <v>245</v>
      </c>
      <c r="E20" t="s">
        <v>249</v>
      </c>
      <c r="F20" s="19" t="s">
        <v>247</v>
      </c>
    </row>
    <row r="21" spans="1:6" x14ac:dyDescent="0.2">
      <c r="A21" t="s">
        <v>244</v>
      </c>
      <c r="B21" s="9">
        <v>2</v>
      </c>
      <c r="C21" s="19">
        <v>4026190</v>
      </c>
      <c r="D21" s="9" t="s">
        <v>245</v>
      </c>
      <c r="E21" t="s">
        <v>250</v>
      </c>
      <c r="F21" s="19" t="s">
        <v>247</v>
      </c>
    </row>
    <row r="22" spans="1:6" x14ac:dyDescent="0.2">
      <c r="A22" t="s">
        <v>244</v>
      </c>
      <c r="B22" s="9">
        <v>2</v>
      </c>
      <c r="C22" s="19">
        <v>40263491</v>
      </c>
      <c r="D22" s="9" t="s">
        <v>245</v>
      </c>
      <c r="E22" t="s">
        <v>251</v>
      </c>
      <c r="F22" s="19" t="s">
        <v>247</v>
      </c>
    </row>
    <row r="23" spans="1:6" x14ac:dyDescent="0.2">
      <c r="A23" t="s">
        <v>244</v>
      </c>
      <c r="B23" s="9">
        <v>3</v>
      </c>
      <c r="C23" s="19">
        <v>4027000</v>
      </c>
      <c r="D23" s="9" t="s">
        <v>245</v>
      </c>
      <c r="E23" t="s">
        <v>252</v>
      </c>
      <c r="F23" s="19" t="s">
        <v>247</v>
      </c>
    </row>
    <row r="24" spans="1:6" x14ac:dyDescent="0.2">
      <c r="A24" t="s">
        <v>244</v>
      </c>
      <c r="B24" s="9">
        <v>3</v>
      </c>
      <c r="C24" s="19">
        <v>4027500</v>
      </c>
      <c r="D24" s="9" t="s">
        <v>245</v>
      </c>
      <c r="E24" t="s">
        <v>253</v>
      </c>
      <c r="F24" s="19" t="s">
        <v>247</v>
      </c>
    </row>
    <row r="25" spans="1:6" x14ac:dyDescent="0.2">
      <c r="A25" t="s">
        <v>244</v>
      </c>
      <c r="B25" s="9">
        <v>3</v>
      </c>
      <c r="C25" s="19">
        <v>4029990</v>
      </c>
      <c r="D25" s="9" t="s">
        <v>245</v>
      </c>
      <c r="E25" t="s">
        <v>254</v>
      </c>
      <c r="F25" s="19">
        <v>4030000</v>
      </c>
    </row>
    <row r="26" spans="1:6" x14ac:dyDescent="0.2">
      <c r="A26" t="s">
        <v>244</v>
      </c>
      <c r="B26" s="9">
        <v>3</v>
      </c>
      <c r="C26" s="19">
        <v>4030000</v>
      </c>
      <c r="D26" s="9" t="s">
        <v>245</v>
      </c>
      <c r="E26" t="s">
        <v>255</v>
      </c>
      <c r="F26" s="19" t="s">
        <v>247</v>
      </c>
    </row>
    <row r="27" spans="1:6" x14ac:dyDescent="0.2">
      <c r="A27" t="s">
        <v>244</v>
      </c>
      <c r="B27" s="9">
        <v>4</v>
      </c>
      <c r="C27" s="19">
        <v>4031000</v>
      </c>
      <c r="D27" s="9" t="s">
        <v>245</v>
      </c>
      <c r="E27" t="s">
        <v>256</v>
      </c>
      <c r="F27" s="19" t="s">
        <v>247</v>
      </c>
    </row>
    <row r="28" spans="1:6" x14ac:dyDescent="0.2">
      <c r="A28" t="s">
        <v>244</v>
      </c>
      <c r="B28" s="9">
        <v>4</v>
      </c>
      <c r="C28" s="19">
        <v>4031500</v>
      </c>
      <c r="D28" s="9" t="s">
        <v>245</v>
      </c>
      <c r="E28" t="s">
        <v>257</v>
      </c>
      <c r="F28" s="19" t="s">
        <v>247</v>
      </c>
    </row>
    <row r="29" spans="1:6" x14ac:dyDescent="0.2">
      <c r="A29" t="s">
        <v>244</v>
      </c>
      <c r="B29" s="9">
        <v>5</v>
      </c>
      <c r="C29" s="19">
        <v>4040000</v>
      </c>
      <c r="D29" s="9" t="s">
        <v>245</v>
      </c>
      <c r="E29" t="s">
        <v>258</v>
      </c>
      <c r="F29" s="19" t="s">
        <v>247</v>
      </c>
    </row>
    <row r="30" spans="1:6" x14ac:dyDescent="0.2">
      <c r="A30" t="s">
        <v>244</v>
      </c>
      <c r="B30" s="9">
        <v>6</v>
      </c>
      <c r="C30" s="19">
        <v>4043050</v>
      </c>
      <c r="D30" s="9" t="s">
        <v>245</v>
      </c>
      <c r="E30" t="s">
        <v>259</v>
      </c>
      <c r="F30" s="19" t="s">
        <v>247</v>
      </c>
    </row>
    <row r="31" spans="1:6" x14ac:dyDescent="0.2">
      <c r="A31" t="s">
        <v>244</v>
      </c>
      <c r="B31" s="9">
        <v>7</v>
      </c>
      <c r="C31" s="19">
        <v>4041500</v>
      </c>
      <c r="D31" s="9" t="s">
        <v>245</v>
      </c>
      <c r="E31" t="s">
        <v>260</v>
      </c>
      <c r="F31" s="19" t="s">
        <v>247</v>
      </c>
    </row>
    <row r="32" spans="1:6" x14ac:dyDescent="0.2">
      <c r="A32" t="s">
        <v>244</v>
      </c>
      <c r="B32" s="9">
        <v>7</v>
      </c>
      <c r="C32" s="19">
        <v>4042500</v>
      </c>
      <c r="D32" s="9" t="s">
        <v>245</v>
      </c>
      <c r="E32" t="s">
        <v>261</v>
      </c>
      <c r="F32" s="19" t="s">
        <v>247</v>
      </c>
    </row>
    <row r="33" spans="1:6" x14ac:dyDescent="0.2">
      <c r="A33" t="s">
        <v>244</v>
      </c>
      <c r="B33" s="9">
        <v>8</v>
      </c>
      <c r="C33" s="19">
        <v>4044400</v>
      </c>
      <c r="D33" s="9" t="s">
        <v>245</v>
      </c>
      <c r="E33" t="s">
        <v>262</v>
      </c>
      <c r="F33" s="19" t="s">
        <v>247</v>
      </c>
    </row>
    <row r="34" spans="1:6" x14ac:dyDescent="0.2">
      <c r="A34" t="s">
        <v>244</v>
      </c>
      <c r="B34" s="9">
        <v>8</v>
      </c>
      <c r="C34" s="19">
        <v>4043150</v>
      </c>
      <c r="D34" s="9" t="s">
        <v>245</v>
      </c>
      <c r="E34" t="s">
        <v>263</v>
      </c>
      <c r="F34" s="19" t="s">
        <v>247</v>
      </c>
    </row>
    <row r="35" spans="1:6" x14ac:dyDescent="0.2">
      <c r="A35" t="s">
        <v>244</v>
      </c>
      <c r="B35" s="9">
        <v>9</v>
      </c>
      <c r="C35" s="19">
        <v>4044583</v>
      </c>
      <c r="D35" s="9" t="s">
        <v>245</v>
      </c>
      <c r="E35" t="s">
        <v>264</v>
      </c>
      <c r="F35" s="19" t="s">
        <v>247</v>
      </c>
    </row>
    <row r="36" spans="1:6" x14ac:dyDescent="0.2">
      <c r="A36" t="s">
        <v>244</v>
      </c>
      <c r="B36" s="9">
        <v>9</v>
      </c>
      <c r="C36" s="19">
        <v>4044724</v>
      </c>
      <c r="D36" s="9" t="s">
        <v>245</v>
      </c>
      <c r="E36" t="s">
        <v>265</v>
      </c>
      <c r="F36" s="19" t="s">
        <v>247</v>
      </c>
    </row>
    <row r="37" spans="1:6" x14ac:dyDescent="0.2">
      <c r="A37" t="s">
        <v>244</v>
      </c>
      <c r="B37" s="9">
        <v>10</v>
      </c>
      <c r="C37" s="19">
        <v>4045500</v>
      </c>
      <c r="D37" s="9" t="s">
        <v>245</v>
      </c>
      <c r="E37" t="s">
        <v>266</v>
      </c>
      <c r="F37" s="19" t="s">
        <v>247</v>
      </c>
    </row>
    <row r="38" spans="1:6" x14ac:dyDescent="0.2">
      <c r="A38" t="s">
        <v>244</v>
      </c>
      <c r="B38" s="9">
        <v>12</v>
      </c>
      <c r="C38" s="19" t="s">
        <v>267</v>
      </c>
      <c r="D38" s="9" t="s">
        <v>268</v>
      </c>
      <c r="E38" t="s">
        <v>269</v>
      </c>
      <c r="F38" s="19" t="s">
        <v>247</v>
      </c>
    </row>
    <row r="39" spans="1:6" x14ac:dyDescent="0.2">
      <c r="A39" t="s">
        <v>244</v>
      </c>
      <c r="B39" s="9">
        <v>12</v>
      </c>
      <c r="C39" s="19" t="s">
        <v>270</v>
      </c>
      <c r="D39" s="9" t="s">
        <v>268</v>
      </c>
      <c r="E39" t="s">
        <v>271</v>
      </c>
      <c r="F39" s="19" t="s">
        <v>247</v>
      </c>
    </row>
    <row r="40" spans="1:6" x14ac:dyDescent="0.2">
      <c r="A40" t="s">
        <v>244</v>
      </c>
      <c r="B40" s="9">
        <v>13</v>
      </c>
      <c r="C40" s="19" t="s">
        <v>272</v>
      </c>
      <c r="D40" s="9" t="s">
        <v>268</v>
      </c>
      <c r="E40" t="s">
        <v>273</v>
      </c>
      <c r="F40" s="19" t="s">
        <v>247</v>
      </c>
    </row>
    <row r="41" spans="1:6" x14ac:dyDescent="0.2">
      <c r="A41" t="s">
        <v>244</v>
      </c>
      <c r="B41" s="9">
        <v>14</v>
      </c>
      <c r="C41" s="19" t="s">
        <v>274</v>
      </c>
      <c r="D41" s="9" t="s">
        <v>268</v>
      </c>
      <c r="E41" t="s">
        <v>275</v>
      </c>
      <c r="F41" s="19" t="s">
        <v>247</v>
      </c>
    </row>
    <row r="42" spans="1:6" x14ac:dyDescent="0.2">
      <c r="A42" t="s">
        <v>244</v>
      </c>
      <c r="B42" s="9">
        <v>14</v>
      </c>
      <c r="C42" s="19" t="s">
        <v>276</v>
      </c>
      <c r="D42" s="9" t="s">
        <v>268</v>
      </c>
      <c r="E42" t="s">
        <v>277</v>
      </c>
      <c r="F42" s="19" t="s">
        <v>247</v>
      </c>
    </row>
    <row r="43" spans="1:6" x14ac:dyDescent="0.2">
      <c r="A43" t="s">
        <v>244</v>
      </c>
      <c r="B43" s="9">
        <v>15</v>
      </c>
      <c r="C43" s="19" t="s">
        <v>278</v>
      </c>
      <c r="D43" s="9" t="s">
        <v>268</v>
      </c>
      <c r="E43" t="s">
        <v>279</v>
      </c>
      <c r="F43" s="19" t="s">
        <v>247</v>
      </c>
    </row>
    <row r="44" spans="1:6" x14ac:dyDescent="0.2">
      <c r="A44" t="s">
        <v>244</v>
      </c>
      <c r="B44" s="9">
        <v>15</v>
      </c>
      <c r="C44" s="19" t="s">
        <v>280</v>
      </c>
      <c r="D44" s="9" t="s">
        <v>268</v>
      </c>
      <c r="E44" t="s">
        <v>281</v>
      </c>
      <c r="F44" s="19" t="s">
        <v>247</v>
      </c>
    </row>
    <row r="45" spans="1:6" x14ac:dyDescent="0.2">
      <c r="A45" t="s">
        <v>244</v>
      </c>
      <c r="B45" s="9">
        <v>15</v>
      </c>
      <c r="C45" s="19" t="s">
        <v>282</v>
      </c>
      <c r="D45" s="9" t="s">
        <v>268</v>
      </c>
      <c r="E45" t="s">
        <v>283</v>
      </c>
      <c r="F45" s="19" t="s">
        <v>280</v>
      </c>
    </row>
    <row r="46" spans="1:6" x14ac:dyDescent="0.2">
      <c r="A46" t="s">
        <v>244</v>
      </c>
      <c r="B46" s="9">
        <v>16</v>
      </c>
      <c r="C46" s="19" t="s">
        <v>284</v>
      </c>
      <c r="D46" s="9" t="s">
        <v>268</v>
      </c>
      <c r="E46" t="s">
        <v>285</v>
      </c>
      <c r="F46" s="19" t="s">
        <v>247</v>
      </c>
    </row>
    <row r="47" spans="1:6" x14ac:dyDescent="0.2">
      <c r="A47" t="s">
        <v>244</v>
      </c>
      <c r="B47" s="9">
        <v>16</v>
      </c>
      <c r="C47" s="19" t="s">
        <v>286</v>
      </c>
      <c r="D47" s="9" t="s">
        <v>268</v>
      </c>
      <c r="E47" t="s">
        <v>287</v>
      </c>
      <c r="F47" s="19" t="s">
        <v>284</v>
      </c>
    </row>
    <row r="48" spans="1:6" x14ac:dyDescent="0.2">
      <c r="A48" t="s">
        <v>244</v>
      </c>
      <c r="B48" s="9">
        <v>17</v>
      </c>
      <c r="C48" s="19" t="s">
        <v>288</v>
      </c>
      <c r="D48" s="9" t="s">
        <v>268</v>
      </c>
      <c r="E48" t="s">
        <v>289</v>
      </c>
      <c r="F48" s="19" t="s">
        <v>247</v>
      </c>
    </row>
    <row r="49" spans="1:6" x14ac:dyDescent="0.2">
      <c r="A49" t="s">
        <v>244</v>
      </c>
      <c r="B49" s="9">
        <v>17</v>
      </c>
      <c r="C49" s="19" t="s">
        <v>290</v>
      </c>
      <c r="D49" s="9" t="s">
        <v>268</v>
      </c>
      <c r="E49" t="s">
        <v>291</v>
      </c>
      <c r="F49" s="19" t="s">
        <v>247</v>
      </c>
    </row>
    <row r="50" spans="1:6" x14ac:dyDescent="0.2">
      <c r="A50" t="s">
        <v>244</v>
      </c>
      <c r="B50" s="9">
        <v>18</v>
      </c>
      <c r="C50" s="19" t="s">
        <v>292</v>
      </c>
      <c r="D50" s="9" t="s">
        <v>268</v>
      </c>
      <c r="E50" t="s">
        <v>293</v>
      </c>
      <c r="F50" s="19" t="s">
        <v>247</v>
      </c>
    </row>
    <row r="51" spans="1:6" x14ac:dyDescent="0.2">
      <c r="A51" t="s">
        <v>244</v>
      </c>
      <c r="B51" s="9">
        <v>19</v>
      </c>
      <c r="C51" s="19" t="s">
        <v>294</v>
      </c>
      <c r="D51" s="9" t="s">
        <v>268</v>
      </c>
      <c r="E51" t="s">
        <v>295</v>
      </c>
      <c r="F51" s="19" t="s">
        <v>247</v>
      </c>
    </row>
    <row r="52" spans="1:6" x14ac:dyDescent="0.2">
      <c r="A52" t="s">
        <v>244</v>
      </c>
      <c r="B52" s="9">
        <v>19</v>
      </c>
      <c r="C52" s="19" t="s">
        <v>296</v>
      </c>
      <c r="D52" s="9" t="s">
        <v>268</v>
      </c>
      <c r="E52" t="s">
        <v>297</v>
      </c>
      <c r="F52" s="19" t="s">
        <v>294</v>
      </c>
    </row>
    <row r="53" spans="1:6" x14ac:dyDescent="0.2">
      <c r="A53" t="s">
        <v>244</v>
      </c>
      <c r="B53" s="9">
        <v>20</v>
      </c>
      <c r="C53" s="19" t="s">
        <v>298</v>
      </c>
      <c r="D53" s="9" t="s">
        <v>268</v>
      </c>
      <c r="E53" t="s">
        <v>299</v>
      </c>
      <c r="F53" s="19" t="s">
        <v>247</v>
      </c>
    </row>
    <row r="54" spans="1:6" x14ac:dyDescent="0.2">
      <c r="A54" t="s">
        <v>244</v>
      </c>
      <c r="B54" s="9">
        <v>20</v>
      </c>
      <c r="C54" s="19" t="s">
        <v>300</v>
      </c>
      <c r="D54" s="9" t="s">
        <v>268</v>
      </c>
      <c r="E54" t="s">
        <v>301</v>
      </c>
      <c r="F54" s="19" t="s">
        <v>247</v>
      </c>
    </row>
    <row r="55" spans="1:6" x14ac:dyDescent="0.2">
      <c r="A55" t="s">
        <v>244</v>
      </c>
      <c r="B55" s="9">
        <v>21</v>
      </c>
      <c r="C55" s="19" t="s">
        <v>302</v>
      </c>
      <c r="D55" s="9" t="s">
        <v>268</v>
      </c>
      <c r="E55" t="s">
        <v>303</v>
      </c>
      <c r="F55" s="19" t="s">
        <v>247</v>
      </c>
    </row>
    <row r="56" spans="1:6" x14ac:dyDescent="0.2">
      <c r="A56" t="s">
        <v>244</v>
      </c>
      <c r="B56" s="9">
        <v>21</v>
      </c>
      <c r="C56" s="19" t="s">
        <v>304</v>
      </c>
      <c r="D56" s="9" t="s">
        <v>268</v>
      </c>
      <c r="E56" t="s">
        <v>305</v>
      </c>
      <c r="F56" s="19" t="s">
        <v>247</v>
      </c>
    </row>
    <row r="57" spans="1:6" x14ac:dyDescent="0.2">
      <c r="A57" t="s">
        <v>244</v>
      </c>
      <c r="B57" s="9">
        <v>21</v>
      </c>
      <c r="C57" s="19" t="s">
        <v>306</v>
      </c>
      <c r="D57" s="9" t="s">
        <v>268</v>
      </c>
      <c r="E57" t="s">
        <v>307</v>
      </c>
      <c r="F57" s="19" t="s">
        <v>247</v>
      </c>
    </row>
    <row r="58" spans="1:6" x14ac:dyDescent="0.2">
      <c r="A58" t="s">
        <v>244</v>
      </c>
      <c r="B58" s="9">
        <v>21</v>
      </c>
      <c r="C58" s="19" t="s">
        <v>308</v>
      </c>
      <c r="D58" s="9" t="s">
        <v>268</v>
      </c>
      <c r="E58" t="s">
        <v>309</v>
      </c>
      <c r="F58" s="19" t="s">
        <v>247</v>
      </c>
    </row>
    <row r="59" spans="1:6" x14ac:dyDescent="0.2">
      <c r="A59" t="s">
        <v>244</v>
      </c>
      <c r="B59" s="9">
        <v>21</v>
      </c>
      <c r="C59" s="19" t="s">
        <v>310</v>
      </c>
      <c r="D59" s="9" t="s">
        <v>268</v>
      </c>
      <c r="E59" t="s">
        <v>311</v>
      </c>
      <c r="F59" s="19" t="s">
        <v>247</v>
      </c>
    </row>
    <row r="60" spans="1:6" x14ac:dyDescent="0.2">
      <c r="A60" t="s">
        <v>244</v>
      </c>
      <c r="B60" s="9">
        <v>21</v>
      </c>
      <c r="C60" s="19" t="s">
        <v>312</v>
      </c>
      <c r="D60" s="9" t="s">
        <v>268</v>
      </c>
      <c r="E60" t="s">
        <v>313</v>
      </c>
      <c r="F60" s="19" t="s">
        <v>247</v>
      </c>
    </row>
    <row r="61" spans="1:6" x14ac:dyDescent="0.2">
      <c r="A61" t="s">
        <v>244</v>
      </c>
      <c r="B61" s="9">
        <v>21</v>
      </c>
      <c r="C61" s="19" t="s">
        <v>314</v>
      </c>
      <c r="D61" s="9" t="s">
        <v>268</v>
      </c>
      <c r="E61" t="s">
        <v>315</v>
      </c>
      <c r="F61" s="19" t="s">
        <v>247</v>
      </c>
    </row>
    <row r="62" spans="1:6" x14ac:dyDescent="0.2">
      <c r="A62" t="s">
        <v>244</v>
      </c>
      <c r="B62" s="9">
        <v>22</v>
      </c>
      <c r="C62" s="19">
        <v>4010500</v>
      </c>
      <c r="D62" s="9" t="s">
        <v>245</v>
      </c>
      <c r="E62" t="s">
        <v>316</v>
      </c>
      <c r="F62" s="19" t="s">
        <v>247</v>
      </c>
    </row>
    <row r="63" spans="1:6" x14ac:dyDescent="0.2">
      <c r="A63" t="s">
        <v>244</v>
      </c>
      <c r="B63" s="9">
        <v>22</v>
      </c>
      <c r="C63" s="19">
        <v>4014500</v>
      </c>
      <c r="D63" s="9" t="s">
        <v>245</v>
      </c>
      <c r="E63" t="s">
        <v>317</v>
      </c>
      <c r="F63" s="19" t="s">
        <v>247</v>
      </c>
    </row>
    <row r="64" spans="1:6" x14ac:dyDescent="0.2">
      <c r="A64" t="s">
        <v>244</v>
      </c>
      <c r="B64" s="9">
        <v>22</v>
      </c>
      <c r="C64" s="19">
        <v>4015330</v>
      </c>
      <c r="D64" s="9" t="s">
        <v>245</v>
      </c>
      <c r="E64" t="s">
        <v>318</v>
      </c>
      <c r="F64" s="19" t="s">
        <v>247</v>
      </c>
    </row>
    <row r="66" spans="1:6" x14ac:dyDescent="0.2">
      <c r="A66" t="s">
        <v>319</v>
      </c>
      <c r="B66" s="9">
        <v>1</v>
      </c>
      <c r="C66" s="19">
        <v>4046000</v>
      </c>
      <c r="D66" s="9" t="s">
        <v>245</v>
      </c>
      <c r="E66" t="s">
        <v>320</v>
      </c>
      <c r="F66" s="19" t="s">
        <v>247</v>
      </c>
    </row>
    <row r="67" spans="1:6" x14ac:dyDescent="0.2">
      <c r="A67" t="s">
        <v>319</v>
      </c>
      <c r="B67" s="9">
        <v>2</v>
      </c>
      <c r="C67" s="19">
        <v>4057004</v>
      </c>
      <c r="D67" s="9" t="s">
        <v>245</v>
      </c>
      <c r="E67" t="s">
        <v>321</v>
      </c>
      <c r="F67" s="19" t="s">
        <v>247</v>
      </c>
    </row>
    <row r="68" spans="1:6" x14ac:dyDescent="0.2">
      <c r="A68" t="s">
        <v>319</v>
      </c>
      <c r="B68" s="9">
        <v>2</v>
      </c>
      <c r="C68" s="19">
        <v>4056500</v>
      </c>
      <c r="D68" s="9" t="s">
        <v>245</v>
      </c>
      <c r="E68" t="s">
        <v>322</v>
      </c>
      <c r="F68" s="19">
        <v>4057004</v>
      </c>
    </row>
    <row r="69" spans="1:6" x14ac:dyDescent="0.2">
      <c r="A69" t="s">
        <v>319</v>
      </c>
      <c r="B69" s="9">
        <v>2</v>
      </c>
      <c r="C69" s="19">
        <v>4057000</v>
      </c>
      <c r="D69" s="9" t="s">
        <v>245</v>
      </c>
      <c r="E69" t="s">
        <v>323</v>
      </c>
      <c r="F69" s="19">
        <v>4057004</v>
      </c>
    </row>
    <row r="70" spans="1:6" x14ac:dyDescent="0.2">
      <c r="A70" t="s">
        <v>319</v>
      </c>
      <c r="B70" s="9">
        <v>3</v>
      </c>
      <c r="C70" s="19">
        <v>4057510</v>
      </c>
      <c r="D70" s="9" t="s">
        <v>245</v>
      </c>
      <c r="E70" t="s">
        <v>324</v>
      </c>
      <c r="F70" s="19" t="s">
        <v>247</v>
      </c>
    </row>
    <row r="71" spans="1:6" x14ac:dyDescent="0.2">
      <c r="A71" t="s">
        <v>319</v>
      </c>
      <c r="B71" s="9">
        <v>5</v>
      </c>
      <c r="C71" s="19">
        <v>4059000</v>
      </c>
      <c r="D71" s="9" t="s">
        <v>245</v>
      </c>
      <c r="E71" t="s">
        <v>325</v>
      </c>
      <c r="F71" s="19" t="s">
        <v>247</v>
      </c>
    </row>
    <row r="72" spans="1:6" x14ac:dyDescent="0.2">
      <c r="A72" t="s">
        <v>319</v>
      </c>
      <c r="B72" s="9">
        <v>5</v>
      </c>
      <c r="C72" s="19">
        <v>4058100</v>
      </c>
      <c r="D72" s="9" t="s">
        <v>245</v>
      </c>
      <c r="E72" t="s">
        <v>326</v>
      </c>
      <c r="F72" s="19">
        <v>4059000</v>
      </c>
    </row>
    <row r="73" spans="1:6" x14ac:dyDescent="0.2">
      <c r="A73" t="s">
        <v>319</v>
      </c>
      <c r="B73" s="9">
        <v>6</v>
      </c>
      <c r="C73" s="19">
        <v>4059500</v>
      </c>
      <c r="D73" s="9" t="s">
        <v>245</v>
      </c>
      <c r="E73" t="s">
        <v>327</v>
      </c>
      <c r="F73" s="19" t="s">
        <v>247</v>
      </c>
    </row>
    <row r="74" spans="1:6" x14ac:dyDescent="0.2">
      <c r="A74" t="s">
        <v>319</v>
      </c>
      <c r="B74" s="9">
        <v>7</v>
      </c>
      <c r="C74" s="19">
        <v>4067500</v>
      </c>
      <c r="D74" s="9" t="s">
        <v>245</v>
      </c>
      <c r="E74" t="s">
        <v>328</v>
      </c>
      <c r="F74" s="19" t="s">
        <v>247</v>
      </c>
    </row>
    <row r="75" spans="1:6" x14ac:dyDescent="0.2">
      <c r="A75" t="s">
        <v>319</v>
      </c>
      <c r="B75" s="9">
        <v>7</v>
      </c>
      <c r="C75" s="19">
        <v>4067000</v>
      </c>
      <c r="D75" s="9" t="s">
        <v>245</v>
      </c>
      <c r="E75" t="s">
        <v>329</v>
      </c>
      <c r="F75" s="19">
        <v>4067500</v>
      </c>
    </row>
    <row r="76" spans="1:6" x14ac:dyDescent="0.2">
      <c r="A76" t="s">
        <v>319</v>
      </c>
      <c r="B76" s="9">
        <v>7</v>
      </c>
      <c r="C76" s="19">
        <v>4066800</v>
      </c>
      <c r="D76" s="9" t="s">
        <v>245</v>
      </c>
      <c r="E76" t="s">
        <v>330</v>
      </c>
      <c r="F76" s="19">
        <v>4067000</v>
      </c>
    </row>
    <row r="77" spans="1:6" x14ac:dyDescent="0.2">
      <c r="A77" t="s">
        <v>319</v>
      </c>
      <c r="B77" s="9">
        <v>8</v>
      </c>
      <c r="C77" s="19">
        <v>4069500</v>
      </c>
      <c r="D77" s="9" t="s">
        <v>245</v>
      </c>
      <c r="E77" t="s">
        <v>331</v>
      </c>
      <c r="F77" s="19" t="s">
        <v>247</v>
      </c>
    </row>
    <row r="78" spans="1:6" x14ac:dyDescent="0.2">
      <c r="A78" t="s">
        <v>319</v>
      </c>
      <c r="B78" s="9">
        <v>8</v>
      </c>
      <c r="C78" s="19">
        <v>4069416</v>
      </c>
      <c r="D78" s="9" t="s">
        <v>245</v>
      </c>
      <c r="E78" t="s">
        <v>332</v>
      </c>
      <c r="F78" s="19">
        <v>4069500</v>
      </c>
    </row>
    <row r="79" spans="1:6" x14ac:dyDescent="0.2">
      <c r="A79" t="s">
        <v>319</v>
      </c>
      <c r="B79" s="9">
        <v>8</v>
      </c>
      <c r="C79" s="19">
        <v>4068000</v>
      </c>
      <c r="D79" s="9" t="s">
        <v>245</v>
      </c>
      <c r="E79" t="s">
        <v>333</v>
      </c>
      <c r="F79" s="19">
        <v>4069416</v>
      </c>
    </row>
    <row r="80" spans="1:6" x14ac:dyDescent="0.2">
      <c r="A80" t="s">
        <v>319</v>
      </c>
      <c r="B80" s="9">
        <v>8</v>
      </c>
      <c r="C80" s="19">
        <v>4067958</v>
      </c>
      <c r="D80" s="9" t="s">
        <v>245</v>
      </c>
      <c r="E80" t="s">
        <v>334</v>
      </c>
      <c r="F80" s="19">
        <v>4068000</v>
      </c>
    </row>
    <row r="81" spans="1:6" x14ac:dyDescent="0.2">
      <c r="A81" t="s">
        <v>319</v>
      </c>
      <c r="B81" s="9">
        <v>9</v>
      </c>
      <c r="C81" s="19">
        <v>4071765</v>
      </c>
      <c r="D81" s="9" t="s">
        <v>245</v>
      </c>
      <c r="E81" t="s">
        <v>335</v>
      </c>
      <c r="F81" s="19" t="s">
        <v>247</v>
      </c>
    </row>
    <row r="82" spans="1:6" x14ac:dyDescent="0.2">
      <c r="A82" t="s">
        <v>319</v>
      </c>
      <c r="B82" s="9">
        <v>9</v>
      </c>
      <c r="C82" s="19">
        <v>4071000</v>
      </c>
      <c r="D82" s="9" t="s">
        <v>245</v>
      </c>
      <c r="E82" t="s">
        <v>336</v>
      </c>
      <c r="F82" s="19">
        <v>4071765</v>
      </c>
    </row>
    <row r="83" spans="1:6" x14ac:dyDescent="0.2">
      <c r="A83" t="s">
        <v>319</v>
      </c>
      <c r="B83" s="9">
        <v>10</v>
      </c>
      <c r="C83" s="19">
        <v>4071858</v>
      </c>
      <c r="D83" s="9" t="s">
        <v>245</v>
      </c>
      <c r="E83" t="s">
        <v>337</v>
      </c>
      <c r="F83" s="19" t="s">
        <v>247</v>
      </c>
    </row>
    <row r="84" spans="1:6" x14ac:dyDescent="0.2">
      <c r="A84" t="s">
        <v>319</v>
      </c>
      <c r="B84" s="9">
        <v>10</v>
      </c>
      <c r="C84" s="19">
        <v>4072000</v>
      </c>
      <c r="D84" s="9" t="s">
        <v>245</v>
      </c>
      <c r="E84" t="s">
        <v>338</v>
      </c>
      <c r="F84" s="19" t="s">
        <v>247</v>
      </c>
    </row>
    <row r="85" spans="1:6" x14ac:dyDescent="0.2">
      <c r="A85" t="s">
        <v>319</v>
      </c>
      <c r="B85" s="9">
        <v>10</v>
      </c>
      <c r="C85" s="19">
        <v>4072150</v>
      </c>
      <c r="D85" s="9" t="s">
        <v>245</v>
      </c>
      <c r="E85" t="s">
        <v>339</v>
      </c>
      <c r="F85" s="19" t="s">
        <v>247</v>
      </c>
    </row>
    <row r="86" spans="1:6" x14ac:dyDescent="0.2">
      <c r="A86" t="s">
        <v>319</v>
      </c>
      <c r="B86" s="9">
        <v>11</v>
      </c>
      <c r="C86" s="19">
        <v>4085054</v>
      </c>
      <c r="D86" s="9" t="s">
        <v>245</v>
      </c>
      <c r="E86" t="s">
        <v>340</v>
      </c>
      <c r="F86" s="19" t="s">
        <v>247</v>
      </c>
    </row>
    <row r="87" spans="1:6" x14ac:dyDescent="0.2">
      <c r="A87" t="s">
        <v>319</v>
      </c>
      <c r="B87" s="9">
        <v>11</v>
      </c>
      <c r="C87" s="19">
        <v>4084500</v>
      </c>
      <c r="D87" s="9" t="s">
        <v>245</v>
      </c>
      <c r="E87" t="s">
        <v>341</v>
      </c>
      <c r="F87" s="19">
        <v>4085054</v>
      </c>
    </row>
    <row r="88" spans="1:6" x14ac:dyDescent="0.2">
      <c r="A88" t="s">
        <v>319</v>
      </c>
      <c r="B88" s="9">
        <v>11</v>
      </c>
      <c r="C88" s="19">
        <v>4084445</v>
      </c>
      <c r="D88" s="9" t="s">
        <v>245</v>
      </c>
      <c r="E88" t="s">
        <v>342</v>
      </c>
      <c r="F88" s="19">
        <v>4084500</v>
      </c>
    </row>
    <row r="89" spans="1:6" x14ac:dyDescent="0.2">
      <c r="A89" t="s">
        <v>319</v>
      </c>
      <c r="B89" s="9">
        <v>11</v>
      </c>
      <c r="C89" s="19">
        <v>4085109</v>
      </c>
      <c r="D89" s="9" t="s">
        <v>245</v>
      </c>
      <c r="E89" t="s">
        <v>343</v>
      </c>
      <c r="F89" s="19" t="s">
        <v>247</v>
      </c>
    </row>
    <row r="90" spans="1:6" x14ac:dyDescent="0.2">
      <c r="A90" t="s">
        <v>319</v>
      </c>
      <c r="B90" s="9">
        <v>11</v>
      </c>
      <c r="C90" s="19">
        <v>4085068</v>
      </c>
      <c r="D90" s="9" t="s">
        <v>245</v>
      </c>
      <c r="E90" t="s">
        <v>344</v>
      </c>
      <c r="F90" s="19" t="s">
        <v>247</v>
      </c>
    </row>
    <row r="91" spans="1:6" x14ac:dyDescent="0.2">
      <c r="A91" t="s">
        <v>319</v>
      </c>
      <c r="B91" s="9">
        <v>12</v>
      </c>
      <c r="C91" s="19">
        <v>4085200</v>
      </c>
      <c r="D91" s="9" t="s">
        <v>245</v>
      </c>
      <c r="E91" t="s">
        <v>345</v>
      </c>
      <c r="F91" s="19" t="s">
        <v>247</v>
      </c>
    </row>
    <row r="92" spans="1:6" x14ac:dyDescent="0.2">
      <c r="A92" t="s">
        <v>319</v>
      </c>
      <c r="B92" s="9">
        <v>13</v>
      </c>
      <c r="C92" s="19">
        <v>4085281</v>
      </c>
      <c r="D92" s="9" t="s">
        <v>245</v>
      </c>
      <c r="E92" t="s">
        <v>346</v>
      </c>
      <c r="F92" s="19" t="s">
        <v>247</v>
      </c>
    </row>
    <row r="93" spans="1:6" x14ac:dyDescent="0.2">
      <c r="A93" t="s">
        <v>319</v>
      </c>
      <c r="B93" s="9">
        <v>13</v>
      </c>
      <c r="C93" s="19">
        <v>4085427</v>
      </c>
      <c r="D93" s="9" t="s">
        <v>245</v>
      </c>
      <c r="E93" t="s">
        <v>347</v>
      </c>
      <c r="F93" s="19" t="s">
        <v>247</v>
      </c>
    </row>
    <row r="94" spans="1:6" x14ac:dyDescent="0.2">
      <c r="A94" t="s">
        <v>319</v>
      </c>
      <c r="B94" s="9">
        <v>13</v>
      </c>
      <c r="C94" s="19">
        <v>4086000</v>
      </c>
      <c r="D94" s="9" t="s">
        <v>245</v>
      </c>
      <c r="E94" t="s">
        <v>348</v>
      </c>
      <c r="F94" s="19" t="s">
        <v>247</v>
      </c>
    </row>
    <row r="95" spans="1:6" x14ac:dyDescent="0.2">
      <c r="A95" t="s">
        <v>319</v>
      </c>
      <c r="B95" s="9">
        <v>13</v>
      </c>
      <c r="C95" s="19">
        <v>4085845</v>
      </c>
      <c r="D95" s="9" t="s">
        <v>245</v>
      </c>
      <c r="E95" t="s">
        <v>349</v>
      </c>
      <c r="F95" s="19">
        <v>4086000</v>
      </c>
    </row>
    <row r="96" spans="1:6" x14ac:dyDescent="0.2">
      <c r="A96" t="s">
        <v>319</v>
      </c>
      <c r="B96" s="9">
        <v>13</v>
      </c>
      <c r="C96" s="19">
        <v>40854555</v>
      </c>
      <c r="D96" s="9" t="s">
        <v>245</v>
      </c>
      <c r="E96" t="s">
        <v>350</v>
      </c>
      <c r="F96" s="19" t="s">
        <v>247</v>
      </c>
    </row>
    <row r="97" spans="1:6" x14ac:dyDescent="0.2">
      <c r="A97" t="s">
        <v>319</v>
      </c>
      <c r="B97" s="9">
        <v>14</v>
      </c>
      <c r="C97" s="19">
        <v>4087000</v>
      </c>
      <c r="D97" s="9" t="s">
        <v>245</v>
      </c>
      <c r="E97" t="s">
        <v>351</v>
      </c>
      <c r="F97" s="19" t="s">
        <v>247</v>
      </c>
    </row>
    <row r="98" spans="1:6" x14ac:dyDescent="0.2">
      <c r="A98" t="s">
        <v>319</v>
      </c>
      <c r="B98" s="9">
        <v>14</v>
      </c>
      <c r="C98" s="19">
        <v>4086600</v>
      </c>
      <c r="D98" s="9" t="s">
        <v>245</v>
      </c>
      <c r="E98" t="s">
        <v>352</v>
      </c>
      <c r="F98" s="19">
        <v>4087000</v>
      </c>
    </row>
    <row r="99" spans="1:6" x14ac:dyDescent="0.2">
      <c r="A99" t="s">
        <v>319</v>
      </c>
      <c r="B99" s="9">
        <v>14</v>
      </c>
      <c r="C99" s="19">
        <v>4087120</v>
      </c>
      <c r="D99" s="9" t="s">
        <v>245</v>
      </c>
      <c r="E99" t="s">
        <v>353</v>
      </c>
      <c r="F99" s="19" t="s">
        <v>247</v>
      </c>
    </row>
    <row r="100" spans="1:6" x14ac:dyDescent="0.2">
      <c r="A100" t="s">
        <v>319</v>
      </c>
      <c r="B100" s="9">
        <v>14</v>
      </c>
      <c r="C100" s="19">
        <v>4087160</v>
      </c>
      <c r="D100" s="9" t="s">
        <v>245</v>
      </c>
      <c r="E100" t="s">
        <v>354</v>
      </c>
      <c r="F100" s="19" t="s">
        <v>247</v>
      </c>
    </row>
    <row r="101" spans="1:6" x14ac:dyDescent="0.2">
      <c r="A101" t="s">
        <v>319</v>
      </c>
      <c r="B101" s="9">
        <v>14</v>
      </c>
      <c r="C101" s="19">
        <v>4087159</v>
      </c>
      <c r="D101" s="9" t="s">
        <v>245</v>
      </c>
      <c r="E101" t="s">
        <v>355</v>
      </c>
      <c r="F101" s="19">
        <v>4087160</v>
      </c>
    </row>
    <row r="102" spans="1:6" x14ac:dyDescent="0.2">
      <c r="A102" t="s">
        <v>319</v>
      </c>
      <c r="B102" s="9">
        <v>15</v>
      </c>
      <c r="C102" s="19">
        <v>4087204</v>
      </c>
      <c r="D102" s="9" t="s">
        <v>245</v>
      </c>
      <c r="E102" t="s">
        <v>356</v>
      </c>
      <c r="F102" s="19" t="s">
        <v>247</v>
      </c>
    </row>
    <row r="103" spans="1:6" x14ac:dyDescent="0.2">
      <c r="A103" t="s">
        <v>319</v>
      </c>
      <c r="B103" s="9">
        <v>15</v>
      </c>
      <c r="C103" s="19">
        <v>4087240</v>
      </c>
      <c r="D103" s="9" t="s">
        <v>245</v>
      </c>
      <c r="E103" t="s">
        <v>357</v>
      </c>
      <c r="F103" s="19" t="s">
        <v>247</v>
      </c>
    </row>
    <row r="104" spans="1:6" x14ac:dyDescent="0.2">
      <c r="A104" t="s">
        <v>319</v>
      </c>
      <c r="B104" s="9">
        <v>15</v>
      </c>
      <c r="C104" s="19">
        <v>4087233</v>
      </c>
      <c r="D104" s="9" t="s">
        <v>245</v>
      </c>
      <c r="E104" t="s">
        <v>358</v>
      </c>
      <c r="F104" s="19">
        <v>4087240</v>
      </c>
    </row>
    <row r="105" spans="1:6" x14ac:dyDescent="0.2">
      <c r="A105" t="s">
        <v>319</v>
      </c>
      <c r="B105" s="9">
        <v>15</v>
      </c>
      <c r="C105" s="19">
        <v>4087257</v>
      </c>
      <c r="D105" s="9" t="s">
        <v>245</v>
      </c>
      <c r="E105" t="s">
        <v>359</v>
      </c>
      <c r="F105" s="19" t="s">
        <v>247</v>
      </c>
    </row>
    <row r="106" spans="1:6" x14ac:dyDescent="0.2">
      <c r="A106" t="s">
        <v>319</v>
      </c>
      <c r="B106" s="9">
        <v>15</v>
      </c>
      <c r="C106" s="19">
        <v>4093500</v>
      </c>
      <c r="D106" s="9" t="s">
        <v>245</v>
      </c>
      <c r="E106" t="s">
        <v>360</v>
      </c>
      <c r="F106" s="19" t="s">
        <v>247</v>
      </c>
    </row>
    <row r="107" spans="1:6" x14ac:dyDescent="0.2">
      <c r="A107" t="s">
        <v>319</v>
      </c>
      <c r="B107" s="9">
        <v>15</v>
      </c>
      <c r="C107" s="19">
        <v>4093000</v>
      </c>
      <c r="D107" s="9" t="s">
        <v>245</v>
      </c>
      <c r="E107" t="s">
        <v>361</v>
      </c>
      <c r="F107" s="19">
        <v>4093500</v>
      </c>
    </row>
    <row r="108" spans="1:6" x14ac:dyDescent="0.2">
      <c r="A108" t="s">
        <v>319</v>
      </c>
      <c r="B108" s="9">
        <v>15</v>
      </c>
      <c r="C108" s="19">
        <v>4094000</v>
      </c>
      <c r="D108" s="9" t="s">
        <v>245</v>
      </c>
      <c r="E108" t="s">
        <v>362</v>
      </c>
      <c r="F108" s="19" t="s">
        <v>247</v>
      </c>
    </row>
    <row r="109" spans="1:6" x14ac:dyDescent="0.2">
      <c r="A109" t="s">
        <v>319</v>
      </c>
      <c r="B109" s="9">
        <v>15</v>
      </c>
      <c r="C109" s="19">
        <v>4094500</v>
      </c>
      <c r="D109" s="9" t="s">
        <v>245</v>
      </c>
      <c r="E109" t="s">
        <v>363</v>
      </c>
      <c r="F109" s="19" t="s">
        <v>247</v>
      </c>
    </row>
    <row r="110" spans="1:6" x14ac:dyDescent="0.2">
      <c r="A110" t="s">
        <v>319</v>
      </c>
      <c r="B110" s="9">
        <v>15</v>
      </c>
      <c r="C110" s="19">
        <v>4095300</v>
      </c>
      <c r="D110" s="9" t="s">
        <v>245</v>
      </c>
      <c r="E110" t="s">
        <v>364</v>
      </c>
      <c r="F110" s="19" t="s">
        <v>247</v>
      </c>
    </row>
    <row r="111" spans="1:6" x14ac:dyDescent="0.2">
      <c r="A111" t="s">
        <v>319</v>
      </c>
      <c r="B111" s="9">
        <v>15</v>
      </c>
      <c r="C111" s="19">
        <v>4096100</v>
      </c>
      <c r="D111" s="9" t="s">
        <v>245</v>
      </c>
      <c r="E111" t="s">
        <v>365</v>
      </c>
      <c r="F111" s="19" t="s">
        <v>247</v>
      </c>
    </row>
    <row r="112" spans="1:6" x14ac:dyDescent="0.2">
      <c r="A112" t="s">
        <v>319</v>
      </c>
      <c r="B112" s="9">
        <v>15</v>
      </c>
      <c r="C112" s="19">
        <v>4096015</v>
      </c>
      <c r="D112" s="9" t="s">
        <v>245</v>
      </c>
      <c r="E112" t="s">
        <v>366</v>
      </c>
      <c r="F112" s="19" t="s">
        <v>247</v>
      </c>
    </row>
    <row r="113" spans="1:6" x14ac:dyDescent="0.2">
      <c r="A113" t="s">
        <v>319</v>
      </c>
      <c r="B113" s="9">
        <v>16</v>
      </c>
      <c r="C113" s="19">
        <v>4101500</v>
      </c>
      <c r="D113" s="9" t="s">
        <v>245</v>
      </c>
      <c r="E113" t="s">
        <v>367</v>
      </c>
      <c r="F113" s="19" t="s">
        <v>247</v>
      </c>
    </row>
    <row r="114" spans="1:6" x14ac:dyDescent="0.2">
      <c r="A114" t="s">
        <v>319</v>
      </c>
      <c r="B114" s="9">
        <v>16</v>
      </c>
      <c r="C114" s="19">
        <v>4101000</v>
      </c>
      <c r="D114" s="9" t="s">
        <v>245</v>
      </c>
      <c r="E114" t="s">
        <v>368</v>
      </c>
      <c r="F114" s="19">
        <v>4101500</v>
      </c>
    </row>
    <row r="115" spans="1:6" x14ac:dyDescent="0.2">
      <c r="A115" t="s">
        <v>319</v>
      </c>
      <c r="B115" s="9">
        <v>16</v>
      </c>
      <c r="C115" s="19">
        <v>4101800</v>
      </c>
      <c r="D115" s="9" t="s">
        <v>245</v>
      </c>
      <c r="E115" t="s">
        <v>369</v>
      </c>
      <c r="F115" s="19" t="s">
        <v>247</v>
      </c>
    </row>
    <row r="116" spans="1:6" x14ac:dyDescent="0.2">
      <c r="A116" t="s">
        <v>319</v>
      </c>
      <c r="B116" s="9">
        <v>16</v>
      </c>
      <c r="C116" s="19">
        <v>4102500</v>
      </c>
      <c r="D116" s="9" t="s">
        <v>245</v>
      </c>
      <c r="E116" t="s">
        <v>370</v>
      </c>
      <c r="F116" s="19" t="s">
        <v>247</v>
      </c>
    </row>
    <row r="117" spans="1:6" x14ac:dyDescent="0.2">
      <c r="A117" t="s">
        <v>319</v>
      </c>
      <c r="B117" s="9">
        <v>17</v>
      </c>
      <c r="C117" s="19">
        <v>4102700</v>
      </c>
      <c r="D117" s="9" t="s">
        <v>245</v>
      </c>
      <c r="E117" t="s">
        <v>371</v>
      </c>
      <c r="F117" s="19" t="s">
        <v>247</v>
      </c>
    </row>
    <row r="118" spans="1:6" x14ac:dyDescent="0.2">
      <c r="A118" t="s">
        <v>319</v>
      </c>
      <c r="B118" s="9">
        <v>17</v>
      </c>
      <c r="C118" s="19">
        <v>4102776</v>
      </c>
      <c r="D118" s="9" t="s">
        <v>245</v>
      </c>
      <c r="E118" t="s">
        <v>372</v>
      </c>
      <c r="F118" s="19" t="s">
        <v>247</v>
      </c>
    </row>
    <row r="119" spans="1:6" x14ac:dyDescent="0.2">
      <c r="A119" t="s">
        <v>319</v>
      </c>
      <c r="B119" s="9">
        <v>18</v>
      </c>
      <c r="C119" s="19">
        <v>4108670</v>
      </c>
      <c r="D119" s="9" t="s">
        <v>245</v>
      </c>
      <c r="E119" t="s">
        <v>373</v>
      </c>
      <c r="F119" s="19" t="s">
        <v>247</v>
      </c>
    </row>
    <row r="120" spans="1:6" x14ac:dyDescent="0.2">
      <c r="A120" t="s">
        <v>319</v>
      </c>
      <c r="B120" s="9">
        <v>18</v>
      </c>
      <c r="C120" s="19">
        <v>4108660</v>
      </c>
      <c r="D120" s="9" t="s">
        <v>245</v>
      </c>
      <c r="E120" t="s">
        <v>374</v>
      </c>
      <c r="F120" s="19">
        <v>4108670</v>
      </c>
    </row>
    <row r="121" spans="1:6" x14ac:dyDescent="0.2">
      <c r="A121" t="s">
        <v>319</v>
      </c>
      <c r="B121" s="9">
        <v>18</v>
      </c>
      <c r="C121" s="19">
        <v>4108500</v>
      </c>
      <c r="D121" s="9" t="s">
        <v>245</v>
      </c>
      <c r="E121" t="s">
        <v>375</v>
      </c>
      <c r="F121" s="19">
        <v>4108660</v>
      </c>
    </row>
    <row r="122" spans="1:6" x14ac:dyDescent="0.2">
      <c r="A122" t="s">
        <v>319</v>
      </c>
      <c r="B122" s="9">
        <v>18</v>
      </c>
      <c r="C122" s="19">
        <v>4107850</v>
      </c>
      <c r="D122" s="9" t="s">
        <v>245</v>
      </c>
      <c r="E122" t="s">
        <v>376</v>
      </c>
      <c r="F122" s="19">
        <v>4108500</v>
      </c>
    </row>
    <row r="123" spans="1:6" x14ac:dyDescent="0.2">
      <c r="A123" t="s">
        <v>319</v>
      </c>
      <c r="B123" s="9">
        <v>18</v>
      </c>
      <c r="C123" s="19">
        <v>4108600</v>
      </c>
      <c r="D123" s="9" t="s">
        <v>245</v>
      </c>
      <c r="E123" t="s">
        <v>377</v>
      </c>
      <c r="F123" s="19">
        <v>4108660</v>
      </c>
    </row>
    <row r="124" spans="1:6" x14ac:dyDescent="0.2">
      <c r="A124" t="s">
        <v>319</v>
      </c>
      <c r="B124" s="9">
        <v>19</v>
      </c>
      <c r="C124" s="19">
        <v>4108801</v>
      </c>
      <c r="D124" s="9" t="s">
        <v>245</v>
      </c>
      <c r="E124" t="s">
        <v>378</v>
      </c>
      <c r="F124" s="19" t="s">
        <v>247</v>
      </c>
    </row>
    <row r="125" spans="1:6" x14ac:dyDescent="0.2">
      <c r="A125" t="s">
        <v>319</v>
      </c>
      <c r="B125" s="9">
        <v>19</v>
      </c>
      <c r="C125" s="19">
        <v>4108800</v>
      </c>
      <c r="D125" s="9" t="s">
        <v>245</v>
      </c>
      <c r="E125" t="s">
        <v>379</v>
      </c>
      <c r="F125" s="19">
        <v>4108801</v>
      </c>
    </row>
    <row r="126" spans="1:6" x14ac:dyDescent="0.2">
      <c r="A126" t="s">
        <v>319</v>
      </c>
      <c r="B126" s="9">
        <v>20</v>
      </c>
      <c r="C126" s="19">
        <v>4119000</v>
      </c>
      <c r="D126" s="9" t="s">
        <v>245</v>
      </c>
      <c r="E126" t="s">
        <v>380</v>
      </c>
      <c r="F126" s="19" t="s">
        <v>247</v>
      </c>
    </row>
    <row r="127" spans="1:6" x14ac:dyDescent="0.2">
      <c r="A127" t="s">
        <v>319</v>
      </c>
      <c r="B127" s="9">
        <v>20</v>
      </c>
      <c r="C127" s="19">
        <v>4116000</v>
      </c>
      <c r="D127" s="9" t="s">
        <v>245</v>
      </c>
      <c r="E127" t="s">
        <v>381</v>
      </c>
      <c r="F127" s="19">
        <v>4119000</v>
      </c>
    </row>
    <row r="128" spans="1:6" x14ac:dyDescent="0.2">
      <c r="A128" t="s">
        <v>319</v>
      </c>
      <c r="B128" s="9">
        <v>20</v>
      </c>
      <c r="C128" s="19">
        <v>4118000</v>
      </c>
      <c r="D128" s="9" t="s">
        <v>245</v>
      </c>
      <c r="E128" t="s">
        <v>382</v>
      </c>
      <c r="F128" s="19">
        <v>4119000</v>
      </c>
    </row>
    <row r="129" spans="1:6" x14ac:dyDescent="0.2">
      <c r="A129" t="s">
        <v>319</v>
      </c>
      <c r="B129" s="9">
        <v>21</v>
      </c>
      <c r="C129" s="19">
        <v>4120293</v>
      </c>
      <c r="D129" s="9" t="s">
        <v>245</v>
      </c>
      <c r="E129" t="s">
        <v>383</v>
      </c>
      <c r="F129" s="19" t="s">
        <v>247</v>
      </c>
    </row>
    <row r="130" spans="1:6" x14ac:dyDescent="0.2">
      <c r="A130" t="s">
        <v>319</v>
      </c>
      <c r="B130" s="9">
        <v>22</v>
      </c>
      <c r="C130" s="19">
        <v>4122000</v>
      </c>
      <c r="D130" s="9" t="s">
        <v>245</v>
      </c>
      <c r="E130" t="s">
        <v>384</v>
      </c>
      <c r="F130" s="19" t="s">
        <v>247</v>
      </c>
    </row>
    <row r="131" spans="1:6" x14ac:dyDescent="0.2">
      <c r="A131" t="s">
        <v>319</v>
      </c>
      <c r="B131" s="9">
        <v>22</v>
      </c>
      <c r="C131" s="19">
        <v>4121970</v>
      </c>
      <c r="D131" s="9" t="s">
        <v>245</v>
      </c>
      <c r="E131" t="s">
        <v>385</v>
      </c>
      <c r="F131" s="19">
        <v>4122000</v>
      </c>
    </row>
    <row r="132" spans="1:6" x14ac:dyDescent="0.2">
      <c r="A132" t="s">
        <v>319</v>
      </c>
      <c r="B132" s="9">
        <v>22</v>
      </c>
      <c r="C132" s="19">
        <v>4121500</v>
      </c>
      <c r="D132" s="9" t="s">
        <v>245</v>
      </c>
      <c r="E132" t="s">
        <v>386</v>
      </c>
      <c r="F132" s="19">
        <v>4121970</v>
      </c>
    </row>
    <row r="133" spans="1:6" x14ac:dyDescent="0.2">
      <c r="A133" t="s">
        <v>319</v>
      </c>
      <c r="B133" s="9">
        <v>22</v>
      </c>
      <c r="C133" s="19">
        <v>4121944</v>
      </c>
      <c r="D133" s="9" t="s">
        <v>245</v>
      </c>
      <c r="E133" t="s">
        <v>387</v>
      </c>
      <c r="F133" s="19">
        <v>4121970</v>
      </c>
    </row>
    <row r="134" spans="1:6" x14ac:dyDescent="0.2">
      <c r="A134" t="s">
        <v>319</v>
      </c>
      <c r="B134" s="9">
        <v>22</v>
      </c>
      <c r="C134" s="19">
        <v>4122100</v>
      </c>
      <c r="D134" s="9" t="s">
        <v>245</v>
      </c>
      <c r="E134" t="s">
        <v>388</v>
      </c>
      <c r="F134" s="19" t="s">
        <v>247</v>
      </c>
    </row>
    <row r="135" spans="1:6" x14ac:dyDescent="0.2">
      <c r="A135" t="s">
        <v>319</v>
      </c>
      <c r="B135" s="9">
        <v>23</v>
      </c>
      <c r="C135" s="19">
        <v>4122200</v>
      </c>
      <c r="D135" s="9" t="s">
        <v>245</v>
      </c>
      <c r="E135" t="s">
        <v>389</v>
      </c>
      <c r="F135" s="19" t="s">
        <v>247</v>
      </c>
    </row>
    <row r="136" spans="1:6" x14ac:dyDescent="0.2">
      <c r="A136" t="s">
        <v>319</v>
      </c>
      <c r="B136" s="9">
        <v>23</v>
      </c>
      <c r="C136" s="19">
        <v>4122500</v>
      </c>
      <c r="D136" s="9" t="s">
        <v>245</v>
      </c>
      <c r="E136" t="s">
        <v>390</v>
      </c>
      <c r="F136" s="19" t="s">
        <v>247</v>
      </c>
    </row>
    <row r="137" spans="1:6" x14ac:dyDescent="0.2">
      <c r="A137" t="s">
        <v>319</v>
      </c>
      <c r="B137" s="9">
        <v>23</v>
      </c>
      <c r="C137" s="19">
        <v>4123000</v>
      </c>
      <c r="D137" s="9" t="s">
        <v>245</v>
      </c>
      <c r="E137" t="s">
        <v>391</v>
      </c>
      <c r="F137" s="19" t="s">
        <v>247</v>
      </c>
    </row>
    <row r="138" spans="1:6" x14ac:dyDescent="0.2">
      <c r="A138" t="s">
        <v>319</v>
      </c>
      <c r="B138" s="9">
        <v>24</v>
      </c>
      <c r="C138" s="19">
        <v>4126000</v>
      </c>
      <c r="D138" s="9" t="s">
        <v>245</v>
      </c>
      <c r="E138" t="s">
        <v>392</v>
      </c>
      <c r="F138" s="19" t="s">
        <v>247</v>
      </c>
    </row>
    <row r="139" spans="1:6" x14ac:dyDescent="0.2">
      <c r="A139" t="s">
        <v>319</v>
      </c>
      <c r="B139" s="9">
        <v>24</v>
      </c>
      <c r="C139" s="19">
        <v>4125550</v>
      </c>
      <c r="D139" s="9" t="s">
        <v>245</v>
      </c>
      <c r="E139" t="s">
        <v>393</v>
      </c>
      <c r="F139" s="19">
        <v>4126000</v>
      </c>
    </row>
    <row r="140" spans="1:6" x14ac:dyDescent="0.2">
      <c r="A140" t="s">
        <v>319</v>
      </c>
      <c r="B140" s="9">
        <v>24</v>
      </c>
      <c r="C140" s="19">
        <v>4125510</v>
      </c>
      <c r="D140" s="9" t="s">
        <v>245</v>
      </c>
      <c r="E140" t="s">
        <v>394</v>
      </c>
      <c r="F140" s="19">
        <v>4125550</v>
      </c>
    </row>
    <row r="141" spans="1:6" x14ac:dyDescent="0.2">
      <c r="A141" t="s">
        <v>319</v>
      </c>
      <c r="B141" s="9">
        <v>24</v>
      </c>
      <c r="C141" s="19">
        <v>4125460</v>
      </c>
      <c r="D141" s="9" t="s">
        <v>245</v>
      </c>
      <c r="E141" t="s">
        <v>395</v>
      </c>
      <c r="F141" s="19">
        <v>4125510</v>
      </c>
    </row>
    <row r="142" spans="1:6" x14ac:dyDescent="0.2">
      <c r="A142" t="s">
        <v>319</v>
      </c>
      <c r="B142" s="9">
        <v>24</v>
      </c>
      <c r="C142" s="19">
        <v>4124000</v>
      </c>
      <c r="D142" s="9" t="s">
        <v>245</v>
      </c>
      <c r="E142" t="s">
        <v>396</v>
      </c>
      <c r="F142" s="19">
        <v>4125550</v>
      </c>
    </row>
    <row r="143" spans="1:6" x14ac:dyDescent="0.2">
      <c r="A143" t="s">
        <v>319</v>
      </c>
      <c r="B143" s="9">
        <v>25</v>
      </c>
      <c r="C143" s="19">
        <v>4126740</v>
      </c>
      <c r="D143" s="9" t="s">
        <v>245</v>
      </c>
      <c r="E143" t="s">
        <v>397</v>
      </c>
      <c r="F143" s="19" t="s">
        <v>247</v>
      </c>
    </row>
    <row r="144" spans="1:6" x14ac:dyDescent="0.2">
      <c r="A144" t="s">
        <v>319</v>
      </c>
      <c r="B144" s="9">
        <v>26</v>
      </c>
      <c r="C144" s="19">
        <v>4127000</v>
      </c>
      <c r="D144" s="9" t="s">
        <v>245</v>
      </c>
      <c r="E144" t="s">
        <v>398</v>
      </c>
      <c r="F144" s="19" t="s">
        <v>247</v>
      </c>
    </row>
    <row r="145" spans="1:6" x14ac:dyDescent="0.2">
      <c r="A145" t="s">
        <v>319</v>
      </c>
      <c r="B145" s="9">
        <v>26</v>
      </c>
      <c r="C145" s="19">
        <v>4126970</v>
      </c>
      <c r="D145" s="9" t="s">
        <v>245</v>
      </c>
      <c r="E145" t="s">
        <v>399</v>
      </c>
      <c r="F145" s="19">
        <v>4127000</v>
      </c>
    </row>
    <row r="146" spans="1:6" x14ac:dyDescent="0.2">
      <c r="A146" t="s">
        <v>319</v>
      </c>
      <c r="B146" s="9">
        <v>26</v>
      </c>
      <c r="C146" s="19">
        <v>4127800</v>
      </c>
      <c r="D146" s="9" t="s">
        <v>245</v>
      </c>
      <c r="E146" t="s">
        <v>400</v>
      </c>
      <c r="F146" s="19" t="s">
        <v>247</v>
      </c>
    </row>
    <row r="148" spans="1:6" x14ac:dyDescent="0.2">
      <c r="A148" t="s">
        <v>401</v>
      </c>
      <c r="B148" s="9">
        <v>1</v>
      </c>
      <c r="C148" s="19">
        <v>4127918</v>
      </c>
      <c r="D148" s="9" t="s">
        <v>245</v>
      </c>
      <c r="E148" t="s">
        <v>402</v>
      </c>
      <c r="F148" s="19" t="s">
        <v>247</v>
      </c>
    </row>
    <row r="149" spans="1:6" x14ac:dyDescent="0.2">
      <c r="A149" t="s">
        <v>401</v>
      </c>
      <c r="B149" s="9">
        <v>3</v>
      </c>
      <c r="C149" s="19">
        <v>4130000</v>
      </c>
      <c r="D149" s="9" t="s">
        <v>245</v>
      </c>
      <c r="E149" t="s">
        <v>403</v>
      </c>
      <c r="F149" s="19" t="s">
        <v>247</v>
      </c>
    </row>
    <row r="150" spans="1:6" x14ac:dyDescent="0.2">
      <c r="A150" t="s">
        <v>401</v>
      </c>
      <c r="B150" s="9">
        <v>3</v>
      </c>
      <c r="C150" s="19">
        <v>4129500</v>
      </c>
      <c r="D150" s="9" t="s">
        <v>245</v>
      </c>
      <c r="E150" t="s">
        <v>404</v>
      </c>
      <c r="F150" s="19">
        <v>4130000</v>
      </c>
    </row>
    <row r="151" spans="1:6" x14ac:dyDescent="0.2">
      <c r="A151" t="s">
        <v>401</v>
      </c>
      <c r="B151" s="9">
        <v>3</v>
      </c>
      <c r="C151" s="19">
        <v>4129000</v>
      </c>
      <c r="D151" s="9" t="s">
        <v>245</v>
      </c>
      <c r="E151" t="s">
        <v>405</v>
      </c>
      <c r="F151" s="19">
        <v>4129500</v>
      </c>
    </row>
    <row r="152" spans="1:6" x14ac:dyDescent="0.2">
      <c r="A152" t="s">
        <v>401</v>
      </c>
      <c r="B152" s="9">
        <v>3</v>
      </c>
      <c r="C152" s="19">
        <v>4128990</v>
      </c>
      <c r="D152" s="9" t="s">
        <v>245</v>
      </c>
      <c r="E152" t="s">
        <v>406</v>
      </c>
      <c r="F152" s="19">
        <v>4129000</v>
      </c>
    </row>
    <row r="153" spans="1:6" x14ac:dyDescent="0.2">
      <c r="A153" t="s">
        <v>401</v>
      </c>
      <c r="B153" s="9">
        <v>3</v>
      </c>
      <c r="C153" s="19">
        <v>4128500</v>
      </c>
      <c r="D153" s="9" t="s">
        <v>245</v>
      </c>
      <c r="E153" t="s">
        <v>407</v>
      </c>
      <c r="F153" s="19">
        <v>4130000</v>
      </c>
    </row>
    <row r="154" spans="1:6" x14ac:dyDescent="0.2">
      <c r="A154" t="s">
        <v>401</v>
      </c>
      <c r="B154" s="9">
        <v>3</v>
      </c>
      <c r="C154" s="19">
        <v>4132000</v>
      </c>
      <c r="D154" s="9" t="s">
        <v>245</v>
      </c>
      <c r="E154" t="s">
        <v>408</v>
      </c>
      <c r="F154" s="19" t="s">
        <v>247</v>
      </c>
    </row>
    <row r="155" spans="1:6" x14ac:dyDescent="0.2">
      <c r="A155" t="s">
        <v>401</v>
      </c>
      <c r="B155" s="9">
        <v>3</v>
      </c>
      <c r="C155" s="19">
        <v>4130500</v>
      </c>
      <c r="D155" s="9" t="s">
        <v>245</v>
      </c>
      <c r="E155" t="s">
        <v>409</v>
      </c>
      <c r="F155" s="19">
        <v>4132000</v>
      </c>
    </row>
    <row r="156" spans="1:6" x14ac:dyDescent="0.2">
      <c r="A156" t="s">
        <v>401</v>
      </c>
      <c r="B156" s="9">
        <v>3</v>
      </c>
      <c r="C156" s="19">
        <v>4131500</v>
      </c>
      <c r="D156" s="9" t="s">
        <v>245</v>
      </c>
      <c r="E156" t="s">
        <v>410</v>
      </c>
      <c r="F156" s="19">
        <v>4132000</v>
      </c>
    </row>
    <row r="157" spans="1:6" x14ac:dyDescent="0.2">
      <c r="A157" t="s">
        <v>401</v>
      </c>
      <c r="B157" s="9">
        <v>5</v>
      </c>
      <c r="C157" s="19">
        <v>4135000</v>
      </c>
      <c r="D157" s="9" t="s">
        <v>245</v>
      </c>
      <c r="E157" t="s">
        <v>411</v>
      </c>
      <c r="F157" s="19" t="s">
        <v>247</v>
      </c>
    </row>
    <row r="158" spans="1:6" x14ac:dyDescent="0.2">
      <c r="A158" t="s">
        <v>401</v>
      </c>
      <c r="B158" s="9">
        <v>5</v>
      </c>
      <c r="C158" s="19">
        <v>4134000</v>
      </c>
      <c r="D158" s="9" t="s">
        <v>245</v>
      </c>
      <c r="E158" t="s">
        <v>412</v>
      </c>
      <c r="F158" s="19">
        <v>4135000</v>
      </c>
    </row>
    <row r="159" spans="1:6" x14ac:dyDescent="0.2">
      <c r="A159" t="s">
        <v>401</v>
      </c>
      <c r="B159" s="9">
        <v>5</v>
      </c>
      <c r="C159" s="19">
        <v>4133501</v>
      </c>
      <c r="D159" s="9" t="s">
        <v>245</v>
      </c>
      <c r="E159" t="s">
        <v>413</v>
      </c>
      <c r="F159" s="19">
        <v>4135000</v>
      </c>
    </row>
    <row r="160" spans="1:6" x14ac:dyDescent="0.2">
      <c r="A160" t="s">
        <v>401</v>
      </c>
      <c r="B160" s="9">
        <v>5</v>
      </c>
      <c r="C160" s="19">
        <v>4133500</v>
      </c>
      <c r="D160" s="9" t="s">
        <v>245</v>
      </c>
      <c r="E160" t="s">
        <v>414</v>
      </c>
      <c r="F160" s="19">
        <v>4133501</v>
      </c>
    </row>
    <row r="161" spans="1:6" x14ac:dyDescent="0.2">
      <c r="A161" t="s">
        <v>401</v>
      </c>
      <c r="B161" s="9">
        <v>5</v>
      </c>
      <c r="C161" s="19">
        <v>4134500</v>
      </c>
      <c r="D161" s="9" t="s">
        <v>245</v>
      </c>
      <c r="E161" t="s">
        <v>415</v>
      </c>
      <c r="F161" s="19">
        <v>4135000</v>
      </c>
    </row>
    <row r="162" spans="1:6" x14ac:dyDescent="0.2">
      <c r="A162" t="s">
        <v>401</v>
      </c>
      <c r="B162" s="9">
        <v>7</v>
      </c>
      <c r="C162" s="19">
        <v>4137500</v>
      </c>
      <c r="D162" s="9" t="s">
        <v>245</v>
      </c>
      <c r="E162" t="s">
        <v>416</v>
      </c>
      <c r="F162" s="19" t="s">
        <v>247</v>
      </c>
    </row>
    <row r="163" spans="1:6" x14ac:dyDescent="0.2">
      <c r="A163" t="s">
        <v>401</v>
      </c>
      <c r="B163" s="9">
        <v>7</v>
      </c>
      <c r="C163" s="19">
        <v>4137005</v>
      </c>
      <c r="D163" s="9" t="s">
        <v>245</v>
      </c>
      <c r="E163" t="s">
        <v>417</v>
      </c>
      <c r="F163" s="19">
        <v>4137500</v>
      </c>
    </row>
    <row r="164" spans="1:6" x14ac:dyDescent="0.2">
      <c r="A164" t="s">
        <v>401</v>
      </c>
      <c r="B164" s="9">
        <v>7</v>
      </c>
      <c r="C164" s="19">
        <v>4137000</v>
      </c>
      <c r="D164" s="9" t="s">
        <v>245</v>
      </c>
      <c r="E164" t="s">
        <v>418</v>
      </c>
      <c r="F164" s="19">
        <v>4137005</v>
      </c>
    </row>
    <row r="165" spans="1:6" x14ac:dyDescent="0.2">
      <c r="A165" t="s">
        <v>401</v>
      </c>
      <c r="B165" s="9">
        <v>7</v>
      </c>
      <c r="C165" s="19">
        <v>4136900</v>
      </c>
      <c r="D165" s="9" t="s">
        <v>245</v>
      </c>
      <c r="E165" t="s">
        <v>419</v>
      </c>
      <c r="F165" s="19">
        <v>4137000</v>
      </c>
    </row>
    <row r="166" spans="1:6" x14ac:dyDescent="0.2">
      <c r="A166" t="s">
        <v>401</v>
      </c>
      <c r="B166" s="9">
        <v>7</v>
      </c>
      <c r="C166" s="19">
        <v>4136500</v>
      </c>
      <c r="D166" s="9" t="s">
        <v>245</v>
      </c>
      <c r="E166" t="s">
        <v>420</v>
      </c>
      <c r="F166" s="19">
        <v>4136900</v>
      </c>
    </row>
    <row r="167" spans="1:6" x14ac:dyDescent="0.2">
      <c r="A167" t="s">
        <v>401</v>
      </c>
      <c r="B167" s="9">
        <v>7</v>
      </c>
      <c r="C167" s="19">
        <v>4136000</v>
      </c>
      <c r="D167" s="9" t="s">
        <v>245</v>
      </c>
      <c r="E167" t="s">
        <v>421</v>
      </c>
      <c r="F167" s="19">
        <v>4136500</v>
      </c>
    </row>
    <row r="168" spans="1:6" x14ac:dyDescent="0.2">
      <c r="A168" t="s">
        <v>401</v>
      </c>
      <c r="B168" s="9">
        <v>8</v>
      </c>
      <c r="C168" s="19">
        <v>4138500</v>
      </c>
      <c r="D168" s="9" t="s">
        <v>245</v>
      </c>
      <c r="E168" t="s">
        <v>422</v>
      </c>
      <c r="F168" s="19" t="s">
        <v>247</v>
      </c>
    </row>
    <row r="169" spans="1:6" x14ac:dyDescent="0.2">
      <c r="A169" t="s">
        <v>401</v>
      </c>
      <c r="B169" s="9">
        <v>8</v>
      </c>
      <c r="C169" s="19">
        <v>4142000</v>
      </c>
      <c r="D169" s="9" t="s">
        <v>245</v>
      </c>
      <c r="E169" t="s">
        <v>423</v>
      </c>
      <c r="F169" s="19" t="s">
        <v>247</v>
      </c>
    </row>
    <row r="170" spans="1:6" x14ac:dyDescent="0.2">
      <c r="A170" t="s">
        <v>401</v>
      </c>
      <c r="B170" s="9">
        <v>8</v>
      </c>
      <c r="C170" s="19">
        <v>4140500</v>
      </c>
      <c r="D170" s="9" t="s">
        <v>245</v>
      </c>
      <c r="E170" t="s">
        <v>424</v>
      </c>
      <c r="F170" s="19">
        <v>4142000</v>
      </c>
    </row>
    <row r="171" spans="1:6" x14ac:dyDescent="0.2">
      <c r="A171" t="s">
        <v>401</v>
      </c>
      <c r="B171" s="9">
        <v>9</v>
      </c>
      <c r="C171" s="19">
        <v>4143500</v>
      </c>
      <c r="D171" s="9" t="s">
        <v>245</v>
      </c>
      <c r="E171" t="s">
        <v>425</v>
      </c>
      <c r="F171" s="19" t="s">
        <v>247</v>
      </c>
    </row>
    <row r="172" spans="1:6" x14ac:dyDescent="0.2">
      <c r="A172" t="s">
        <v>401</v>
      </c>
      <c r="B172" s="9">
        <v>10</v>
      </c>
      <c r="C172" s="19">
        <v>4157000</v>
      </c>
      <c r="D172" s="9" t="s">
        <v>245</v>
      </c>
      <c r="E172" t="s">
        <v>426</v>
      </c>
      <c r="F172" s="19" t="s">
        <v>247</v>
      </c>
    </row>
    <row r="173" spans="1:6" x14ac:dyDescent="0.2">
      <c r="A173" t="s">
        <v>401</v>
      </c>
      <c r="B173" s="9">
        <v>10</v>
      </c>
      <c r="C173" s="19">
        <v>4145000</v>
      </c>
      <c r="D173" s="9" t="s">
        <v>245</v>
      </c>
      <c r="E173" t="s">
        <v>427</v>
      </c>
      <c r="F173" s="19">
        <v>4157000</v>
      </c>
    </row>
    <row r="174" spans="1:6" x14ac:dyDescent="0.2">
      <c r="A174" t="s">
        <v>401</v>
      </c>
      <c r="B174" s="9">
        <v>10</v>
      </c>
      <c r="C174" s="19">
        <v>4144500</v>
      </c>
      <c r="D174" s="9" t="s">
        <v>245</v>
      </c>
      <c r="E174" t="s">
        <v>428</v>
      </c>
      <c r="F174" s="19">
        <v>4145000</v>
      </c>
    </row>
    <row r="175" spans="1:6" x14ac:dyDescent="0.2">
      <c r="A175" t="s">
        <v>401</v>
      </c>
      <c r="B175" s="9">
        <v>10</v>
      </c>
      <c r="C175" s="19">
        <v>4149000</v>
      </c>
      <c r="D175" s="9" t="s">
        <v>245</v>
      </c>
      <c r="E175" t="s">
        <v>429</v>
      </c>
      <c r="F175" s="19">
        <v>4157000</v>
      </c>
    </row>
    <row r="176" spans="1:6" x14ac:dyDescent="0.2">
      <c r="A176" t="s">
        <v>401</v>
      </c>
      <c r="B176" s="9">
        <v>10</v>
      </c>
      <c r="C176" s="19">
        <v>4148500</v>
      </c>
      <c r="D176" s="9" t="s">
        <v>245</v>
      </c>
      <c r="E176" t="s">
        <v>430</v>
      </c>
      <c r="F176" s="19">
        <v>4149000</v>
      </c>
    </row>
    <row r="177" spans="1:6" x14ac:dyDescent="0.2">
      <c r="A177" t="s">
        <v>401</v>
      </c>
      <c r="B177" s="9">
        <v>10</v>
      </c>
      <c r="C177" s="19">
        <v>4151500</v>
      </c>
      <c r="D177" s="9" t="s">
        <v>245</v>
      </c>
      <c r="E177" t="s">
        <v>431</v>
      </c>
      <c r="F177" s="19">
        <v>4157000</v>
      </c>
    </row>
    <row r="178" spans="1:6" x14ac:dyDescent="0.2">
      <c r="A178" t="s">
        <v>401</v>
      </c>
      <c r="B178" s="9">
        <v>10</v>
      </c>
      <c r="C178" s="19">
        <v>4151000</v>
      </c>
      <c r="D178" s="9" t="s">
        <v>245</v>
      </c>
      <c r="E178" t="s">
        <v>432</v>
      </c>
      <c r="F178" s="19">
        <v>4151500</v>
      </c>
    </row>
    <row r="179" spans="1:6" x14ac:dyDescent="0.2">
      <c r="A179" t="s">
        <v>401</v>
      </c>
      <c r="B179" s="9">
        <v>10</v>
      </c>
      <c r="C179" s="19">
        <v>4150800</v>
      </c>
      <c r="D179" s="9" t="s">
        <v>245</v>
      </c>
      <c r="E179" t="s">
        <v>433</v>
      </c>
      <c r="F179" s="19">
        <v>4151000</v>
      </c>
    </row>
    <row r="180" spans="1:6" x14ac:dyDescent="0.2">
      <c r="A180" t="s">
        <v>401</v>
      </c>
      <c r="B180" s="9">
        <v>10</v>
      </c>
      <c r="C180" s="19">
        <v>4150500</v>
      </c>
      <c r="D180" s="9" t="s">
        <v>245</v>
      </c>
      <c r="E180" t="s">
        <v>434</v>
      </c>
      <c r="F180" s="19">
        <v>4150800</v>
      </c>
    </row>
    <row r="181" spans="1:6" x14ac:dyDescent="0.2">
      <c r="A181" t="s">
        <v>401</v>
      </c>
      <c r="B181" s="9">
        <v>10</v>
      </c>
      <c r="C181" s="19">
        <v>4156500</v>
      </c>
      <c r="D181" s="9" t="s">
        <v>245</v>
      </c>
      <c r="E181" t="s">
        <v>435</v>
      </c>
      <c r="F181" s="19">
        <v>4157000</v>
      </c>
    </row>
    <row r="182" spans="1:6" x14ac:dyDescent="0.2">
      <c r="A182" t="s">
        <v>401</v>
      </c>
      <c r="B182" s="9">
        <v>10</v>
      </c>
      <c r="C182" s="19">
        <v>4156000</v>
      </c>
      <c r="D182" s="9" t="s">
        <v>245</v>
      </c>
      <c r="E182" t="s">
        <v>436</v>
      </c>
      <c r="F182" s="19">
        <v>4156500</v>
      </c>
    </row>
    <row r="183" spans="1:6" x14ac:dyDescent="0.2">
      <c r="A183" t="s">
        <v>401</v>
      </c>
      <c r="B183" s="9">
        <v>10</v>
      </c>
      <c r="C183" s="19">
        <v>4153500</v>
      </c>
      <c r="D183" s="9" t="s">
        <v>245</v>
      </c>
      <c r="E183" t="s">
        <v>437</v>
      </c>
      <c r="F183" s="19">
        <v>4156000</v>
      </c>
    </row>
    <row r="184" spans="1:6" x14ac:dyDescent="0.2">
      <c r="A184" t="s">
        <v>401</v>
      </c>
      <c r="B184" s="9">
        <v>10</v>
      </c>
      <c r="C184" s="19">
        <v>4155500</v>
      </c>
      <c r="D184" s="9" t="s">
        <v>245</v>
      </c>
      <c r="E184" t="s">
        <v>438</v>
      </c>
      <c r="F184" s="19">
        <v>4156000</v>
      </c>
    </row>
    <row r="185" spans="1:6" x14ac:dyDescent="0.2">
      <c r="A185" t="s">
        <v>401</v>
      </c>
      <c r="B185" s="9">
        <v>11</v>
      </c>
      <c r="C185" s="19">
        <v>4159010</v>
      </c>
      <c r="D185" s="9" t="s">
        <v>245</v>
      </c>
      <c r="E185" t="s">
        <v>439</v>
      </c>
      <c r="F185" s="19" t="s">
        <v>247</v>
      </c>
    </row>
    <row r="186" spans="1:6" x14ac:dyDescent="0.2">
      <c r="A186" t="s">
        <v>401</v>
      </c>
      <c r="B186" s="9">
        <v>11</v>
      </c>
      <c r="C186" s="19">
        <v>4159000</v>
      </c>
      <c r="D186" s="9" t="s">
        <v>245</v>
      </c>
      <c r="E186" t="s">
        <v>440</v>
      </c>
      <c r="F186" s="19">
        <v>4159010</v>
      </c>
    </row>
    <row r="187" spans="1:6" x14ac:dyDescent="0.2">
      <c r="A187" t="s">
        <v>401</v>
      </c>
      <c r="B187" s="9">
        <v>11</v>
      </c>
      <c r="C187" s="19">
        <v>4158500</v>
      </c>
      <c r="D187" s="9" t="s">
        <v>245</v>
      </c>
      <c r="E187" t="s">
        <v>441</v>
      </c>
      <c r="F187" s="19">
        <v>4159000</v>
      </c>
    </row>
    <row r="188" spans="1:6" x14ac:dyDescent="0.2">
      <c r="A188" t="s">
        <v>401</v>
      </c>
      <c r="B188" s="9">
        <v>11</v>
      </c>
      <c r="C188" s="19">
        <v>4157500</v>
      </c>
      <c r="D188" s="9" t="s">
        <v>245</v>
      </c>
      <c r="E188" t="s">
        <v>442</v>
      </c>
      <c r="F188" s="19" t="s">
        <v>247</v>
      </c>
    </row>
    <row r="189" spans="1:6" x14ac:dyDescent="0.2">
      <c r="A189" t="s">
        <v>401</v>
      </c>
      <c r="B189" s="9">
        <v>13</v>
      </c>
      <c r="C189" s="19" t="s">
        <v>443</v>
      </c>
      <c r="D189" s="9" t="s">
        <v>268</v>
      </c>
      <c r="E189" t="s">
        <v>444</v>
      </c>
      <c r="F189" s="19" t="s">
        <v>247</v>
      </c>
    </row>
    <row r="190" spans="1:6" x14ac:dyDescent="0.2">
      <c r="A190" t="s">
        <v>401</v>
      </c>
      <c r="B190" s="9">
        <v>13</v>
      </c>
      <c r="C190" s="19" t="s">
        <v>445</v>
      </c>
      <c r="D190" s="9" t="s">
        <v>268</v>
      </c>
      <c r="E190" t="s">
        <v>446</v>
      </c>
      <c r="F190" s="19" t="s">
        <v>247</v>
      </c>
    </row>
    <row r="191" spans="1:6" x14ac:dyDescent="0.2">
      <c r="A191" t="s">
        <v>401</v>
      </c>
      <c r="B191" s="9">
        <v>13</v>
      </c>
      <c r="C191" s="19" t="s">
        <v>447</v>
      </c>
      <c r="D191" s="9" t="s">
        <v>268</v>
      </c>
      <c r="E191" t="s">
        <v>448</v>
      </c>
      <c r="F191" s="19" t="s">
        <v>247</v>
      </c>
    </row>
    <row r="192" spans="1:6" x14ac:dyDescent="0.2">
      <c r="A192" t="s">
        <v>401</v>
      </c>
      <c r="B192" s="9">
        <v>13</v>
      </c>
      <c r="C192" s="19" t="s">
        <v>449</v>
      </c>
      <c r="D192" s="9" t="s">
        <v>268</v>
      </c>
      <c r="E192" t="s">
        <v>450</v>
      </c>
      <c r="F192" s="19" t="s">
        <v>247</v>
      </c>
    </row>
    <row r="193" spans="1:6" x14ac:dyDescent="0.2">
      <c r="A193" t="s">
        <v>401</v>
      </c>
      <c r="B193" s="9">
        <v>13</v>
      </c>
      <c r="C193" s="19" t="s">
        <v>451</v>
      </c>
      <c r="D193" s="9" t="s">
        <v>268</v>
      </c>
      <c r="E193" t="s">
        <v>452</v>
      </c>
      <c r="F193" s="19" t="s">
        <v>449</v>
      </c>
    </row>
    <row r="194" spans="1:6" x14ac:dyDescent="0.2">
      <c r="A194" t="s">
        <v>401</v>
      </c>
      <c r="B194" s="9">
        <v>14</v>
      </c>
      <c r="C194" s="19" t="s">
        <v>453</v>
      </c>
      <c r="D194" s="9" t="s">
        <v>268</v>
      </c>
      <c r="E194" t="s">
        <v>454</v>
      </c>
      <c r="F194" s="19" t="s">
        <v>247</v>
      </c>
    </row>
    <row r="195" spans="1:6" x14ac:dyDescent="0.2">
      <c r="A195" t="s">
        <v>401</v>
      </c>
      <c r="B195" s="9">
        <v>14</v>
      </c>
      <c r="C195" s="19" t="s">
        <v>455</v>
      </c>
      <c r="D195" s="9" t="s">
        <v>268</v>
      </c>
      <c r="E195" t="s">
        <v>454</v>
      </c>
      <c r="F195" s="19" t="s">
        <v>453</v>
      </c>
    </row>
    <row r="196" spans="1:6" x14ac:dyDescent="0.2">
      <c r="A196" t="s">
        <v>401</v>
      </c>
      <c r="B196" s="9">
        <v>14</v>
      </c>
      <c r="C196" s="19" t="s">
        <v>456</v>
      </c>
      <c r="D196" s="9" t="s">
        <v>268</v>
      </c>
      <c r="E196" t="s">
        <v>457</v>
      </c>
      <c r="F196" s="19" t="s">
        <v>455</v>
      </c>
    </row>
    <row r="197" spans="1:6" x14ac:dyDescent="0.2">
      <c r="A197" t="s">
        <v>401</v>
      </c>
      <c r="B197" s="9">
        <v>14</v>
      </c>
      <c r="C197" s="19" t="s">
        <v>458</v>
      </c>
      <c r="D197" s="9" t="s">
        <v>268</v>
      </c>
      <c r="E197" t="s">
        <v>459</v>
      </c>
      <c r="F197" s="19" t="s">
        <v>456</v>
      </c>
    </row>
    <row r="198" spans="1:6" x14ac:dyDescent="0.2">
      <c r="A198" t="s">
        <v>401</v>
      </c>
      <c r="B198" s="9">
        <v>14</v>
      </c>
      <c r="C198" s="19" t="s">
        <v>460</v>
      </c>
      <c r="D198" s="9" t="s">
        <v>268</v>
      </c>
      <c r="E198" t="s">
        <v>461</v>
      </c>
      <c r="F198" s="19" t="s">
        <v>458</v>
      </c>
    </row>
    <row r="199" spans="1:6" x14ac:dyDescent="0.2">
      <c r="A199" t="s">
        <v>401</v>
      </c>
      <c r="B199" s="9">
        <v>14</v>
      </c>
      <c r="C199" s="19" t="s">
        <v>462</v>
      </c>
      <c r="D199" s="9" t="s">
        <v>268</v>
      </c>
      <c r="E199" t="s">
        <v>463</v>
      </c>
      <c r="F199" s="19" t="s">
        <v>455</v>
      </c>
    </row>
    <row r="200" spans="1:6" x14ac:dyDescent="0.2">
      <c r="A200" t="s">
        <v>401</v>
      </c>
      <c r="B200" s="9">
        <v>15</v>
      </c>
      <c r="C200" s="19" t="s">
        <v>464</v>
      </c>
      <c r="D200" s="9" t="s">
        <v>268</v>
      </c>
      <c r="E200" t="s">
        <v>465</v>
      </c>
      <c r="F200" s="19" t="s">
        <v>247</v>
      </c>
    </row>
    <row r="201" spans="1:6" x14ac:dyDescent="0.2">
      <c r="A201" t="s">
        <v>401</v>
      </c>
      <c r="B201" s="9">
        <v>15</v>
      </c>
      <c r="C201" s="19" t="s">
        <v>466</v>
      </c>
      <c r="D201" s="9" t="s">
        <v>268</v>
      </c>
      <c r="E201" t="s">
        <v>467</v>
      </c>
      <c r="F201" s="19" t="s">
        <v>247</v>
      </c>
    </row>
    <row r="202" spans="1:6" x14ac:dyDescent="0.2">
      <c r="A202" t="s">
        <v>401</v>
      </c>
      <c r="B202" s="9">
        <v>16</v>
      </c>
      <c r="C202" s="19" t="s">
        <v>468</v>
      </c>
      <c r="D202" s="9" t="s">
        <v>268</v>
      </c>
      <c r="E202" t="s">
        <v>469</v>
      </c>
      <c r="F202" s="19" t="s">
        <v>247</v>
      </c>
    </row>
    <row r="203" spans="1:6" x14ac:dyDescent="0.2">
      <c r="A203" t="s">
        <v>401</v>
      </c>
      <c r="B203" s="9">
        <v>16</v>
      </c>
      <c r="C203" s="19" t="s">
        <v>470</v>
      </c>
      <c r="D203" s="9" t="s">
        <v>268</v>
      </c>
      <c r="E203" t="s">
        <v>471</v>
      </c>
      <c r="F203" s="19" t="s">
        <v>468</v>
      </c>
    </row>
    <row r="205" spans="1:6" x14ac:dyDescent="0.2">
      <c r="A205" t="s">
        <v>472</v>
      </c>
      <c r="B205" s="9">
        <v>1</v>
      </c>
      <c r="C205" s="19" t="s">
        <v>473</v>
      </c>
      <c r="D205" s="9" t="s">
        <v>268</v>
      </c>
      <c r="E205" t="s">
        <v>474</v>
      </c>
      <c r="F205" s="19" t="s">
        <v>247</v>
      </c>
    </row>
    <row r="206" spans="1:6" x14ac:dyDescent="0.2">
      <c r="A206" t="s">
        <v>472</v>
      </c>
      <c r="B206" s="9">
        <v>1</v>
      </c>
      <c r="C206" s="19" t="s">
        <v>475</v>
      </c>
      <c r="D206" s="9" t="s">
        <v>268</v>
      </c>
      <c r="E206" t="s">
        <v>476</v>
      </c>
      <c r="F206" s="19" t="s">
        <v>473</v>
      </c>
    </row>
    <row r="207" spans="1:6" x14ac:dyDescent="0.2">
      <c r="A207" t="s">
        <v>472</v>
      </c>
      <c r="B207" s="9">
        <v>1</v>
      </c>
      <c r="C207" s="19" t="s">
        <v>477</v>
      </c>
      <c r="D207" s="9" t="s">
        <v>268</v>
      </c>
      <c r="E207" t="s">
        <v>478</v>
      </c>
      <c r="F207" s="19" t="s">
        <v>247</v>
      </c>
    </row>
    <row r="208" spans="1:6" x14ac:dyDescent="0.2">
      <c r="A208" t="s">
        <v>472</v>
      </c>
      <c r="B208" s="9">
        <v>2</v>
      </c>
      <c r="C208" s="19" t="s">
        <v>479</v>
      </c>
      <c r="D208" s="9" t="s">
        <v>268</v>
      </c>
      <c r="E208" t="s">
        <v>480</v>
      </c>
      <c r="F208" s="19" t="s">
        <v>247</v>
      </c>
    </row>
    <row r="209" spans="1:6" x14ac:dyDescent="0.2">
      <c r="A209" t="s">
        <v>472</v>
      </c>
      <c r="B209" s="9">
        <v>2</v>
      </c>
      <c r="C209" s="19" t="s">
        <v>481</v>
      </c>
      <c r="D209" s="9" t="s">
        <v>268</v>
      </c>
      <c r="E209" t="s">
        <v>482</v>
      </c>
      <c r="F209" s="19" t="s">
        <v>247</v>
      </c>
    </row>
    <row r="210" spans="1:6" x14ac:dyDescent="0.2">
      <c r="A210" t="s">
        <v>472</v>
      </c>
      <c r="B210" s="9">
        <v>2</v>
      </c>
      <c r="C210" s="19" t="s">
        <v>483</v>
      </c>
      <c r="D210" s="9" t="s">
        <v>268</v>
      </c>
      <c r="E210" t="s">
        <v>484</v>
      </c>
      <c r="F210" s="19" t="s">
        <v>481</v>
      </c>
    </row>
    <row r="211" spans="1:6" x14ac:dyDescent="0.2">
      <c r="A211" t="s">
        <v>472</v>
      </c>
      <c r="B211" s="9">
        <v>2</v>
      </c>
      <c r="C211" s="19" t="s">
        <v>485</v>
      </c>
      <c r="D211" s="9" t="s">
        <v>268</v>
      </c>
      <c r="E211" t="s">
        <v>486</v>
      </c>
      <c r="F211" s="19" t="s">
        <v>247</v>
      </c>
    </row>
    <row r="212" spans="1:6" x14ac:dyDescent="0.2">
      <c r="A212" t="s">
        <v>472</v>
      </c>
      <c r="B212" s="9">
        <v>2</v>
      </c>
      <c r="C212" s="19" t="s">
        <v>487</v>
      </c>
      <c r="D212" s="9" t="s">
        <v>268</v>
      </c>
      <c r="E212" t="s">
        <v>488</v>
      </c>
      <c r="F212" s="19" t="s">
        <v>485</v>
      </c>
    </row>
    <row r="213" spans="1:6" x14ac:dyDescent="0.2">
      <c r="A213" t="s">
        <v>472</v>
      </c>
      <c r="B213" s="9">
        <v>3</v>
      </c>
      <c r="C213" s="19" t="s">
        <v>489</v>
      </c>
      <c r="D213" s="9" t="s">
        <v>268</v>
      </c>
      <c r="E213" t="s">
        <v>490</v>
      </c>
      <c r="F213" s="19" t="s">
        <v>247</v>
      </c>
    </row>
    <row r="214" spans="1:6" x14ac:dyDescent="0.2">
      <c r="A214" t="s">
        <v>472</v>
      </c>
      <c r="B214" s="9">
        <v>3</v>
      </c>
      <c r="C214" s="19" t="s">
        <v>491</v>
      </c>
      <c r="D214" s="9" t="s">
        <v>268</v>
      </c>
      <c r="E214" t="s">
        <v>492</v>
      </c>
      <c r="F214" s="19" t="s">
        <v>489</v>
      </c>
    </row>
    <row r="215" spans="1:6" x14ac:dyDescent="0.2">
      <c r="A215" t="s">
        <v>472</v>
      </c>
      <c r="B215" s="9">
        <v>3</v>
      </c>
      <c r="C215" s="19" t="s">
        <v>493</v>
      </c>
      <c r="D215" s="9" t="s">
        <v>268</v>
      </c>
      <c r="E215" t="s">
        <v>494</v>
      </c>
      <c r="F215" s="19" t="s">
        <v>489</v>
      </c>
    </row>
    <row r="216" spans="1:6" x14ac:dyDescent="0.2">
      <c r="A216" t="s">
        <v>472</v>
      </c>
      <c r="B216" s="9">
        <v>3</v>
      </c>
      <c r="C216" s="19" t="s">
        <v>495</v>
      </c>
      <c r="D216" s="9" t="s">
        <v>268</v>
      </c>
      <c r="E216" t="s">
        <v>496</v>
      </c>
      <c r="F216" s="19" t="s">
        <v>489</v>
      </c>
    </row>
    <row r="217" spans="1:6" x14ac:dyDescent="0.2">
      <c r="A217" t="s">
        <v>472</v>
      </c>
      <c r="B217" s="9">
        <v>3</v>
      </c>
      <c r="C217" s="19" t="s">
        <v>497</v>
      </c>
      <c r="D217" s="9" t="s">
        <v>268</v>
      </c>
      <c r="E217" t="s">
        <v>498</v>
      </c>
      <c r="F217" s="19" t="s">
        <v>489</v>
      </c>
    </row>
    <row r="218" spans="1:6" x14ac:dyDescent="0.2">
      <c r="A218" t="s">
        <v>472</v>
      </c>
      <c r="B218" s="9">
        <v>3</v>
      </c>
      <c r="C218" s="19" t="s">
        <v>499</v>
      </c>
      <c r="D218" s="9" t="s">
        <v>268</v>
      </c>
      <c r="E218" t="s">
        <v>500</v>
      </c>
      <c r="F218" s="19" t="s">
        <v>489</v>
      </c>
    </row>
    <row r="219" spans="1:6" x14ac:dyDescent="0.2">
      <c r="A219" t="s">
        <v>472</v>
      </c>
      <c r="B219" s="9">
        <v>3</v>
      </c>
      <c r="C219" s="19" t="s">
        <v>501</v>
      </c>
      <c r="D219" s="9" t="s">
        <v>268</v>
      </c>
      <c r="E219" t="s">
        <v>502</v>
      </c>
      <c r="F219" s="19" t="s">
        <v>247</v>
      </c>
    </row>
    <row r="220" spans="1:6" x14ac:dyDescent="0.2">
      <c r="A220" t="s">
        <v>472</v>
      </c>
      <c r="B220" s="9">
        <v>3</v>
      </c>
      <c r="C220" s="19" t="s">
        <v>503</v>
      </c>
      <c r="D220" s="9" t="s">
        <v>268</v>
      </c>
      <c r="E220" t="s">
        <v>504</v>
      </c>
      <c r="F220" s="19" t="s">
        <v>247</v>
      </c>
    </row>
    <row r="221" spans="1:6" x14ac:dyDescent="0.2">
      <c r="A221" t="s">
        <v>472</v>
      </c>
      <c r="B221" s="9">
        <v>3</v>
      </c>
      <c r="C221" s="19" t="s">
        <v>505</v>
      </c>
      <c r="D221" s="9" t="s">
        <v>268</v>
      </c>
      <c r="E221" t="s">
        <v>506</v>
      </c>
      <c r="F221" s="19" t="s">
        <v>503</v>
      </c>
    </row>
    <row r="222" spans="1:6" x14ac:dyDescent="0.2">
      <c r="A222" t="s">
        <v>472</v>
      </c>
      <c r="B222" s="9">
        <v>3</v>
      </c>
      <c r="C222" s="19" t="s">
        <v>507</v>
      </c>
      <c r="D222" s="9" t="s">
        <v>268</v>
      </c>
      <c r="E222" t="s">
        <v>508</v>
      </c>
      <c r="F222" s="19" t="s">
        <v>247</v>
      </c>
    </row>
    <row r="223" spans="1:6" x14ac:dyDescent="0.2">
      <c r="A223" t="s">
        <v>472</v>
      </c>
      <c r="B223" s="9">
        <v>3</v>
      </c>
      <c r="C223" s="19" t="s">
        <v>509</v>
      </c>
      <c r="D223" s="9" t="s">
        <v>268</v>
      </c>
      <c r="E223" t="s">
        <v>510</v>
      </c>
      <c r="F223" s="19" t="s">
        <v>247</v>
      </c>
    </row>
    <row r="224" spans="1:6" x14ac:dyDescent="0.2">
      <c r="A224" t="s">
        <v>472</v>
      </c>
      <c r="B224" s="9">
        <v>3</v>
      </c>
      <c r="C224" s="19" t="s">
        <v>511</v>
      </c>
      <c r="D224" s="9" t="s">
        <v>268</v>
      </c>
      <c r="E224" t="s">
        <v>512</v>
      </c>
      <c r="F224" s="19" t="s">
        <v>247</v>
      </c>
    </row>
    <row r="225" spans="1:6" x14ac:dyDescent="0.2">
      <c r="A225" t="s">
        <v>472</v>
      </c>
      <c r="B225" s="9">
        <v>4</v>
      </c>
      <c r="C225" s="19" t="s">
        <v>513</v>
      </c>
      <c r="D225" s="9" t="s">
        <v>268</v>
      </c>
      <c r="E225" t="s">
        <v>514</v>
      </c>
      <c r="F225" s="19" t="s">
        <v>247</v>
      </c>
    </row>
    <row r="226" spans="1:6" x14ac:dyDescent="0.2">
      <c r="A226" t="s">
        <v>472</v>
      </c>
      <c r="B226" s="9">
        <v>4</v>
      </c>
      <c r="C226" s="19" t="s">
        <v>515</v>
      </c>
      <c r="D226" s="9" t="s">
        <v>268</v>
      </c>
      <c r="E226" t="s">
        <v>516</v>
      </c>
      <c r="F226" s="19" t="s">
        <v>513</v>
      </c>
    </row>
    <row r="227" spans="1:6" x14ac:dyDescent="0.2">
      <c r="A227" t="s">
        <v>472</v>
      </c>
      <c r="B227" s="9">
        <v>4</v>
      </c>
      <c r="C227" s="19" t="s">
        <v>517</v>
      </c>
      <c r="D227" s="9" t="s">
        <v>268</v>
      </c>
      <c r="E227" t="s">
        <v>518</v>
      </c>
      <c r="F227" s="19" t="s">
        <v>515</v>
      </c>
    </row>
    <row r="228" spans="1:6" x14ac:dyDescent="0.2">
      <c r="A228" t="s">
        <v>472</v>
      </c>
      <c r="B228" s="9">
        <v>5</v>
      </c>
      <c r="C228" s="19" t="s">
        <v>519</v>
      </c>
      <c r="D228" s="9" t="s">
        <v>268</v>
      </c>
      <c r="E228" t="s">
        <v>520</v>
      </c>
      <c r="F228" s="19" t="s">
        <v>247</v>
      </c>
    </row>
    <row r="229" spans="1:6" x14ac:dyDescent="0.2">
      <c r="A229" t="s">
        <v>472</v>
      </c>
      <c r="B229" s="9">
        <v>5</v>
      </c>
      <c r="C229" s="19" t="s">
        <v>521</v>
      </c>
      <c r="D229" s="9" t="s">
        <v>268</v>
      </c>
      <c r="E229" t="s">
        <v>522</v>
      </c>
      <c r="F229" s="19" t="s">
        <v>519</v>
      </c>
    </row>
    <row r="230" spans="1:6" x14ac:dyDescent="0.2">
      <c r="A230" t="s">
        <v>472</v>
      </c>
      <c r="B230" s="9">
        <v>5</v>
      </c>
      <c r="C230" s="19" t="s">
        <v>523</v>
      </c>
      <c r="D230" s="9" t="s">
        <v>268</v>
      </c>
      <c r="E230" t="s">
        <v>524</v>
      </c>
      <c r="F230" s="19" t="s">
        <v>521</v>
      </c>
    </row>
    <row r="231" spans="1:6" x14ac:dyDescent="0.2">
      <c r="A231" t="s">
        <v>472</v>
      </c>
      <c r="B231" s="9">
        <v>5</v>
      </c>
      <c r="C231" s="19" t="s">
        <v>525</v>
      </c>
      <c r="D231" s="9" t="s">
        <v>268</v>
      </c>
      <c r="E231" t="s">
        <v>526</v>
      </c>
      <c r="F231" s="19" t="s">
        <v>519</v>
      </c>
    </row>
    <row r="232" spans="1:6" x14ac:dyDescent="0.2">
      <c r="A232" t="s">
        <v>472</v>
      </c>
      <c r="B232" s="9">
        <v>6</v>
      </c>
      <c r="C232" s="19" t="s">
        <v>527</v>
      </c>
      <c r="D232" s="9" t="s">
        <v>268</v>
      </c>
      <c r="E232" t="s">
        <v>528</v>
      </c>
      <c r="F232" s="19" t="s">
        <v>247</v>
      </c>
    </row>
    <row r="233" spans="1:6" x14ac:dyDescent="0.2">
      <c r="A233" t="s">
        <v>472</v>
      </c>
      <c r="B233" s="9">
        <v>6</v>
      </c>
      <c r="C233" s="19" t="s">
        <v>529</v>
      </c>
      <c r="D233" s="9" t="s">
        <v>268</v>
      </c>
      <c r="E233" t="s">
        <v>530</v>
      </c>
      <c r="F233" s="19" t="s">
        <v>247</v>
      </c>
    </row>
    <row r="234" spans="1:6" x14ac:dyDescent="0.2">
      <c r="A234" t="s">
        <v>472</v>
      </c>
      <c r="B234" s="9">
        <v>6</v>
      </c>
      <c r="C234" s="19" t="s">
        <v>531</v>
      </c>
      <c r="D234" s="9" t="s">
        <v>268</v>
      </c>
      <c r="E234" t="s">
        <v>532</v>
      </c>
      <c r="F234" s="19" t="s">
        <v>247</v>
      </c>
    </row>
    <row r="235" spans="1:6" x14ac:dyDescent="0.2">
      <c r="A235" t="s">
        <v>472</v>
      </c>
      <c r="B235" s="9">
        <v>6</v>
      </c>
      <c r="C235" s="19" t="s">
        <v>533</v>
      </c>
      <c r="D235" s="9" t="s">
        <v>268</v>
      </c>
      <c r="E235" t="s">
        <v>534</v>
      </c>
      <c r="F235" s="19" t="s">
        <v>247</v>
      </c>
    </row>
    <row r="236" spans="1:6" x14ac:dyDescent="0.2">
      <c r="A236" t="s">
        <v>472</v>
      </c>
      <c r="B236" s="9">
        <v>7</v>
      </c>
      <c r="C236" s="19" t="s">
        <v>535</v>
      </c>
      <c r="D236" s="9" t="s">
        <v>268</v>
      </c>
      <c r="E236" t="s">
        <v>536</v>
      </c>
      <c r="F236" s="19" t="s">
        <v>247</v>
      </c>
    </row>
    <row r="237" spans="1:6" x14ac:dyDescent="0.2">
      <c r="A237" t="s">
        <v>472</v>
      </c>
      <c r="B237" s="9">
        <v>8</v>
      </c>
      <c r="C237" s="19" t="s">
        <v>537</v>
      </c>
      <c r="D237" s="9" t="s">
        <v>268</v>
      </c>
      <c r="E237" t="s">
        <v>538</v>
      </c>
      <c r="F237" s="19" t="s">
        <v>247</v>
      </c>
    </row>
    <row r="238" spans="1:6" x14ac:dyDescent="0.2">
      <c r="A238" t="s">
        <v>472</v>
      </c>
      <c r="B238" s="9">
        <v>8</v>
      </c>
      <c r="C238" s="19" t="s">
        <v>539</v>
      </c>
      <c r="D238" s="9" t="s">
        <v>268</v>
      </c>
      <c r="E238" t="s">
        <v>540</v>
      </c>
      <c r="F238" s="19" t="s">
        <v>537</v>
      </c>
    </row>
    <row r="239" spans="1:6" x14ac:dyDescent="0.2">
      <c r="A239" t="s">
        <v>472</v>
      </c>
      <c r="B239" s="9">
        <v>8</v>
      </c>
      <c r="C239" s="19" t="s">
        <v>541</v>
      </c>
      <c r="D239" s="9" t="s">
        <v>268</v>
      </c>
      <c r="E239" t="s">
        <v>542</v>
      </c>
      <c r="F239" s="19" t="s">
        <v>539</v>
      </c>
    </row>
    <row r="240" spans="1:6" x14ac:dyDescent="0.2">
      <c r="A240" t="s">
        <v>472</v>
      </c>
      <c r="B240" s="9">
        <v>9</v>
      </c>
      <c r="C240" s="19" t="s">
        <v>545</v>
      </c>
      <c r="D240" s="9" t="s">
        <v>268</v>
      </c>
      <c r="E240" t="s">
        <v>546</v>
      </c>
      <c r="F240" s="19" t="s">
        <v>247</v>
      </c>
    </row>
    <row r="241" spans="1:6" x14ac:dyDescent="0.2">
      <c r="A241" t="s">
        <v>472</v>
      </c>
      <c r="B241" s="9">
        <v>9</v>
      </c>
      <c r="C241" s="19" t="s">
        <v>547</v>
      </c>
      <c r="D241" s="9" t="s">
        <v>268</v>
      </c>
      <c r="E241" t="s">
        <v>548</v>
      </c>
      <c r="F241" s="19" t="s">
        <v>545</v>
      </c>
    </row>
    <row r="242" spans="1:6" x14ac:dyDescent="0.2">
      <c r="A242" t="s">
        <v>472</v>
      </c>
      <c r="B242" s="9">
        <v>9</v>
      </c>
      <c r="C242" s="19" t="s">
        <v>549</v>
      </c>
      <c r="D242" s="9" t="s">
        <v>268</v>
      </c>
      <c r="E242" t="s">
        <v>550</v>
      </c>
      <c r="F242" s="19" t="s">
        <v>545</v>
      </c>
    </row>
    <row r="243" spans="1:6" x14ac:dyDescent="0.2">
      <c r="A243" t="s">
        <v>472</v>
      </c>
      <c r="B243" s="9">
        <v>9</v>
      </c>
      <c r="C243" s="19" t="s">
        <v>551</v>
      </c>
      <c r="D243" s="9" t="s">
        <v>268</v>
      </c>
      <c r="E243" t="s">
        <v>552</v>
      </c>
      <c r="F243" s="19" t="s">
        <v>247</v>
      </c>
    </row>
    <row r="244" spans="1:6" x14ac:dyDescent="0.2">
      <c r="A244" t="s">
        <v>472</v>
      </c>
      <c r="B244" s="9">
        <v>10</v>
      </c>
      <c r="C244" s="19" t="s">
        <v>553</v>
      </c>
      <c r="D244" s="9" t="s">
        <v>268</v>
      </c>
      <c r="E244" t="s">
        <v>554</v>
      </c>
      <c r="F244" s="19" t="s">
        <v>247</v>
      </c>
    </row>
    <row r="245" spans="1:6" x14ac:dyDescent="0.2">
      <c r="A245" t="s">
        <v>472</v>
      </c>
      <c r="B245" s="9">
        <v>11</v>
      </c>
      <c r="C245" s="19" t="s">
        <v>555</v>
      </c>
      <c r="D245" s="9" t="s">
        <v>268</v>
      </c>
      <c r="E245" t="s">
        <v>556</v>
      </c>
      <c r="F245" s="19" t="s">
        <v>247</v>
      </c>
    </row>
    <row r="247" spans="1:6" x14ac:dyDescent="0.2">
      <c r="A247" t="s">
        <v>557</v>
      </c>
      <c r="B247" s="9">
        <v>1</v>
      </c>
      <c r="C247" s="19">
        <v>4160050</v>
      </c>
      <c r="D247" s="9" t="s">
        <v>245</v>
      </c>
      <c r="E247" t="s">
        <v>558</v>
      </c>
      <c r="F247" s="19" t="s">
        <v>247</v>
      </c>
    </row>
    <row r="248" spans="1:6" x14ac:dyDescent="0.2">
      <c r="A248" t="s">
        <v>557</v>
      </c>
      <c r="B248" s="9">
        <v>1</v>
      </c>
      <c r="C248" s="19">
        <v>4159500</v>
      </c>
      <c r="D248" s="9" t="s">
        <v>245</v>
      </c>
      <c r="E248" t="s">
        <v>559</v>
      </c>
      <c r="F248" s="19">
        <v>4160050</v>
      </c>
    </row>
    <row r="249" spans="1:6" x14ac:dyDescent="0.2">
      <c r="A249" t="s">
        <v>557</v>
      </c>
      <c r="B249" s="9">
        <v>1</v>
      </c>
      <c r="C249" s="19">
        <v>4159492</v>
      </c>
      <c r="D249" s="9" t="s">
        <v>245</v>
      </c>
      <c r="E249" t="s">
        <v>560</v>
      </c>
      <c r="F249" s="19">
        <v>4159500</v>
      </c>
    </row>
    <row r="250" spans="1:6" x14ac:dyDescent="0.2">
      <c r="A250" t="s">
        <v>557</v>
      </c>
      <c r="B250" s="9">
        <v>1</v>
      </c>
      <c r="C250" s="19">
        <v>4160000</v>
      </c>
      <c r="D250" s="9" t="s">
        <v>245</v>
      </c>
      <c r="E250" t="s">
        <v>561</v>
      </c>
      <c r="F250" s="19">
        <v>4160050</v>
      </c>
    </row>
    <row r="251" spans="1:6" x14ac:dyDescent="0.2">
      <c r="A251" t="s">
        <v>557</v>
      </c>
      <c r="B251" s="9">
        <v>1</v>
      </c>
      <c r="C251" s="19">
        <v>4159900</v>
      </c>
      <c r="D251" s="9" t="s">
        <v>245</v>
      </c>
      <c r="E251" t="s">
        <v>562</v>
      </c>
      <c r="F251" s="19">
        <v>4160000</v>
      </c>
    </row>
    <row r="252" spans="1:6" x14ac:dyDescent="0.2">
      <c r="A252" t="s">
        <v>557</v>
      </c>
      <c r="B252" s="9">
        <v>1</v>
      </c>
      <c r="C252" s="19">
        <v>4160600</v>
      </c>
      <c r="D252" s="9" t="s">
        <v>245</v>
      </c>
      <c r="E252" t="s">
        <v>563</v>
      </c>
      <c r="F252" s="19" t="s">
        <v>247</v>
      </c>
    </row>
    <row r="253" spans="1:6" x14ac:dyDescent="0.2">
      <c r="A253" t="s">
        <v>557</v>
      </c>
      <c r="B253" s="9">
        <v>3</v>
      </c>
      <c r="C253" s="19">
        <v>4165500</v>
      </c>
      <c r="D253" s="9" t="s">
        <v>245</v>
      </c>
      <c r="E253" t="s">
        <v>564</v>
      </c>
      <c r="F253" s="19" t="s">
        <v>247</v>
      </c>
    </row>
    <row r="254" spans="1:6" x14ac:dyDescent="0.2">
      <c r="A254" t="s">
        <v>557</v>
      </c>
      <c r="B254" s="9">
        <v>5</v>
      </c>
      <c r="C254" s="19" t="s">
        <v>565</v>
      </c>
      <c r="D254" s="9" t="s">
        <v>268</v>
      </c>
      <c r="E254" t="s">
        <v>566</v>
      </c>
      <c r="F254" s="19" t="s">
        <v>247</v>
      </c>
    </row>
    <row r="255" spans="1:6" x14ac:dyDescent="0.2">
      <c r="A255" t="s">
        <v>557</v>
      </c>
      <c r="B255" s="9">
        <v>5</v>
      </c>
      <c r="C255" s="19" t="s">
        <v>567</v>
      </c>
      <c r="D255" s="9" t="s">
        <v>268</v>
      </c>
      <c r="E255" t="s">
        <v>568</v>
      </c>
      <c r="F255" s="19" t="s">
        <v>247</v>
      </c>
    </row>
    <row r="256" spans="1:6" x14ac:dyDescent="0.2">
      <c r="A256" t="s">
        <v>557</v>
      </c>
      <c r="B256" s="9">
        <v>6</v>
      </c>
      <c r="C256" s="19" t="s">
        <v>569</v>
      </c>
      <c r="D256" s="9" t="s">
        <v>268</v>
      </c>
      <c r="E256" t="s">
        <v>570</v>
      </c>
      <c r="F256" s="19" t="s">
        <v>247</v>
      </c>
    </row>
    <row r="257" spans="1:6" x14ac:dyDescent="0.2">
      <c r="A257" t="s">
        <v>557</v>
      </c>
      <c r="B257" s="9">
        <v>7</v>
      </c>
      <c r="C257" s="19" t="s">
        <v>571</v>
      </c>
      <c r="D257" s="9" t="s">
        <v>268</v>
      </c>
      <c r="E257" t="s">
        <v>572</v>
      </c>
      <c r="F257" s="19" t="s">
        <v>247</v>
      </c>
    </row>
    <row r="258" spans="1:6" x14ac:dyDescent="0.2">
      <c r="A258" t="s">
        <v>557</v>
      </c>
      <c r="B258" s="9">
        <v>7</v>
      </c>
      <c r="C258" s="19" t="s">
        <v>573</v>
      </c>
      <c r="D258" s="9" t="s">
        <v>268</v>
      </c>
      <c r="E258" t="s">
        <v>574</v>
      </c>
      <c r="F258" s="19" t="s">
        <v>247</v>
      </c>
    </row>
    <row r="259" spans="1:6" x14ac:dyDescent="0.2">
      <c r="A259" t="s">
        <v>557</v>
      </c>
      <c r="B259" s="9">
        <v>7</v>
      </c>
      <c r="C259" s="19" t="s">
        <v>575</v>
      </c>
      <c r="D259" s="9" t="s">
        <v>268</v>
      </c>
      <c r="E259" t="s">
        <v>576</v>
      </c>
      <c r="F259" s="19" t="s">
        <v>573</v>
      </c>
    </row>
    <row r="260" spans="1:6" x14ac:dyDescent="0.2">
      <c r="A260" t="s">
        <v>557</v>
      </c>
      <c r="B260" s="9">
        <v>7</v>
      </c>
      <c r="C260" s="19" t="s">
        <v>577</v>
      </c>
      <c r="D260" s="9" t="s">
        <v>268</v>
      </c>
      <c r="E260" t="s">
        <v>578</v>
      </c>
      <c r="F260" s="19" t="s">
        <v>575</v>
      </c>
    </row>
    <row r="261" spans="1:6" x14ac:dyDescent="0.2">
      <c r="A261" t="s">
        <v>557</v>
      </c>
      <c r="B261" s="9">
        <v>7</v>
      </c>
      <c r="C261" s="19" t="s">
        <v>579</v>
      </c>
      <c r="D261" s="9" t="s">
        <v>268</v>
      </c>
      <c r="E261" t="s">
        <v>580</v>
      </c>
      <c r="F261" s="19" t="s">
        <v>577</v>
      </c>
    </row>
    <row r="263" spans="1:6" x14ac:dyDescent="0.2">
      <c r="A263" t="s">
        <v>581</v>
      </c>
      <c r="B263" s="9">
        <v>1</v>
      </c>
      <c r="C263" s="19">
        <v>4168530</v>
      </c>
      <c r="D263" s="9" t="s">
        <v>245</v>
      </c>
      <c r="E263" t="s">
        <v>582</v>
      </c>
      <c r="F263" s="19" t="s">
        <v>247</v>
      </c>
    </row>
    <row r="264" spans="1:6" x14ac:dyDescent="0.2">
      <c r="A264" t="s">
        <v>581</v>
      </c>
      <c r="B264" s="9">
        <v>1</v>
      </c>
      <c r="C264" s="19">
        <v>4166500</v>
      </c>
      <c r="D264" s="9" t="s">
        <v>245</v>
      </c>
      <c r="E264" t="s">
        <v>583</v>
      </c>
      <c r="F264" s="19">
        <v>4168530</v>
      </c>
    </row>
    <row r="265" spans="1:6" x14ac:dyDescent="0.2">
      <c r="A265" t="s">
        <v>581</v>
      </c>
      <c r="B265" s="9">
        <v>1</v>
      </c>
      <c r="C265" s="19">
        <v>4167150</v>
      </c>
      <c r="D265" s="9" t="s">
        <v>245</v>
      </c>
      <c r="E265" t="s">
        <v>584</v>
      </c>
      <c r="F265" s="19">
        <v>4168530</v>
      </c>
    </row>
    <row r="266" spans="1:6" x14ac:dyDescent="0.2">
      <c r="A266" t="s">
        <v>581</v>
      </c>
      <c r="B266" s="9">
        <v>1</v>
      </c>
      <c r="C266" s="19">
        <v>4167000</v>
      </c>
      <c r="D266" s="9" t="s">
        <v>245</v>
      </c>
      <c r="E266" t="s">
        <v>585</v>
      </c>
      <c r="F266" s="19">
        <v>4167150</v>
      </c>
    </row>
    <row r="267" spans="1:6" x14ac:dyDescent="0.2">
      <c r="A267" t="s">
        <v>581</v>
      </c>
      <c r="B267" s="9">
        <v>1</v>
      </c>
      <c r="C267" s="19">
        <v>4168400</v>
      </c>
      <c r="D267" s="9" t="s">
        <v>245</v>
      </c>
      <c r="E267" t="s">
        <v>586</v>
      </c>
      <c r="F267" s="19">
        <v>4168530</v>
      </c>
    </row>
    <row r="268" spans="1:6" x14ac:dyDescent="0.2">
      <c r="A268" t="s">
        <v>581</v>
      </c>
      <c r="B268" s="9">
        <v>1</v>
      </c>
      <c r="C268" s="19">
        <v>4168000</v>
      </c>
      <c r="D268" s="9" t="s">
        <v>245</v>
      </c>
      <c r="E268" t="s">
        <v>587</v>
      </c>
      <c r="F268" s="19">
        <v>4168400</v>
      </c>
    </row>
    <row r="269" spans="1:6" x14ac:dyDescent="0.2">
      <c r="A269" t="s">
        <v>581</v>
      </c>
      <c r="B269" s="9">
        <v>2</v>
      </c>
      <c r="C269" s="19">
        <v>4174800</v>
      </c>
      <c r="D269" s="9" t="s">
        <v>245</v>
      </c>
      <c r="E269" t="s">
        <v>588</v>
      </c>
      <c r="F269" s="19" t="s">
        <v>247</v>
      </c>
    </row>
    <row r="270" spans="1:6" x14ac:dyDescent="0.2">
      <c r="A270" t="s">
        <v>581</v>
      </c>
      <c r="B270" s="9">
        <v>2</v>
      </c>
      <c r="C270" s="19">
        <v>4174500</v>
      </c>
      <c r="D270" s="9" t="s">
        <v>245</v>
      </c>
      <c r="E270" t="s">
        <v>589</v>
      </c>
      <c r="F270" s="19">
        <v>4174800</v>
      </c>
    </row>
    <row r="271" spans="1:6" x14ac:dyDescent="0.2">
      <c r="A271" t="s">
        <v>581</v>
      </c>
      <c r="B271" s="9">
        <v>3</v>
      </c>
      <c r="C271" s="19">
        <v>4175340</v>
      </c>
      <c r="D271" s="9" t="s">
        <v>245</v>
      </c>
      <c r="E271" t="s">
        <v>590</v>
      </c>
      <c r="F271" s="19" t="s">
        <v>247</v>
      </c>
    </row>
    <row r="272" spans="1:6" x14ac:dyDescent="0.2">
      <c r="A272" t="s">
        <v>581</v>
      </c>
      <c r="B272" s="9">
        <v>4</v>
      </c>
      <c r="C272" s="19">
        <v>4176500</v>
      </c>
      <c r="D272" s="9" t="s">
        <v>245</v>
      </c>
      <c r="E272" t="s">
        <v>591</v>
      </c>
      <c r="F272" s="19" t="s">
        <v>247</v>
      </c>
    </row>
    <row r="273" spans="1:6" x14ac:dyDescent="0.2">
      <c r="A273" t="s">
        <v>581</v>
      </c>
      <c r="B273" s="9">
        <v>4</v>
      </c>
      <c r="C273" s="19">
        <v>4176000</v>
      </c>
      <c r="D273" s="9" t="s">
        <v>245</v>
      </c>
      <c r="E273" t="s">
        <v>592</v>
      </c>
      <c r="F273" s="19">
        <v>4176500</v>
      </c>
    </row>
    <row r="274" spans="1:6" x14ac:dyDescent="0.2">
      <c r="A274" t="s">
        <v>581</v>
      </c>
      <c r="B274" s="9">
        <v>4</v>
      </c>
      <c r="C274" s="19">
        <v>4176400</v>
      </c>
      <c r="D274" s="9" t="s">
        <v>245</v>
      </c>
      <c r="E274" t="s">
        <v>593</v>
      </c>
      <c r="F274" s="19">
        <v>4176500</v>
      </c>
    </row>
    <row r="275" spans="1:6" x14ac:dyDescent="0.2">
      <c r="A275" t="s">
        <v>581</v>
      </c>
      <c r="B275" s="9">
        <v>5</v>
      </c>
      <c r="C275" s="19">
        <v>4177000</v>
      </c>
      <c r="D275" s="9" t="s">
        <v>245</v>
      </c>
      <c r="E275" t="s">
        <v>594</v>
      </c>
      <c r="F275" s="19" t="s">
        <v>247</v>
      </c>
    </row>
    <row r="276" spans="1:6" x14ac:dyDescent="0.2">
      <c r="A276" t="s">
        <v>581</v>
      </c>
      <c r="B276" s="9">
        <v>5</v>
      </c>
      <c r="C276" s="19">
        <v>4176605</v>
      </c>
      <c r="D276" s="9" t="s">
        <v>245</v>
      </c>
      <c r="E276" t="s">
        <v>595</v>
      </c>
      <c r="F276" s="19" t="s">
        <v>247</v>
      </c>
    </row>
    <row r="277" spans="1:6" x14ac:dyDescent="0.2">
      <c r="A277" t="s">
        <v>581</v>
      </c>
      <c r="B277" s="9">
        <v>6</v>
      </c>
      <c r="C277" s="19">
        <v>4194000</v>
      </c>
      <c r="D277" s="9" t="s">
        <v>245</v>
      </c>
      <c r="E277" t="s">
        <v>596</v>
      </c>
      <c r="F277" s="19" t="s">
        <v>247</v>
      </c>
    </row>
    <row r="278" spans="1:6" x14ac:dyDescent="0.2">
      <c r="A278" t="s">
        <v>581</v>
      </c>
      <c r="B278" s="9">
        <v>6</v>
      </c>
      <c r="C278" s="19">
        <v>4193500</v>
      </c>
      <c r="D278" s="9" t="s">
        <v>245</v>
      </c>
      <c r="E278" t="s">
        <v>597</v>
      </c>
      <c r="F278" s="19" t="s">
        <v>247</v>
      </c>
    </row>
    <row r="279" spans="1:6" x14ac:dyDescent="0.2">
      <c r="A279" t="s">
        <v>581</v>
      </c>
      <c r="B279" s="9">
        <v>6</v>
      </c>
      <c r="C279" s="19">
        <v>4192500</v>
      </c>
      <c r="D279" s="9" t="s">
        <v>245</v>
      </c>
      <c r="E279" t="s">
        <v>598</v>
      </c>
      <c r="F279" s="19">
        <v>4193500</v>
      </c>
    </row>
    <row r="280" spans="1:6" x14ac:dyDescent="0.2">
      <c r="A280" t="s">
        <v>581</v>
      </c>
      <c r="B280" s="9">
        <v>6</v>
      </c>
      <c r="C280" s="19">
        <v>4184000</v>
      </c>
      <c r="D280" s="9" t="s">
        <v>245</v>
      </c>
      <c r="E280" t="s">
        <v>599</v>
      </c>
      <c r="F280" s="19">
        <v>4192500</v>
      </c>
    </row>
    <row r="281" spans="1:6" x14ac:dyDescent="0.2">
      <c r="A281" t="s">
        <v>581</v>
      </c>
      <c r="B281" s="9">
        <v>6</v>
      </c>
      <c r="C281" s="19">
        <v>4183500</v>
      </c>
      <c r="D281" s="9" t="s">
        <v>245</v>
      </c>
      <c r="E281" t="s">
        <v>600</v>
      </c>
      <c r="F281" s="19">
        <v>4184000</v>
      </c>
    </row>
    <row r="282" spans="1:6" x14ac:dyDescent="0.2">
      <c r="A282" t="s">
        <v>581</v>
      </c>
      <c r="B282" s="9">
        <v>6</v>
      </c>
      <c r="C282" s="19">
        <v>4191500</v>
      </c>
      <c r="D282" s="9" t="s">
        <v>245</v>
      </c>
      <c r="E282" t="s">
        <v>601</v>
      </c>
      <c r="F282" s="19">
        <v>4192500</v>
      </c>
    </row>
    <row r="283" spans="1:6" x14ac:dyDescent="0.2">
      <c r="A283" t="s">
        <v>581</v>
      </c>
      <c r="B283" s="9">
        <v>6</v>
      </c>
      <c r="C283" s="19">
        <v>4189000</v>
      </c>
      <c r="D283" s="9" t="s">
        <v>245</v>
      </c>
      <c r="E283" t="s">
        <v>602</v>
      </c>
      <c r="F283" s="19">
        <v>4191500</v>
      </c>
    </row>
    <row r="284" spans="1:6" x14ac:dyDescent="0.2">
      <c r="A284" t="s">
        <v>581</v>
      </c>
      <c r="B284" s="9">
        <v>6</v>
      </c>
      <c r="C284" s="19">
        <v>4185000</v>
      </c>
      <c r="D284" s="9" t="s">
        <v>245</v>
      </c>
      <c r="E284" t="s">
        <v>603</v>
      </c>
      <c r="F284" s="19">
        <v>4192500</v>
      </c>
    </row>
    <row r="285" spans="1:6" x14ac:dyDescent="0.2">
      <c r="A285" t="s">
        <v>581</v>
      </c>
      <c r="B285" s="9">
        <v>7</v>
      </c>
      <c r="C285" s="19">
        <v>4195600</v>
      </c>
      <c r="D285" s="9" t="s">
        <v>245</v>
      </c>
      <c r="E285" t="s">
        <v>604</v>
      </c>
      <c r="F285" s="19" t="s">
        <v>247</v>
      </c>
    </row>
    <row r="286" spans="1:6" x14ac:dyDescent="0.2">
      <c r="A286" t="s">
        <v>581</v>
      </c>
      <c r="B286" s="9">
        <v>7</v>
      </c>
      <c r="C286" s="19">
        <v>4195500</v>
      </c>
      <c r="D286" s="9" t="s">
        <v>245</v>
      </c>
      <c r="E286" t="s">
        <v>605</v>
      </c>
      <c r="F286" s="19">
        <v>4195600</v>
      </c>
    </row>
    <row r="287" spans="1:6" x14ac:dyDescent="0.2">
      <c r="A287" t="s">
        <v>581</v>
      </c>
      <c r="B287" s="9">
        <v>8</v>
      </c>
      <c r="C287" s="19">
        <v>4198000</v>
      </c>
      <c r="D287" s="9" t="s">
        <v>245</v>
      </c>
      <c r="E287" t="s">
        <v>606</v>
      </c>
      <c r="F287" s="19" t="s">
        <v>247</v>
      </c>
    </row>
    <row r="288" spans="1:6" x14ac:dyDescent="0.2">
      <c r="A288" t="s">
        <v>581</v>
      </c>
      <c r="B288" s="9">
        <v>8</v>
      </c>
      <c r="C288" s="19">
        <v>4197450</v>
      </c>
      <c r="D288" s="9" t="s">
        <v>245</v>
      </c>
      <c r="E288" t="s">
        <v>607</v>
      </c>
      <c r="F288" s="19">
        <v>4198000</v>
      </c>
    </row>
    <row r="289" spans="1:6" x14ac:dyDescent="0.2">
      <c r="A289" t="s">
        <v>581</v>
      </c>
      <c r="B289" s="9">
        <v>8</v>
      </c>
      <c r="C289" s="19">
        <v>4197300</v>
      </c>
      <c r="D289" s="9" t="s">
        <v>245</v>
      </c>
      <c r="E289" t="s">
        <v>608</v>
      </c>
      <c r="F289" s="19">
        <v>4198000</v>
      </c>
    </row>
    <row r="290" spans="1:6" x14ac:dyDescent="0.2">
      <c r="A290" t="s">
        <v>581</v>
      </c>
      <c r="B290" s="9">
        <v>8</v>
      </c>
      <c r="C290" s="19">
        <v>4197170</v>
      </c>
      <c r="D290" s="9" t="s">
        <v>245</v>
      </c>
      <c r="E290" t="s">
        <v>609</v>
      </c>
      <c r="F290" s="19">
        <v>4198000</v>
      </c>
    </row>
    <row r="291" spans="1:6" x14ac:dyDescent="0.2">
      <c r="A291" t="s">
        <v>581</v>
      </c>
      <c r="B291" s="9">
        <v>8</v>
      </c>
      <c r="C291" s="19">
        <v>4197100</v>
      </c>
      <c r="D291" s="9" t="s">
        <v>245</v>
      </c>
      <c r="E291" t="s">
        <v>610</v>
      </c>
      <c r="F291" s="19">
        <v>4198000</v>
      </c>
    </row>
    <row r="292" spans="1:6" x14ac:dyDescent="0.2">
      <c r="A292" t="s">
        <v>581</v>
      </c>
      <c r="B292" s="9">
        <v>8</v>
      </c>
      <c r="C292" s="19">
        <v>4197000</v>
      </c>
      <c r="D292" s="9" t="s">
        <v>245</v>
      </c>
      <c r="E292" t="s">
        <v>611</v>
      </c>
      <c r="F292" s="19">
        <v>4198000</v>
      </c>
    </row>
    <row r="293" spans="1:6" x14ac:dyDescent="0.2">
      <c r="A293" t="s">
        <v>581</v>
      </c>
      <c r="B293" s="9">
        <v>9</v>
      </c>
      <c r="C293" s="19">
        <v>4199000</v>
      </c>
      <c r="D293" s="9" t="s">
        <v>245</v>
      </c>
      <c r="E293" t="s">
        <v>612</v>
      </c>
      <c r="F293" s="19" t="s">
        <v>247</v>
      </c>
    </row>
    <row r="294" spans="1:6" x14ac:dyDescent="0.2">
      <c r="A294" t="s">
        <v>581</v>
      </c>
      <c r="B294" s="9">
        <v>9</v>
      </c>
      <c r="C294" s="19">
        <v>4199500</v>
      </c>
      <c r="D294" s="9" t="s">
        <v>245</v>
      </c>
      <c r="E294" t="s">
        <v>613</v>
      </c>
      <c r="F294" s="19" t="s">
        <v>247</v>
      </c>
    </row>
    <row r="295" spans="1:6" x14ac:dyDescent="0.2">
      <c r="A295" t="s">
        <v>581</v>
      </c>
      <c r="B295" s="9">
        <v>9</v>
      </c>
      <c r="C295" s="19">
        <v>4199287</v>
      </c>
      <c r="D295" s="9" t="s">
        <v>245</v>
      </c>
      <c r="E295" t="s">
        <v>614</v>
      </c>
      <c r="F295" s="19">
        <v>4199500</v>
      </c>
    </row>
    <row r="296" spans="1:6" x14ac:dyDescent="0.2">
      <c r="A296" t="s">
        <v>581</v>
      </c>
      <c r="B296" s="9">
        <v>9</v>
      </c>
      <c r="C296" s="19">
        <v>4199155</v>
      </c>
      <c r="D296" s="9" t="s">
        <v>245</v>
      </c>
      <c r="E296" t="s">
        <v>615</v>
      </c>
      <c r="F296" s="19" t="s">
        <v>247</v>
      </c>
    </row>
    <row r="297" spans="1:6" x14ac:dyDescent="0.2">
      <c r="A297" t="s">
        <v>581</v>
      </c>
      <c r="B297" s="9">
        <v>10</v>
      </c>
      <c r="C297" s="19">
        <v>4200500</v>
      </c>
      <c r="D297" s="9" t="s">
        <v>245</v>
      </c>
      <c r="E297" t="s">
        <v>616</v>
      </c>
      <c r="F297" s="19" t="s">
        <v>247</v>
      </c>
    </row>
    <row r="298" spans="1:6" x14ac:dyDescent="0.2">
      <c r="A298" t="s">
        <v>581</v>
      </c>
      <c r="B298" s="9">
        <v>10</v>
      </c>
      <c r="C298" s="19">
        <v>4200430</v>
      </c>
      <c r="D298" s="9" t="s">
        <v>245</v>
      </c>
      <c r="E298" t="s">
        <v>617</v>
      </c>
      <c r="F298" s="19">
        <v>4200500</v>
      </c>
    </row>
    <row r="299" spans="1:6" x14ac:dyDescent="0.2">
      <c r="A299" t="s">
        <v>581</v>
      </c>
      <c r="B299" s="9">
        <v>10</v>
      </c>
      <c r="C299" s="19">
        <v>4200000</v>
      </c>
      <c r="D299" s="9" t="s">
        <v>245</v>
      </c>
      <c r="E299" t="s">
        <v>618</v>
      </c>
      <c r="F299" s="19">
        <v>4200500</v>
      </c>
    </row>
    <row r="300" spans="1:6" x14ac:dyDescent="0.2">
      <c r="A300" t="s">
        <v>581</v>
      </c>
      <c r="B300" s="9">
        <v>10</v>
      </c>
      <c r="C300" s="19">
        <v>4201500</v>
      </c>
      <c r="D300" s="9" t="s">
        <v>245</v>
      </c>
      <c r="E300" t="s">
        <v>619</v>
      </c>
      <c r="F300" s="19" t="s">
        <v>247</v>
      </c>
    </row>
    <row r="302" spans="1:6" x14ac:dyDescent="0.2">
      <c r="A302" t="s">
        <v>581</v>
      </c>
      <c r="B302" s="9">
        <v>11</v>
      </c>
      <c r="C302" s="19">
        <v>4208000</v>
      </c>
      <c r="D302" s="9" t="s">
        <v>245</v>
      </c>
      <c r="E302" t="s">
        <v>620</v>
      </c>
      <c r="F302" s="19" t="s">
        <v>247</v>
      </c>
    </row>
    <row r="303" spans="1:6" x14ac:dyDescent="0.2">
      <c r="A303" t="s">
        <v>581</v>
      </c>
      <c r="B303" s="9">
        <v>11</v>
      </c>
      <c r="C303" s="19">
        <v>4206000</v>
      </c>
      <c r="D303" s="9" t="s">
        <v>245</v>
      </c>
      <c r="E303" t="s">
        <v>621</v>
      </c>
      <c r="F303" s="19">
        <v>4208000</v>
      </c>
    </row>
    <row r="304" spans="1:6" x14ac:dyDescent="0.2">
      <c r="A304" t="s">
        <v>581</v>
      </c>
      <c r="B304" s="9">
        <v>11</v>
      </c>
      <c r="C304" s="19">
        <v>4208502</v>
      </c>
      <c r="D304" s="9" t="s">
        <v>245</v>
      </c>
      <c r="E304" t="s">
        <v>622</v>
      </c>
      <c r="F304" s="19" t="s">
        <v>247</v>
      </c>
    </row>
    <row r="305" spans="1:6" x14ac:dyDescent="0.2">
      <c r="A305" t="s">
        <v>581</v>
      </c>
      <c r="B305" s="9">
        <v>11</v>
      </c>
      <c r="C305" s="19">
        <v>4208501</v>
      </c>
      <c r="D305" s="9" t="s">
        <v>245</v>
      </c>
      <c r="E305" t="s">
        <v>623</v>
      </c>
      <c r="F305" s="19" t="s">
        <v>247</v>
      </c>
    </row>
    <row r="306" spans="1:6" x14ac:dyDescent="0.2">
      <c r="A306" t="s">
        <v>581</v>
      </c>
      <c r="B306" s="9">
        <v>11</v>
      </c>
      <c r="C306" s="19">
        <v>4208460</v>
      </c>
      <c r="D306" s="9" t="s">
        <v>245</v>
      </c>
      <c r="E306" t="s">
        <v>624</v>
      </c>
      <c r="F306" s="19" t="s">
        <v>247</v>
      </c>
    </row>
    <row r="307" spans="1:6" x14ac:dyDescent="0.2">
      <c r="A307" t="s">
        <v>581</v>
      </c>
      <c r="B307" s="9">
        <v>12</v>
      </c>
      <c r="C307" s="19">
        <v>4208690</v>
      </c>
      <c r="D307" s="9" t="s">
        <v>245</v>
      </c>
      <c r="E307" t="s">
        <v>625</v>
      </c>
      <c r="F307" s="19" t="s">
        <v>247</v>
      </c>
    </row>
    <row r="308" spans="1:6" x14ac:dyDescent="0.2">
      <c r="A308" t="s">
        <v>581</v>
      </c>
      <c r="B308" s="9">
        <v>12</v>
      </c>
      <c r="C308" s="19">
        <v>4209000</v>
      </c>
      <c r="D308" s="9" t="s">
        <v>245</v>
      </c>
      <c r="E308" t="s">
        <v>626</v>
      </c>
      <c r="F308" s="19" t="s">
        <v>247</v>
      </c>
    </row>
    <row r="309" spans="1:6" x14ac:dyDescent="0.2">
      <c r="A309" t="s">
        <v>581</v>
      </c>
      <c r="B309" s="9">
        <v>13</v>
      </c>
      <c r="C309" s="19">
        <v>4212100</v>
      </c>
      <c r="D309" s="9" t="s">
        <v>245</v>
      </c>
      <c r="E309" t="s">
        <v>627</v>
      </c>
      <c r="F309" s="19" t="s">
        <v>247</v>
      </c>
    </row>
    <row r="310" spans="1:6" x14ac:dyDescent="0.2">
      <c r="A310" t="s">
        <v>581</v>
      </c>
      <c r="B310" s="9">
        <v>13</v>
      </c>
      <c r="C310" s="19">
        <v>4212000</v>
      </c>
      <c r="D310" s="9" t="s">
        <v>245</v>
      </c>
      <c r="E310" t="s">
        <v>628</v>
      </c>
      <c r="F310" s="19">
        <v>4212100</v>
      </c>
    </row>
    <row r="311" spans="1:6" x14ac:dyDescent="0.2">
      <c r="A311" t="s">
        <v>581</v>
      </c>
      <c r="B311" s="9">
        <v>13</v>
      </c>
      <c r="C311" s="19">
        <v>4211820</v>
      </c>
      <c r="D311" s="9" t="s">
        <v>245</v>
      </c>
      <c r="E311" t="s">
        <v>629</v>
      </c>
      <c r="F311" s="19">
        <v>4212000</v>
      </c>
    </row>
    <row r="312" spans="1:6" x14ac:dyDescent="0.2">
      <c r="A312" t="s">
        <v>581</v>
      </c>
      <c r="B312" s="9">
        <v>13</v>
      </c>
      <c r="C312" s="19">
        <v>4211500</v>
      </c>
      <c r="D312" s="9" t="s">
        <v>245</v>
      </c>
      <c r="E312" t="s">
        <v>630</v>
      </c>
      <c r="F312" s="19">
        <v>4211820</v>
      </c>
    </row>
    <row r="313" spans="1:6" x14ac:dyDescent="0.2">
      <c r="A313" t="s">
        <v>581</v>
      </c>
      <c r="B313" s="9">
        <v>13</v>
      </c>
      <c r="C313" s="19">
        <v>4211000</v>
      </c>
      <c r="D313" s="9" t="s">
        <v>245</v>
      </c>
      <c r="E313" t="s">
        <v>631</v>
      </c>
      <c r="F313" s="19">
        <v>4211820</v>
      </c>
    </row>
    <row r="314" spans="1:6" x14ac:dyDescent="0.2">
      <c r="A314" t="s">
        <v>581</v>
      </c>
      <c r="B314" s="9">
        <v>14</v>
      </c>
      <c r="C314" s="19">
        <v>4212500</v>
      </c>
      <c r="D314" s="9" t="s">
        <v>245</v>
      </c>
      <c r="E314" t="s">
        <v>632</v>
      </c>
      <c r="F314" s="19" t="s">
        <v>247</v>
      </c>
    </row>
    <row r="315" spans="1:6" x14ac:dyDescent="0.2">
      <c r="A315" t="s">
        <v>581</v>
      </c>
      <c r="B315" s="9">
        <v>15</v>
      </c>
      <c r="C315" s="19">
        <v>4213000</v>
      </c>
      <c r="D315" s="9" t="s">
        <v>245</v>
      </c>
      <c r="E315" t="s">
        <v>633</v>
      </c>
      <c r="F315" s="19" t="s">
        <v>247</v>
      </c>
    </row>
    <row r="316" spans="1:6" x14ac:dyDescent="0.2">
      <c r="A316" t="s">
        <v>581</v>
      </c>
      <c r="B316" s="9">
        <v>15</v>
      </c>
      <c r="C316" s="19">
        <v>4213040</v>
      </c>
      <c r="D316" s="9" t="s">
        <v>245</v>
      </c>
      <c r="E316" t="s">
        <v>634</v>
      </c>
      <c r="F316" s="19" t="s">
        <v>247</v>
      </c>
    </row>
    <row r="317" spans="1:6" x14ac:dyDescent="0.2">
      <c r="A317" t="s">
        <v>581</v>
      </c>
      <c r="B317" s="9">
        <v>15</v>
      </c>
      <c r="C317" s="19">
        <v>4213075</v>
      </c>
      <c r="D317" s="9" t="s">
        <v>245</v>
      </c>
      <c r="E317" t="s">
        <v>635</v>
      </c>
      <c r="F317" s="19" t="s">
        <v>247</v>
      </c>
    </row>
    <row r="318" spans="1:6" x14ac:dyDescent="0.2">
      <c r="A318" t="s">
        <v>581</v>
      </c>
      <c r="B318" s="9">
        <v>16</v>
      </c>
      <c r="C318" s="19">
        <v>4213500</v>
      </c>
      <c r="D318" s="9" t="s">
        <v>245</v>
      </c>
      <c r="E318" t="s">
        <v>636</v>
      </c>
      <c r="F318" s="19" t="s">
        <v>247</v>
      </c>
    </row>
    <row r="319" spans="1:6" x14ac:dyDescent="0.2">
      <c r="A319" t="s">
        <v>581</v>
      </c>
      <c r="B319" s="9">
        <v>17</v>
      </c>
      <c r="C319" s="19">
        <v>4214500</v>
      </c>
      <c r="D319" s="9" t="s">
        <v>245</v>
      </c>
      <c r="E319" t="s">
        <v>637</v>
      </c>
      <c r="F319" s="19" t="s">
        <v>247</v>
      </c>
    </row>
    <row r="320" spans="1:6" x14ac:dyDescent="0.2">
      <c r="A320" t="s">
        <v>581</v>
      </c>
      <c r="B320" s="9">
        <v>17</v>
      </c>
      <c r="C320" s="19">
        <v>4215000</v>
      </c>
      <c r="D320" s="9" t="s">
        <v>245</v>
      </c>
      <c r="E320" t="s">
        <v>638</v>
      </c>
      <c r="F320" s="19" t="s">
        <v>247</v>
      </c>
    </row>
    <row r="321" spans="1:6" x14ac:dyDescent="0.2">
      <c r="A321" t="s">
        <v>581</v>
      </c>
      <c r="B321" s="9">
        <v>17</v>
      </c>
      <c r="C321" s="19">
        <v>4215500</v>
      </c>
      <c r="D321" s="9" t="s">
        <v>245</v>
      </c>
      <c r="E321" t="s">
        <v>639</v>
      </c>
      <c r="F321" s="19" t="s">
        <v>247</v>
      </c>
    </row>
    <row r="322" spans="1:6" x14ac:dyDescent="0.2">
      <c r="A322" t="s">
        <v>581</v>
      </c>
      <c r="B322" s="9">
        <v>19</v>
      </c>
      <c r="C322" s="19" t="s">
        <v>640</v>
      </c>
      <c r="D322" s="9" t="s">
        <v>268</v>
      </c>
      <c r="E322" t="s">
        <v>641</v>
      </c>
      <c r="F322" s="19" t="s">
        <v>247</v>
      </c>
    </row>
    <row r="323" spans="1:6" x14ac:dyDescent="0.2">
      <c r="A323" t="s">
        <v>581</v>
      </c>
      <c r="B323" s="9">
        <v>19</v>
      </c>
      <c r="C323" s="19" t="s">
        <v>642</v>
      </c>
      <c r="D323" s="9" t="s">
        <v>268</v>
      </c>
      <c r="E323" t="s">
        <v>643</v>
      </c>
      <c r="F323" s="19" t="s">
        <v>640</v>
      </c>
    </row>
    <row r="324" spans="1:6" x14ac:dyDescent="0.2">
      <c r="A324" t="s">
        <v>581</v>
      </c>
      <c r="B324" s="9">
        <v>19</v>
      </c>
      <c r="C324" s="19" t="s">
        <v>644</v>
      </c>
      <c r="D324" s="9" t="s">
        <v>268</v>
      </c>
      <c r="E324" t="s">
        <v>645</v>
      </c>
      <c r="F324" s="19" t="s">
        <v>642</v>
      </c>
    </row>
    <row r="325" spans="1:6" x14ac:dyDescent="0.2">
      <c r="A325" t="s">
        <v>581</v>
      </c>
      <c r="B325" s="9">
        <v>19</v>
      </c>
      <c r="C325" s="19" t="s">
        <v>646</v>
      </c>
      <c r="D325" s="9" t="s">
        <v>268</v>
      </c>
      <c r="E325" t="s">
        <v>647</v>
      </c>
      <c r="F325" s="19" t="s">
        <v>640</v>
      </c>
    </row>
    <row r="326" spans="1:6" x14ac:dyDescent="0.2">
      <c r="A326" t="s">
        <v>581</v>
      </c>
      <c r="B326" s="9">
        <v>19</v>
      </c>
      <c r="C326" s="19" t="s">
        <v>648</v>
      </c>
      <c r="D326" s="9" t="s">
        <v>268</v>
      </c>
      <c r="E326" t="s">
        <v>649</v>
      </c>
      <c r="F326" s="19" t="s">
        <v>247</v>
      </c>
    </row>
    <row r="327" spans="1:6" x14ac:dyDescent="0.2">
      <c r="A327" t="s">
        <v>581</v>
      </c>
      <c r="B327" s="9">
        <v>20</v>
      </c>
      <c r="C327" s="19" t="s">
        <v>650</v>
      </c>
      <c r="D327" s="9" t="s">
        <v>268</v>
      </c>
      <c r="E327" t="s">
        <v>651</v>
      </c>
      <c r="F327" s="19" t="s">
        <v>247</v>
      </c>
    </row>
    <row r="328" spans="1:6" x14ac:dyDescent="0.2">
      <c r="A328" t="s">
        <v>581</v>
      </c>
      <c r="B328" s="9">
        <v>20</v>
      </c>
      <c r="C328" s="19" t="s">
        <v>652</v>
      </c>
      <c r="D328" s="9" t="s">
        <v>268</v>
      </c>
      <c r="E328" t="s">
        <v>653</v>
      </c>
      <c r="F328" s="19" t="s">
        <v>247</v>
      </c>
    </row>
    <row r="329" spans="1:6" x14ac:dyDescent="0.2">
      <c r="A329" t="s">
        <v>581</v>
      </c>
      <c r="B329" s="9">
        <v>20</v>
      </c>
      <c r="C329" s="19" t="s">
        <v>654</v>
      </c>
      <c r="D329" s="9" t="s">
        <v>268</v>
      </c>
      <c r="E329" t="s">
        <v>655</v>
      </c>
      <c r="F329" s="19" t="s">
        <v>652</v>
      </c>
    </row>
    <row r="330" spans="1:6" x14ac:dyDescent="0.2">
      <c r="A330" t="s">
        <v>581</v>
      </c>
      <c r="B330" s="9">
        <v>20</v>
      </c>
      <c r="C330" s="19" t="s">
        <v>656</v>
      </c>
      <c r="D330" s="9" t="s">
        <v>268</v>
      </c>
      <c r="E330" t="s">
        <v>657</v>
      </c>
      <c r="F330" s="19" t="s">
        <v>247</v>
      </c>
    </row>
    <row r="331" spans="1:6" x14ac:dyDescent="0.2">
      <c r="A331" t="s">
        <v>581</v>
      </c>
      <c r="B331" s="9">
        <v>20</v>
      </c>
      <c r="C331" s="19" t="s">
        <v>658</v>
      </c>
      <c r="D331" s="9" t="s">
        <v>268</v>
      </c>
      <c r="E331" t="s">
        <v>659</v>
      </c>
      <c r="F331" s="19" t="s">
        <v>656</v>
      </c>
    </row>
    <row r="332" spans="1:6" x14ac:dyDescent="0.2">
      <c r="A332" t="s">
        <v>581</v>
      </c>
      <c r="B332" s="9">
        <v>20</v>
      </c>
      <c r="C332" s="19" t="s">
        <v>660</v>
      </c>
      <c r="D332" s="9" t="s">
        <v>268</v>
      </c>
      <c r="E332" t="s">
        <v>661</v>
      </c>
      <c r="F332" s="19" t="s">
        <v>658</v>
      </c>
    </row>
    <row r="333" spans="1:6" x14ac:dyDescent="0.2">
      <c r="A333" t="s">
        <v>581</v>
      </c>
      <c r="B333" s="9">
        <v>20</v>
      </c>
      <c r="C333" s="19" t="s">
        <v>662</v>
      </c>
      <c r="D333" s="9" t="s">
        <v>268</v>
      </c>
      <c r="E333" t="s">
        <v>663</v>
      </c>
      <c r="F333" s="19" t="s">
        <v>247</v>
      </c>
    </row>
    <row r="334" spans="1:6" x14ac:dyDescent="0.2">
      <c r="A334" t="s">
        <v>581</v>
      </c>
      <c r="B334" s="9">
        <v>20</v>
      </c>
      <c r="C334" s="19" t="s">
        <v>664</v>
      </c>
      <c r="D334" s="9" t="s">
        <v>268</v>
      </c>
      <c r="E334" t="s">
        <v>665</v>
      </c>
      <c r="F334" s="19" t="s">
        <v>662</v>
      </c>
    </row>
    <row r="335" spans="1:6" x14ac:dyDescent="0.2">
      <c r="A335" t="s">
        <v>581</v>
      </c>
      <c r="B335" s="9">
        <v>20</v>
      </c>
      <c r="C335" s="19" t="s">
        <v>666</v>
      </c>
      <c r="D335" s="9" t="s">
        <v>268</v>
      </c>
      <c r="E335" t="s">
        <v>667</v>
      </c>
      <c r="F335" s="19" t="s">
        <v>247</v>
      </c>
    </row>
    <row r="336" spans="1:6" x14ac:dyDescent="0.2">
      <c r="A336" t="s">
        <v>581</v>
      </c>
      <c r="B336" s="9">
        <v>20</v>
      </c>
      <c r="C336" s="19" t="s">
        <v>668</v>
      </c>
      <c r="D336" s="9" t="s">
        <v>268</v>
      </c>
      <c r="E336" t="s">
        <v>669</v>
      </c>
      <c r="F336" s="19" t="s">
        <v>247</v>
      </c>
    </row>
    <row r="337" spans="1:6" x14ac:dyDescent="0.2">
      <c r="A337" t="s">
        <v>581</v>
      </c>
      <c r="B337" s="9">
        <v>20</v>
      </c>
      <c r="C337" s="19" t="s">
        <v>670</v>
      </c>
      <c r="D337" s="9" t="s">
        <v>268</v>
      </c>
      <c r="E337" t="s">
        <v>671</v>
      </c>
      <c r="F337" s="19" t="s">
        <v>247</v>
      </c>
    </row>
    <row r="338" spans="1:6" x14ac:dyDescent="0.2">
      <c r="A338" t="s">
        <v>581</v>
      </c>
      <c r="B338" s="9">
        <v>20</v>
      </c>
      <c r="C338" s="19" t="s">
        <v>672</v>
      </c>
      <c r="D338" s="9" t="s">
        <v>268</v>
      </c>
      <c r="E338" t="s">
        <v>673</v>
      </c>
      <c r="F338" s="19" t="s">
        <v>247</v>
      </c>
    </row>
    <row r="339" spans="1:6" x14ac:dyDescent="0.2">
      <c r="A339" t="s">
        <v>581</v>
      </c>
      <c r="B339" s="9">
        <v>20</v>
      </c>
      <c r="C339" s="19" t="s">
        <v>674</v>
      </c>
      <c r="D339" s="9" t="s">
        <v>268</v>
      </c>
      <c r="E339" t="s">
        <v>675</v>
      </c>
      <c r="F339" s="19" t="s">
        <v>247</v>
      </c>
    </row>
    <row r="340" spans="1:6" x14ac:dyDescent="0.2">
      <c r="A340" t="s">
        <v>581</v>
      </c>
      <c r="B340" s="9">
        <v>20</v>
      </c>
      <c r="C340" s="19" t="s">
        <v>676</v>
      </c>
      <c r="D340" s="9" t="s">
        <v>268</v>
      </c>
      <c r="E340" t="s">
        <v>677</v>
      </c>
      <c r="F340" s="19" t="s">
        <v>247</v>
      </c>
    </row>
    <row r="341" spans="1:6" x14ac:dyDescent="0.2">
      <c r="A341" t="s">
        <v>581</v>
      </c>
      <c r="B341" s="9">
        <v>20</v>
      </c>
      <c r="C341" s="19" t="s">
        <v>678</v>
      </c>
      <c r="D341" s="9" t="s">
        <v>268</v>
      </c>
      <c r="E341" t="s">
        <v>679</v>
      </c>
      <c r="F341" s="19" t="s">
        <v>247</v>
      </c>
    </row>
    <row r="342" spans="1:6" x14ac:dyDescent="0.2">
      <c r="A342" t="s">
        <v>581</v>
      </c>
      <c r="B342" s="9">
        <v>20</v>
      </c>
      <c r="C342" s="19" t="s">
        <v>680</v>
      </c>
      <c r="D342" s="9" t="s">
        <v>268</v>
      </c>
      <c r="E342" t="s">
        <v>681</v>
      </c>
      <c r="F342" s="19" t="s">
        <v>247</v>
      </c>
    </row>
    <row r="343" spans="1:6" x14ac:dyDescent="0.2">
      <c r="A343" t="s">
        <v>581</v>
      </c>
      <c r="B343" s="9">
        <v>21</v>
      </c>
      <c r="C343" s="19" t="s">
        <v>682</v>
      </c>
      <c r="D343" s="9" t="s">
        <v>268</v>
      </c>
      <c r="E343" t="s">
        <v>683</v>
      </c>
      <c r="F343" s="19" t="s">
        <v>247</v>
      </c>
    </row>
    <row r="344" spans="1:6" x14ac:dyDescent="0.2">
      <c r="A344" t="s">
        <v>581</v>
      </c>
      <c r="B344" s="9">
        <v>21</v>
      </c>
      <c r="C344" s="19" t="s">
        <v>684</v>
      </c>
      <c r="D344" s="9" t="s">
        <v>268</v>
      </c>
      <c r="E344" t="s">
        <v>685</v>
      </c>
      <c r="F344" s="19" t="s">
        <v>247</v>
      </c>
    </row>
    <row r="345" spans="1:6" x14ac:dyDescent="0.2">
      <c r="A345" t="s">
        <v>581</v>
      </c>
      <c r="B345" s="9">
        <v>21</v>
      </c>
      <c r="C345" s="19" t="s">
        <v>686</v>
      </c>
      <c r="D345" s="9" t="s">
        <v>268</v>
      </c>
      <c r="E345" t="s">
        <v>687</v>
      </c>
      <c r="F345" s="19" t="s">
        <v>247</v>
      </c>
    </row>
    <row r="346" spans="1:6" x14ac:dyDescent="0.2">
      <c r="A346" t="s">
        <v>581</v>
      </c>
      <c r="B346" s="9">
        <v>21</v>
      </c>
      <c r="C346" s="19" t="s">
        <v>688</v>
      </c>
      <c r="D346" s="9" t="s">
        <v>268</v>
      </c>
      <c r="E346" t="s">
        <v>689</v>
      </c>
      <c r="F346" s="19" t="s">
        <v>247</v>
      </c>
    </row>
    <row r="348" spans="1:6" x14ac:dyDescent="0.2">
      <c r="A348" t="s">
        <v>690</v>
      </c>
      <c r="B348" s="9">
        <v>1</v>
      </c>
      <c r="C348" s="19" t="s">
        <v>691</v>
      </c>
      <c r="D348" s="9" t="s">
        <v>268</v>
      </c>
      <c r="E348" t="s">
        <v>692</v>
      </c>
      <c r="F348" s="19" t="s">
        <v>247</v>
      </c>
    </row>
    <row r="349" spans="1:6" x14ac:dyDescent="0.2">
      <c r="A349" t="s">
        <v>690</v>
      </c>
      <c r="B349" s="9">
        <v>1</v>
      </c>
      <c r="C349" s="19" t="s">
        <v>693</v>
      </c>
      <c r="D349" s="9" t="s">
        <v>268</v>
      </c>
      <c r="E349" t="s">
        <v>694</v>
      </c>
      <c r="F349" s="19" t="s">
        <v>691</v>
      </c>
    </row>
    <row r="350" spans="1:6" x14ac:dyDescent="0.2">
      <c r="A350" t="s">
        <v>690</v>
      </c>
      <c r="B350" s="9">
        <v>1</v>
      </c>
      <c r="C350" s="19">
        <v>4218518</v>
      </c>
      <c r="D350" s="9" t="s">
        <v>245</v>
      </c>
      <c r="E350" t="s">
        <v>695</v>
      </c>
      <c r="F350" s="19" t="s">
        <v>247</v>
      </c>
    </row>
    <row r="351" spans="1:6" x14ac:dyDescent="0.2">
      <c r="A351" t="s">
        <v>690</v>
      </c>
      <c r="B351" s="9">
        <v>1</v>
      </c>
      <c r="C351" s="19">
        <v>4218500</v>
      </c>
      <c r="D351" s="9" t="s">
        <v>245</v>
      </c>
      <c r="E351" t="s">
        <v>696</v>
      </c>
      <c r="F351" s="19">
        <v>4218518</v>
      </c>
    </row>
    <row r="352" spans="1:6" x14ac:dyDescent="0.2">
      <c r="A352" t="s">
        <v>690</v>
      </c>
      <c r="B352" s="9">
        <v>1</v>
      </c>
      <c r="C352" s="19">
        <v>4218450</v>
      </c>
      <c r="D352" s="9" t="s">
        <v>245</v>
      </c>
      <c r="E352" t="s">
        <v>697</v>
      </c>
      <c r="F352" s="19">
        <v>4218500</v>
      </c>
    </row>
    <row r="353" spans="1:6" x14ac:dyDescent="0.2">
      <c r="A353" t="s">
        <v>690</v>
      </c>
      <c r="B353" s="9">
        <v>1</v>
      </c>
      <c r="C353" s="19">
        <v>4218000</v>
      </c>
      <c r="D353" s="9" t="s">
        <v>245</v>
      </c>
      <c r="E353" t="s">
        <v>698</v>
      </c>
      <c r="F353" s="19" t="s">
        <v>247</v>
      </c>
    </row>
    <row r="354" spans="1:6" x14ac:dyDescent="0.2">
      <c r="A354" t="s">
        <v>690</v>
      </c>
      <c r="B354" s="9">
        <v>1</v>
      </c>
      <c r="C354" s="19">
        <v>4217500</v>
      </c>
      <c r="D354" s="9" t="s">
        <v>245</v>
      </c>
      <c r="E354" t="s">
        <v>699</v>
      </c>
      <c r="F354" s="19">
        <v>4218000</v>
      </c>
    </row>
    <row r="355" spans="1:6" x14ac:dyDescent="0.2">
      <c r="A355" t="s">
        <v>690</v>
      </c>
      <c r="B355" s="9">
        <v>1</v>
      </c>
      <c r="C355" s="19">
        <v>4217000</v>
      </c>
      <c r="D355" s="9" t="s">
        <v>245</v>
      </c>
      <c r="E355" t="s">
        <v>700</v>
      </c>
      <c r="F355" s="19">
        <v>4217500</v>
      </c>
    </row>
    <row r="356" spans="1:6" x14ac:dyDescent="0.2">
      <c r="A356" t="s">
        <v>690</v>
      </c>
      <c r="B356" s="9">
        <v>1</v>
      </c>
      <c r="C356" s="19">
        <v>4217750</v>
      </c>
      <c r="D356" s="9" t="s">
        <v>245</v>
      </c>
      <c r="E356" t="s">
        <v>701</v>
      </c>
      <c r="F356" s="19">
        <v>4218000</v>
      </c>
    </row>
    <row r="357" spans="1:6" x14ac:dyDescent="0.2">
      <c r="A357" t="s">
        <v>690</v>
      </c>
      <c r="B357" s="9">
        <v>2</v>
      </c>
      <c r="C357" s="19">
        <v>4220045</v>
      </c>
      <c r="D357" s="9" t="s">
        <v>245</v>
      </c>
      <c r="E357" t="s">
        <v>702</v>
      </c>
      <c r="F357" s="19" t="s">
        <v>247</v>
      </c>
    </row>
    <row r="358" spans="1:6" x14ac:dyDescent="0.2">
      <c r="A358" t="s">
        <v>690</v>
      </c>
      <c r="B358" s="9">
        <v>2</v>
      </c>
      <c r="C358" s="19">
        <v>4220250</v>
      </c>
      <c r="D358" s="9" t="s">
        <v>245</v>
      </c>
      <c r="E358" t="s">
        <v>703</v>
      </c>
      <c r="F358" s="19" t="s">
        <v>247</v>
      </c>
    </row>
    <row r="359" spans="1:6" x14ac:dyDescent="0.2">
      <c r="A359" t="s">
        <v>690</v>
      </c>
      <c r="B359" s="9">
        <v>2</v>
      </c>
      <c r="C359" s="19">
        <v>422026250</v>
      </c>
      <c r="D359" s="9" t="s">
        <v>245</v>
      </c>
      <c r="E359" t="s">
        <v>704</v>
      </c>
      <c r="F359" s="19" t="s">
        <v>247</v>
      </c>
    </row>
    <row r="360" spans="1:6" x14ac:dyDescent="0.2">
      <c r="A360" t="s">
        <v>690</v>
      </c>
      <c r="B360" s="9">
        <v>3</v>
      </c>
      <c r="C360" s="19">
        <v>4232000</v>
      </c>
      <c r="D360" s="9" t="s">
        <v>245</v>
      </c>
      <c r="E360" t="s">
        <v>705</v>
      </c>
      <c r="F360" s="19" t="s">
        <v>247</v>
      </c>
    </row>
    <row r="361" spans="1:6" x14ac:dyDescent="0.2">
      <c r="A361" t="s">
        <v>690</v>
      </c>
      <c r="B361" s="9">
        <v>3</v>
      </c>
      <c r="C361" s="19">
        <v>4231600</v>
      </c>
      <c r="D361" s="9" t="s">
        <v>245</v>
      </c>
      <c r="E361" t="s">
        <v>706</v>
      </c>
      <c r="F361" s="19">
        <v>4232000</v>
      </c>
    </row>
    <row r="362" spans="1:6" x14ac:dyDescent="0.2">
      <c r="A362" t="s">
        <v>690</v>
      </c>
      <c r="B362" s="9">
        <v>4</v>
      </c>
      <c r="C362" s="19">
        <v>423205010</v>
      </c>
      <c r="D362" s="9" t="s">
        <v>245</v>
      </c>
      <c r="E362" t="s">
        <v>707</v>
      </c>
      <c r="F362" s="19" t="s">
        <v>247</v>
      </c>
    </row>
    <row r="363" spans="1:6" x14ac:dyDescent="0.2">
      <c r="A363" t="s">
        <v>690</v>
      </c>
      <c r="B363" s="9">
        <v>4</v>
      </c>
      <c r="C363" s="19">
        <v>4232047</v>
      </c>
      <c r="D363" s="9" t="s">
        <v>245</v>
      </c>
      <c r="E363" t="s">
        <v>708</v>
      </c>
      <c r="F363" s="19">
        <v>423205010</v>
      </c>
    </row>
    <row r="364" spans="1:6" x14ac:dyDescent="0.2">
      <c r="A364" t="s">
        <v>690</v>
      </c>
      <c r="B364" s="9">
        <v>4</v>
      </c>
      <c r="C364" s="19">
        <v>4232050</v>
      </c>
      <c r="D364" s="9" t="s">
        <v>245</v>
      </c>
      <c r="E364" t="s">
        <v>709</v>
      </c>
      <c r="F364" s="19">
        <v>423205010</v>
      </c>
    </row>
    <row r="365" spans="1:6" x14ac:dyDescent="0.2">
      <c r="A365" t="s">
        <v>690</v>
      </c>
      <c r="B365" s="9">
        <v>4</v>
      </c>
      <c r="C365" s="19">
        <v>4232046</v>
      </c>
      <c r="D365" s="9" t="s">
        <v>245</v>
      </c>
      <c r="E365" t="s">
        <v>710</v>
      </c>
      <c r="F365" s="19">
        <v>4232047</v>
      </c>
    </row>
    <row r="366" spans="1:6" x14ac:dyDescent="0.2">
      <c r="A366" t="s">
        <v>690</v>
      </c>
      <c r="B366" s="9">
        <v>4</v>
      </c>
      <c r="C366" s="19">
        <v>4232100</v>
      </c>
      <c r="D366" s="9" t="s">
        <v>245</v>
      </c>
      <c r="E366" t="s">
        <v>711</v>
      </c>
      <c r="F366" s="19" t="s">
        <v>247</v>
      </c>
    </row>
    <row r="367" spans="1:6" x14ac:dyDescent="0.2">
      <c r="A367" t="s">
        <v>690</v>
      </c>
      <c r="B367" s="9">
        <v>5</v>
      </c>
      <c r="C367" s="19">
        <v>4249000</v>
      </c>
      <c r="D367" s="9" t="s">
        <v>245</v>
      </c>
      <c r="E367" t="s">
        <v>712</v>
      </c>
      <c r="F367" s="19" t="s">
        <v>247</v>
      </c>
    </row>
    <row r="368" spans="1:6" x14ac:dyDescent="0.2">
      <c r="A368" t="s">
        <v>690</v>
      </c>
      <c r="B368" s="9">
        <v>5</v>
      </c>
      <c r="C368" s="19">
        <v>4237500</v>
      </c>
      <c r="D368" s="9" t="s">
        <v>245</v>
      </c>
      <c r="E368" t="s">
        <v>713</v>
      </c>
      <c r="F368" s="19">
        <v>4249000</v>
      </c>
    </row>
    <row r="369" spans="1:6" x14ac:dyDescent="0.2">
      <c r="A369" t="s">
        <v>690</v>
      </c>
      <c r="B369" s="9">
        <v>5</v>
      </c>
      <c r="C369" s="19">
        <v>4247000</v>
      </c>
      <c r="D369" s="9" t="s">
        <v>245</v>
      </c>
      <c r="E369" t="s">
        <v>714</v>
      </c>
      <c r="F369" s="19">
        <v>4249000</v>
      </c>
    </row>
    <row r="370" spans="1:6" x14ac:dyDescent="0.2">
      <c r="A370" t="s">
        <v>690</v>
      </c>
      <c r="B370" s="9">
        <v>5</v>
      </c>
      <c r="C370" s="19">
        <v>4246500</v>
      </c>
      <c r="D370" s="9" t="s">
        <v>245</v>
      </c>
      <c r="E370" t="s">
        <v>715</v>
      </c>
      <c r="F370" s="19">
        <v>4247000</v>
      </c>
    </row>
    <row r="371" spans="1:6" x14ac:dyDescent="0.2">
      <c r="A371" t="s">
        <v>690</v>
      </c>
      <c r="B371" s="9">
        <v>6</v>
      </c>
      <c r="C371" s="19">
        <v>4250750</v>
      </c>
      <c r="D371" s="9" t="s">
        <v>245</v>
      </c>
      <c r="E371" t="s">
        <v>716</v>
      </c>
      <c r="F371" s="19" t="s">
        <v>247</v>
      </c>
    </row>
    <row r="372" spans="1:6" x14ac:dyDescent="0.2">
      <c r="A372" t="s">
        <v>690</v>
      </c>
      <c r="B372" s="9">
        <v>6</v>
      </c>
      <c r="C372" s="19">
        <v>4250200</v>
      </c>
      <c r="D372" s="9" t="s">
        <v>245</v>
      </c>
      <c r="E372" t="s">
        <v>717</v>
      </c>
      <c r="F372" s="19" t="s">
        <v>247</v>
      </c>
    </row>
    <row r="373" spans="1:6" x14ac:dyDescent="0.2">
      <c r="A373" t="s">
        <v>690</v>
      </c>
      <c r="B373" s="9">
        <v>6</v>
      </c>
      <c r="C373" s="19">
        <v>4249910</v>
      </c>
      <c r="D373" s="9" t="s">
        <v>245</v>
      </c>
      <c r="E373" t="s">
        <v>718</v>
      </c>
      <c r="F373" s="19">
        <v>4250200</v>
      </c>
    </row>
    <row r="374" spans="1:6" x14ac:dyDescent="0.2">
      <c r="A374" t="s">
        <v>690</v>
      </c>
      <c r="B374" s="9">
        <v>7</v>
      </c>
      <c r="C374" s="19">
        <v>4260500</v>
      </c>
      <c r="D374" s="9" t="s">
        <v>245</v>
      </c>
      <c r="E374" t="s">
        <v>719</v>
      </c>
      <c r="F374" s="19" t="s">
        <v>247</v>
      </c>
    </row>
    <row r="375" spans="1:6" x14ac:dyDescent="0.2">
      <c r="A375" t="s">
        <v>690</v>
      </c>
      <c r="B375" s="9">
        <v>7</v>
      </c>
      <c r="C375" s="19">
        <v>4258000</v>
      </c>
      <c r="D375" s="9" t="s">
        <v>245</v>
      </c>
      <c r="E375" t="s">
        <v>720</v>
      </c>
      <c r="F375" s="19">
        <v>4260500</v>
      </c>
    </row>
    <row r="376" spans="1:6" x14ac:dyDescent="0.2">
      <c r="A376" t="s">
        <v>690</v>
      </c>
      <c r="B376" s="9">
        <v>8</v>
      </c>
      <c r="C376" s="19">
        <v>4263000</v>
      </c>
      <c r="D376" s="9" t="s">
        <v>245</v>
      </c>
      <c r="E376" t="s">
        <v>721</v>
      </c>
      <c r="F376" s="19" t="s">
        <v>247</v>
      </c>
    </row>
    <row r="377" spans="1:6" x14ac:dyDescent="0.2">
      <c r="A377" t="s">
        <v>690</v>
      </c>
      <c r="B377" s="9">
        <v>10</v>
      </c>
      <c r="C377" s="19" t="s">
        <v>722</v>
      </c>
      <c r="D377" s="9" t="s">
        <v>268</v>
      </c>
      <c r="E377" t="s">
        <v>723</v>
      </c>
      <c r="F377" s="19" t="s">
        <v>247</v>
      </c>
    </row>
    <row r="378" spans="1:6" x14ac:dyDescent="0.2">
      <c r="A378" t="s">
        <v>690</v>
      </c>
      <c r="B378" s="9">
        <v>10</v>
      </c>
      <c r="C378" s="19" t="s">
        <v>724</v>
      </c>
      <c r="D378" s="9" t="s">
        <v>268</v>
      </c>
      <c r="E378" t="s">
        <v>725</v>
      </c>
      <c r="F378" s="19" t="s">
        <v>247</v>
      </c>
    </row>
    <row r="379" spans="1:6" x14ac:dyDescent="0.2">
      <c r="A379" t="s">
        <v>690</v>
      </c>
      <c r="B379" s="9">
        <v>10</v>
      </c>
      <c r="C379" s="19" t="s">
        <v>726</v>
      </c>
      <c r="D379" s="9" t="s">
        <v>268</v>
      </c>
      <c r="E379" t="s">
        <v>727</v>
      </c>
      <c r="F379" s="19" t="s">
        <v>247</v>
      </c>
    </row>
    <row r="380" spans="1:6" x14ac:dyDescent="0.2">
      <c r="A380" t="s">
        <v>690</v>
      </c>
      <c r="B380" s="9">
        <v>10</v>
      </c>
      <c r="C380" s="19" t="s">
        <v>728</v>
      </c>
      <c r="D380" s="9" t="s">
        <v>268</v>
      </c>
      <c r="E380" t="s">
        <v>729</v>
      </c>
      <c r="F380" s="19" t="s">
        <v>726</v>
      </c>
    </row>
    <row r="381" spans="1:6" x14ac:dyDescent="0.2">
      <c r="A381" t="s">
        <v>690</v>
      </c>
      <c r="B381" s="9">
        <v>10</v>
      </c>
      <c r="C381" s="19" t="s">
        <v>730</v>
      </c>
      <c r="D381" s="9" t="s">
        <v>268</v>
      </c>
      <c r="E381" t="s">
        <v>731</v>
      </c>
      <c r="F381" s="19" t="s">
        <v>247</v>
      </c>
    </row>
    <row r="382" spans="1:6" x14ac:dyDescent="0.2">
      <c r="A382" t="s">
        <v>690</v>
      </c>
      <c r="B382" s="9">
        <v>11</v>
      </c>
      <c r="C382" s="19" t="s">
        <v>732</v>
      </c>
      <c r="D382" s="9" t="s">
        <v>268</v>
      </c>
      <c r="E382" t="s">
        <v>733</v>
      </c>
      <c r="F382" s="19" t="s">
        <v>247</v>
      </c>
    </row>
    <row r="383" spans="1:6" x14ac:dyDescent="0.2">
      <c r="A383" t="s">
        <v>690</v>
      </c>
      <c r="B383" s="9">
        <v>12</v>
      </c>
      <c r="C383" s="19" t="s">
        <v>734</v>
      </c>
      <c r="D383" s="9" t="s">
        <v>268</v>
      </c>
      <c r="E383" t="s">
        <v>735</v>
      </c>
      <c r="F383" s="19" t="s">
        <v>247</v>
      </c>
    </row>
    <row r="384" spans="1:6" x14ac:dyDescent="0.2">
      <c r="A384" t="s">
        <v>690</v>
      </c>
      <c r="B384" s="9">
        <v>12</v>
      </c>
      <c r="C384" s="19" t="s">
        <v>736</v>
      </c>
      <c r="D384" s="9" t="s">
        <v>268</v>
      </c>
      <c r="E384" t="s">
        <v>737</v>
      </c>
      <c r="F384" s="19" t="s">
        <v>734</v>
      </c>
    </row>
    <row r="385" spans="1:6" x14ac:dyDescent="0.2">
      <c r="A385" t="s">
        <v>690</v>
      </c>
      <c r="B385" s="9">
        <v>13</v>
      </c>
      <c r="C385" s="19" t="s">
        <v>738</v>
      </c>
      <c r="D385" s="9" t="s">
        <v>268</v>
      </c>
      <c r="E385" t="s">
        <v>739</v>
      </c>
      <c r="F385" s="19" t="s">
        <v>247</v>
      </c>
    </row>
    <row r="386" spans="1:6" x14ac:dyDescent="0.2">
      <c r="A386" t="s">
        <v>690</v>
      </c>
      <c r="B386" s="9">
        <v>13</v>
      </c>
      <c r="C386" s="19" t="s">
        <v>740</v>
      </c>
      <c r="D386" s="9" t="s">
        <v>268</v>
      </c>
      <c r="E386" t="s">
        <v>741</v>
      </c>
      <c r="F386" s="19" t="s">
        <v>247</v>
      </c>
    </row>
    <row r="387" spans="1:6" x14ac:dyDescent="0.2">
      <c r="A387" t="s">
        <v>690</v>
      </c>
      <c r="B387" s="9">
        <v>13</v>
      </c>
      <c r="C387" s="19" t="s">
        <v>742</v>
      </c>
      <c r="D387" s="9" t="s">
        <v>268</v>
      </c>
      <c r="E387" t="s">
        <v>743</v>
      </c>
      <c r="F387" s="19" t="s">
        <v>247</v>
      </c>
    </row>
    <row r="388" spans="1:6" x14ac:dyDescent="0.2">
      <c r="A388" t="s">
        <v>690</v>
      </c>
      <c r="B388" s="9">
        <v>13</v>
      </c>
      <c r="C388" s="19" t="s">
        <v>744</v>
      </c>
      <c r="D388" s="9" t="s">
        <v>268</v>
      </c>
      <c r="E388" t="s">
        <v>745</v>
      </c>
      <c r="F388" s="19" t="s">
        <v>742</v>
      </c>
    </row>
    <row r="389" spans="1:6" x14ac:dyDescent="0.2">
      <c r="A389" t="s">
        <v>690</v>
      </c>
      <c r="B389" s="9">
        <v>13</v>
      </c>
      <c r="C389" s="19" t="s">
        <v>746</v>
      </c>
      <c r="D389" s="9" t="s">
        <v>268</v>
      </c>
      <c r="E389" t="s">
        <v>747</v>
      </c>
      <c r="F389" s="19" t="s">
        <v>744</v>
      </c>
    </row>
    <row r="390" spans="1:6" x14ac:dyDescent="0.2">
      <c r="A390" t="s">
        <v>690</v>
      </c>
      <c r="B390" s="9">
        <v>14</v>
      </c>
      <c r="C390" s="19" t="s">
        <v>748</v>
      </c>
      <c r="D390" s="9" t="s">
        <v>268</v>
      </c>
      <c r="E390" t="s">
        <v>749</v>
      </c>
      <c r="F390" s="19" t="s">
        <v>247</v>
      </c>
    </row>
    <row r="391" spans="1:6" x14ac:dyDescent="0.2">
      <c r="A391" t="s">
        <v>690</v>
      </c>
      <c r="B391" s="9">
        <v>14</v>
      </c>
      <c r="C391" s="19" t="s">
        <v>750</v>
      </c>
      <c r="D391" s="9" t="s">
        <v>268</v>
      </c>
      <c r="E391" t="s">
        <v>751</v>
      </c>
      <c r="F391" s="19" t="s">
        <v>247</v>
      </c>
    </row>
    <row r="392" spans="1:6" x14ac:dyDescent="0.2">
      <c r="A392" t="s">
        <v>690</v>
      </c>
      <c r="B392" s="9">
        <v>14</v>
      </c>
      <c r="C392" s="19" t="s">
        <v>752</v>
      </c>
      <c r="D392" s="9" t="s">
        <v>268</v>
      </c>
      <c r="E392" t="s">
        <v>753</v>
      </c>
      <c r="F392" s="19" t="s">
        <v>750</v>
      </c>
    </row>
    <row r="393" spans="1:6" x14ac:dyDescent="0.2">
      <c r="A393" t="s">
        <v>690</v>
      </c>
      <c r="B393" s="9">
        <v>14</v>
      </c>
      <c r="C393" s="19" t="s">
        <v>754</v>
      </c>
      <c r="D393" s="9" t="s">
        <v>268</v>
      </c>
      <c r="E393" t="s">
        <v>755</v>
      </c>
      <c r="F393" s="19" t="s">
        <v>247</v>
      </c>
    </row>
    <row r="394" spans="1:6" x14ac:dyDescent="0.2">
      <c r="A394" t="s">
        <v>690</v>
      </c>
      <c r="B394" s="9">
        <v>15</v>
      </c>
      <c r="C394" s="19" t="s">
        <v>756</v>
      </c>
      <c r="D394" s="9" t="s">
        <v>268</v>
      </c>
      <c r="E394" t="s">
        <v>757</v>
      </c>
      <c r="F394" s="19" t="s">
        <v>247</v>
      </c>
    </row>
    <row r="395" spans="1:6" x14ac:dyDescent="0.2">
      <c r="A395" t="s">
        <v>690</v>
      </c>
      <c r="B395" s="9">
        <v>15</v>
      </c>
      <c r="C395" s="19" t="s">
        <v>758</v>
      </c>
      <c r="D395" s="9" t="s">
        <v>268</v>
      </c>
      <c r="E395" t="s">
        <v>759</v>
      </c>
      <c r="F395" s="19" t="s">
        <v>756</v>
      </c>
    </row>
    <row r="396" spans="1:6" x14ac:dyDescent="0.2">
      <c r="A396" t="s">
        <v>690</v>
      </c>
      <c r="B396" s="9">
        <v>15</v>
      </c>
      <c r="C396" s="19" t="s">
        <v>760</v>
      </c>
      <c r="D396" s="9" t="s">
        <v>268</v>
      </c>
      <c r="E396" t="s">
        <v>761</v>
      </c>
      <c r="F396" s="19" t="s">
        <v>758</v>
      </c>
    </row>
    <row r="397" spans="1:6" x14ac:dyDescent="0.2">
      <c r="A397" t="s">
        <v>690</v>
      </c>
      <c r="B397" s="9">
        <v>15</v>
      </c>
      <c r="C397" s="19" t="s">
        <v>762</v>
      </c>
      <c r="D397" s="9" t="s">
        <v>268</v>
      </c>
      <c r="E397" t="s">
        <v>763</v>
      </c>
      <c r="F397" s="19" t="s">
        <v>247</v>
      </c>
    </row>
    <row r="398" spans="1:6" x14ac:dyDescent="0.2">
      <c r="A398" t="s">
        <v>690</v>
      </c>
      <c r="B398" s="9">
        <v>15</v>
      </c>
      <c r="C398" s="19" t="s">
        <v>764</v>
      </c>
      <c r="D398" s="9" t="s">
        <v>268</v>
      </c>
      <c r="E398" t="s">
        <v>765</v>
      </c>
      <c r="F398" s="19" t="s">
        <v>247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" workbookViewId="0">
      <selection activeCell="M41" sqref="M4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opLeftCell="A103" workbookViewId="0">
      <selection activeCell="A121" sqref="A121"/>
    </sheetView>
  </sheetViews>
  <sheetFormatPr defaultRowHeight="12.75" x14ac:dyDescent="0.2"/>
  <sheetData>
    <row r="1" spans="1:17" x14ac:dyDescent="0.2">
      <c r="A1" t="s">
        <v>79</v>
      </c>
      <c r="L1" s="3"/>
      <c r="Q1" s="3"/>
    </row>
    <row r="2" spans="1:17" x14ac:dyDescent="0.2">
      <c r="A2" t="s">
        <v>62</v>
      </c>
      <c r="L2" s="3"/>
      <c r="Q2" s="3"/>
    </row>
    <row r="3" spans="1:17" x14ac:dyDescent="0.2">
      <c r="Q3" s="3"/>
    </row>
    <row r="4" spans="1:17" x14ac:dyDescent="0.2">
      <c r="N4" s="2" t="s">
        <v>46</v>
      </c>
      <c r="Q4" s="3"/>
    </row>
    <row r="5" spans="1:17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7" x14ac:dyDescent="0.2">
      <c r="A6">
        <v>1898</v>
      </c>
      <c r="B6" s="4" t="str">
        <f>IF(ISNUMBER(MHG_cms!B6), MHG_cms!B6*Days!B6*86400*1000/Areas!$C$5, "")</f>
        <v/>
      </c>
      <c r="C6" s="4" t="str">
        <f>IF(ISNUMBER(MHG_cms!C6), MHG_cms!C6*Days!C6*86400*1000/Areas!$C$5, "")</f>
        <v/>
      </c>
      <c r="D6" s="4" t="str">
        <f>IF(ISNUMBER(MHG_cms!D6), MHG_cms!D6*Days!D6*86400*1000/Areas!$C$5, "")</f>
        <v/>
      </c>
      <c r="E6" s="4" t="str">
        <f>IF(ISNUMBER(MHG_cms!E6), MHG_cms!E6*Days!E6*86400*1000/Areas!$C$5, "")</f>
        <v/>
      </c>
      <c r="F6" s="4" t="str">
        <f>IF(ISNUMBER(MHG_cms!F6), MHG_cms!F6*Days!F6*86400*1000/Areas!$C$5, "")</f>
        <v/>
      </c>
      <c r="G6" s="4" t="str">
        <f>IF(ISNUMBER(MHG_cms!G6), MHG_cms!G6*Days!G6*86400*1000/Areas!$C$5, "")</f>
        <v/>
      </c>
      <c r="H6" s="4" t="str">
        <f>IF(ISNUMBER(MHG_cms!H6), MHG_cms!H6*Days!H6*86400*1000/Areas!$C$5, "")</f>
        <v/>
      </c>
      <c r="I6" s="4" t="str">
        <f>IF(ISNUMBER(MHG_cms!I6), MHG_cms!I6*Days!I6*86400*1000/Areas!$C$5, "")</f>
        <v/>
      </c>
      <c r="J6" s="4" t="str">
        <f>IF(ISNUMBER(MHG_cms!J6), MHG_cms!J6*Days!J6*86400*1000/Areas!$C$5, "")</f>
        <v/>
      </c>
      <c r="K6" s="4" t="str">
        <f>IF(ISNUMBER(MHG_cms!K6), MHG_cms!K6*Days!K6*86400*1000/Areas!$C$5, "")</f>
        <v/>
      </c>
      <c r="L6" s="4" t="str">
        <f>IF(ISNUMBER(MHG_cms!L6), MHG_cms!L6*Days!L6*86400*1000/Areas!$C$5, "")</f>
        <v/>
      </c>
      <c r="M6" s="4" t="str">
        <f>IF(ISNUMBER(MHG_cms!M6), MHG_cms!M6*Days!M6*86400*1000/Areas!$C$5, "")</f>
        <v/>
      </c>
      <c r="N6" s="4" t="str">
        <f>IF(ISNUMBER(MHG_cms!N6), MHG_cms!N6*Days!N6*86400*1000/Areas!$C$5, "")</f>
        <v/>
      </c>
    </row>
    <row r="7" spans="1:17" x14ac:dyDescent="0.2">
      <c r="A7">
        <v>1899</v>
      </c>
      <c r="B7" s="4" t="str">
        <f>IF(ISNUMBER(MHG_cms!B7), MHG_cms!B7*Days!B7*86400*1000/Areas!$C$5, "")</f>
        <v/>
      </c>
      <c r="C7" s="4" t="str">
        <f>IF(ISNUMBER(MHG_cms!C7), MHG_cms!C7*Days!C7*86400*1000/Areas!$C$5, "")</f>
        <v/>
      </c>
      <c r="D7" s="4" t="str">
        <f>IF(ISNUMBER(MHG_cms!D7), MHG_cms!D7*Days!D7*86400*1000/Areas!$C$5, "")</f>
        <v/>
      </c>
      <c r="E7" s="4" t="str">
        <f>IF(ISNUMBER(MHG_cms!E7), MHG_cms!E7*Days!E7*86400*1000/Areas!$C$5, "")</f>
        <v/>
      </c>
      <c r="F7" s="4" t="str">
        <f>IF(ISNUMBER(MHG_cms!F7), MHG_cms!F7*Days!F7*86400*1000/Areas!$C$5, "")</f>
        <v/>
      </c>
      <c r="G7" s="4" t="str">
        <f>IF(ISNUMBER(MHG_cms!G7), MHG_cms!G7*Days!G7*86400*1000/Areas!$C$5, "")</f>
        <v/>
      </c>
      <c r="H7" s="4" t="str">
        <f>IF(ISNUMBER(MHG_cms!H7), MHG_cms!H7*Days!H7*86400*1000/Areas!$C$5, "")</f>
        <v/>
      </c>
      <c r="I7" s="4" t="str">
        <f>IF(ISNUMBER(MHG_cms!I7), MHG_cms!I7*Days!I7*86400*1000/Areas!$C$5, "")</f>
        <v/>
      </c>
      <c r="J7" s="4" t="str">
        <f>IF(ISNUMBER(MHG_cms!J7), MHG_cms!J7*Days!J7*86400*1000/Areas!$C$5, "")</f>
        <v/>
      </c>
      <c r="K7" s="4" t="str">
        <f>IF(ISNUMBER(MHG_cms!K7), MHG_cms!K7*Days!K7*86400*1000/Areas!$C$5, "")</f>
        <v/>
      </c>
      <c r="L7" s="4" t="str">
        <f>IF(ISNUMBER(MHG_cms!L7), MHG_cms!L7*Days!L7*86400*1000/Areas!$C$5, "")</f>
        <v/>
      </c>
      <c r="M7" s="4" t="str">
        <f>IF(ISNUMBER(MHG_cms!M7), MHG_cms!M7*Days!M7*86400*1000/Areas!$C$5, "")</f>
        <v/>
      </c>
      <c r="N7" s="4" t="str">
        <f>IF(ISNUMBER(MHG_cms!N7), MHG_cms!N7*Days!N7*86400*1000/Areas!$C$5, "")</f>
        <v/>
      </c>
    </row>
    <row r="8" spans="1:17" x14ac:dyDescent="0.2">
      <c r="A8">
        <v>1900</v>
      </c>
      <c r="B8" s="4" t="str">
        <f>IF(ISNUMBER(MHG_cms!B8), MHG_cms!B8*Days!B8*86400*1000/Areas!$C$5, "")</f>
        <v/>
      </c>
      <c r="C8" s="4" t="str">
        <f>IF(ISNUMBER(MHG_cms!C8), MHG_cms!C8*Days!C8*86400*1000/Areas!$C$5, "")</f>
        <v/>
      </c>
      <c r="D8" s="4" t="str">
        <f>IF(ISNUMBER(MHG_cms!D8), MHG_cms!D8*Days!D8*86400*1000/Areas!$C$5, "")</f>
        <v/>
      </c>
      <c r="E8" s="4" t="str">
        <f>IF(ISNUMBER(MHG_cms!E8), MHG_cms!E8*Days!E8*86400*1000/Areas!$C$5, "")</f>
        <v/>
      </c>
      <c r="F8" s="4" t="str">
        <f>IF(ISNUMBER(MHG_cms!F8), MHG_cms!F8*Days!F8*86400*1000/Areas!$C$5, "")</f>
        <v/>
      </c>
      <c r="G8" s="4" t="str">
        <f>IF(ISNUMBER(MHG_cms!G8), MHG_cms!G8*Days!G8*86400*1000/Areas!$C$5, "")</f>
        <v/>
      </c>
      <c r="H8" s="4" t="str">
        <f>IF(ISNUMBER(MHG_cms!H8), MHG_cms!H8*Days!H8*86400*1000/Areas!$C$5, "")</f>
        <v/>
      </c>
      <c r="I8" s="4" t="str">
        <f>IF(ISNUMBER(MHG_cms!I8), MHG_cms!I8*Days!I8*86400*1000/Areas!$C$5, "")</f>
        <v/>
      </c>
      <c r="J8" s="4" t="str">
        <f>IF(ISNUMBER(MHG_cms!J8), MHG_cms!J8*Days!J8*86400*1000/Areas!$C$5, "")</f>
        <v/>
      </c>
      <c r="K8" s="4" t="str">
        <f>IF(ISNUMBER(MHG_cms!K8), MHG_cms!K8*Days!K8*86400*1000/Areas!$C$5, "")</f>
        <v/>
      </c>
      <c r="L8" s="4" t="str">
        <f>IF(ISNUMBER(MHG_cms!L8), MHG_cms!L8*Days!L8*86400*1000/Areas!$C$5, "")</f>
        <v/>
      </c>
      <c r="M8" s="4" t="str">
        <f>IF(ISNUMBER(MHG_cms!M8), MHG_cms!M8*Days!M8*86400*1000/Areas!$C$5, "")</f>
        <v/>
      </c>
      <c r="N8" s="4" t="str">
        <f>IF(ISNUMBER(MHG_cms!N8), MHG_cms!N8*Days!N8*86400*1000/Areas!$C$5, "")</f>
        <v/>
      </c>
    </row>
    <row r="9" spans="1:17" x14ac:dyDescent="0.2">
      <c r="A9">
        <v>1901</v>
      </c>
      <c r="B9" s="4" t="str">
        <f>IF(ISNUMBER(MHG_cms!B9), MHG_cms!B9*Days!B9*86400*1000/Areas!$C$5, "")</f>
        <v/>
      </c>
      <c r="C9" s="4" t="str">
        <f>IF(ISNUMBER(MHG_cms!C9), MHG_cms!C9*Days!C9*86400*1000/Areas!$C$5, "")</f>
        <v/>
      </c>
      <c r="D9" s="4" t="str">
        <f>IF(ISNUMBER(MHG_cms!D9), MHG_cms!D9*Days!D9*86400*1000/Areas!$C$5, "")</f>
        <v/>
      </c>
      <c r="E9" s="4" t="str">
        <f>IF(ISNUMBER(MHG_cms!E9), MHG_cms!E9*Days!E9*86400*1000/Areas!$C$5, "")</f>
        <v/>
      </c>
      <c r="F9" s="4" t="str">
        <f>IF(ISNUMBER(MHG_cms!F9), MHG_cms!F9*Days!F9*86400*1000/Areas!$C$5, "")</f>
        <v/>
      </c>
      <c r="G9" s="4" t="str">
        <f>IF(ISNUMBER(MHG_cms!G9), MHG_cms!G9*Days!G9*86400*1000/Areas!$C$5, "")</f>
        <v/>
      </c>
      <c r="H9" s="4" t="str">
        <f>IF(ISNUMBER(MHG_cms!H9), MHG_cms!H9*Days!H9*86400*1000/Areas!$C$5, "")</f>
        <v/>
      </c>
      <c r="I9" s="4" t="str">
        <f>IF(ISNUMBER(MHG_cms!I9), MHG_cms!I9*Days!I9*86400*1000/Areas!$C$5, "")</f>
        <v/>
      </c>
      <c r="J9" s="4" t="str">
        <f>IF(ISNUMBER(MHG_cms!J9), MHG_cms!J9*Days!J9*86400*1000/Areas!$C$5, "")</f>
        <v/>
      </c>
      <c r="K9" s="4" t="str">
        <f>IF(ISNUMBER(MHG_cms!K9), MHG_cms!K9*Days!K9*86400*1000/Areas!$C$5, "")</f>
        <v/>
      </c>
      <c r="L9" s="4" t="str">
        <f>IF(ISNUMBER(MHG_cms!L9), MHG_cms!L9*Days!L9*86400*1000/Areas!$C$5, "")</f>
        <v/>
      </c>
      <c r="M9" s="4" t="str">
        <f>IF(ISNUMBER(MHG_cms!M9), MHG_cms!M9*Days!M9*86400*1000/Areas!$C$5, "")</f>
        <v/>
      </c>
      <c r="N9" s="4" t="str">
        <f>IF(ISNUMBER(MHG_cms!N9), MHG_cms!N9*Days!N9*86400*1000/Areas!$C$5, "")</f>
        <v/>
      </c>
    </row>
    <row r="10" spans="1:17" x14ac:dyDescent="0.2">
      <c r="A10">
        <v>1902</v>
      </c>
      <c r="B10" s="4" t="str">
        <f>IF(ISNUMBER(MHG_cms!B10), MHG_cms!B10*Days!B10*86400*1000/Areas!$C$5, "")</f>
        <v/>
      </c>
      <c r="C10" s="4" t="str">
        <f>IF(ISNUMBER(MHG_cms!C10), MHG_cms!C10*Days!C10*86400*1000/Areas!$C$5, "")</f>
        <v/>
      </c>
      <c r="D10" s="4" t="str">
        <f>IF(ISNUMBER(MHG_cms!D10), MHG_cms!D10*Days!D10*86400*1000/Areas!$C$5, "")</f>
        <v/>
      </c>
      <c r="E10" s="4" t="str">
        <f>IF(ISNUMBER(MHG_cms!E10), MHG_cms!E10*Days!E10*86400*1000/Areas!$C$5, "")</f>
        <v/>
      </c>
      <c r="F10" s="4" t="str">
        <f>IF(ISNUMBER(MHG_cms!F10), MHG_cms!F10*Days!F10*86400*1000/Areas!$C$5, "")</f>
        <v/>
      </c>
      <c r="G10" s="4" t="str">
        <f>IF(ISNUMBER(MHG_cms!G10), MHG_cms!G10*Days!G10*86400*1000/Areas!$C$5, "")</f>
        <v/>
      </c>
      <c r="H10" s="4" t="str">
        <f>IF(ISNUMBER(MHG_cms!H10), MHG_cms!H10*Days!H10*86400*1000/Areas!$C$5, "")</f>
        <v/>
      </c>
      <c r="I10" s="4" t="str">
        <f>IF(ISNUMBER(MHG_cms!I10), MHG_cms!I10*Days!I10*86400*1000/Areas!$C$5, "")</f>
        <v/>
      </c>
      <c r="J10" s="4" t="str">
        <f>IF(ISNUMBER(MHG_cms!J10), MHG_cms!J10*Days!J10*86400*1000/Areas!$C$5, "")</f>
        <v/>
      </c>
      <c r="K10" s="4" t="str">
        <f>IF(ISNUMBER(MHG_cms!K10), MHG_cms!K10*Days!K10*86400*1000/Areas!$C$5, "")</f>
        <v/>
      </c>
      <c r="L10" s="4" t="str">
        <f>IF(ISNUMBER(MHG_cms!L10), MHG_cms!L10*Days!L10*86400*1000/Areas!$C$5, "")</f>
        <v/>
      </c>
      <c r="M10" s="4" t="str">
        <f>IF(ISNUMBER(MHG_cms!M10), MHG_cms!M10*Days!M10*86400*1000/Areas!$C$5, "")</f>
        <v/>
      </c>
      <c r="N10" s="4" t="str">
        <f>IF(ISNUMBER(MHG_cms!N10), MHG_cms!N10*Days!N10*86400*1000/Areas!$C$5, "")</f>
        <v/>
      </c>
    </row>
    <row r="11" spans="1:17" x14ac:dyDescent="0.2">
      <c r="A11">
        <v>1903</v>
      </c>
      <c r="B11" s="4" t="str">
        <f>IF(ISNUMBER(MHG_cms!B11), MHG_cms!B11*Days!B11*86400*1000/Areas!$C$5, "")</f>
        <v/>
      </c>
      <c r="C11" s="4" t="str">
        <f>IF(ISNUMBER(MHG_cms!C11), MHG_cms!C11*Days!C11*86400*1000/Areas!$C$5, "")</f>
        <v/>
      </c>
      <c r="D11" s="4" t="str">
        <f>IF(ISNUMBER(MHG_cms!D11), MHG_cms!D11*Days!D11*86400*1000/Areas!$C$5, "")</f>
        <v/>
      </c>
      <c r="E11" s="4" t="str">
        <f>IF(ISNUMBER(MHG_cms!E11), MHG_cms!E11*Days!E11*86400*1000/Areas!$C$5, "")</f>
        <v/>
      </c>
      <c r="F11" s="4" t="str">
        <f>IF(ISNUMBER(MHG_cms!F11), MHG_cms!F11*Days!F11*86400*1000/Areas!$C$5, "")</f>
        <v/>
      </c>
      <c r="G11" s="4" t="str">
        <f>IF(ISNUMBER(MHG_cms!G11), MHG_cms!G11*Days!G11*86400*1000/Areas!$C$5, "")</f>
        <v/>
      </c>
      <c r="H11" s="4" t="str">
        <f>IF(ISNUMBER(MHG_cms!H11), MHG_cms!H11*Days!H11*86400*1000/Areas!$C$5, "")</f>
        <v/>
      </c>
      <c r="I11" s="4" t="str">
        <f>IF(ISNUMBER(MHG_cms!I11), MHG_cms!I11*Days!I11*86400*1000/Areas!$C$5, "")</f>
        <v/>
      </c>
      <c r="J11" s="4" t="str">
        <f>IF(ISNUMBER(MHG_cms!J11), MHG_cms!J11*Days!J11*86400*1000/Areas!$C$5, "")</f>
        <v/>
      </c>
      <c r="K11" s="4" t="str">
        <f>IF(ISNUMBER(MHG_cms!K11), MHG_cms!K11*Days!K11*86400*1000/Areas!$C$5, "")</f>
        <v/>
      </c>
      <c r="L11" s="4" t="str">
        <f>IF(ISNUMBER(MHG_cms!L11), MHG_cms!L11*Days!L11*86400*1000/Areas!$C$5, "")</f>
        <v/>
      </c>
      <c r="M11" s="4" t="str">
        <f>IF(ISNUMBER(MHG_cms!M11), MHG_cms!M11*Days!M11*86400*1000/Areas!$C$5, "")</f>
        <v/>
      </c>
      <c r="N11" s="4" t="str">
        <f>IF(ISNUMBER(MHG_cms!N11), MHG_cms!N11*Days!N11*86400*1000/Areas!$C$5, "")</f>
        <v/>
      </c>
    </row>
    <row r="12" spans="1:17" x14ac:dyDescent="0.2">
      <c r="A12">
        <v>1904</v>
      </c>
      <c r="B12" s="4" t="str">
        <f>IF(ISNUMBER(MHG_cms!B12), MHG_cms!B12*Days!B12*86400*1000/Areas!$C$5, "")</f>
        <v/>
      </c>
      <c r="C12" s="4" t="str">
        <f>IF(ISNUMBER(MHG_cms!C12), MHG_cms!C12*Days!C12*86400*1000/Areas!$C$5, "")</f>
        <v/>
      </c>
      <c r="D12" s="4" t="str">
        <f>IF(ISNUMBER(MHG_cms!D12), MHG_cms!D12*Days!D12*86400*1000/Areas!$C$5, "")</f>
        <v/>
      </c>
      <c r="E12" s="4" t="str">
        <f>IF(ISNUMBER(MHG_cms!E12), MHG_cms!E12*Days!E12*86400*1000/Areas!$C$5, "")</f>
        <v/>
      </c>
      <c r="F12" s="4" t="str">
        <f>IF(ISNUMBER(MHG_cms!F12), MHG_cms!F12*Days!F12*86400*1000/Areas!$C$5, "")</f>
        <v/>
      </c>
      <c r="G12" s="4" t="str">
        <f>IF(ISNUMBER(MHG_cms!G12), MHG_cms!G12*Days!G12*86400*1000/Areas!$C$5, "")</f>
        <v/>
      </c>
      <c r="H12" s="4" t="str">
        <f>IF(ISNUMBER(MHG_cms!H12), MHG_cms!H12*Days!H12*86400*1000/Areas!$C$5, "")</f>
        <v/>
      </c>
      <c r="I12" s="4" t="str">
        <f>IF(ISNUMBER(MHG_cms!I12), MHG_cms!I12*Days!I12*86400*1000/Areas!$C$5, "")</f>
        <v/>
      </c>
      <c r="J12" s="4" t="str">
        <f>IF(ISNUMBER(MHG_cms!J12), MHG_cms!J12*Days!J12*86400*1000/Areas!$C$5, "")</f>
        <v/>
      </c>
      <c r="K12" s="4" t="str">
        <f>IF(ISNUMBER(MHG_cms!K12), MHG_cms!K12*Days!K12*86400*1000/Areas!$C$5, "")</f>
        <v/>
      </c>
      <c r="L12" s="4" t="str">
        <f>IF(ISNUMBER(MHG_cms!L12), MHG_cms!L12*Days!L12*86400*1000/Areas!$C$5, "")</f>
        <v/>
      </c>
      <c r="M12" s="4" t="str">
        <f>IF(ISNUMBER(MHG_cms!M12), MHG_cms!M12*Days!M12*86400*1000/Areas!$C$5, "")</f>
        <v/>
      </c>
      <c r="N12" s="4" t="str">
        <f>IF(ISNUMBER(MHG_cms!N12), MHG_cms!N12*Days!N12*86400*1000/Areas!$C$5, "")</f>
        <v/>
      </c>
    </row>
    <row r="13" spans="1:17" x14ac:dyDescent="0.2">
      <c r="A13">
        <v>1905</v>
      </c>
      <c r="B13" s="4" t="str">
        <f>IF(ISNUMBER(MHG_cms!B13), MHG_cms!B13*Days!B13*86400*1000/Areas!$C$5, "")</f>
        <v/>
      </c>
      <c r="C13" s="4" t="str">
        <f>IF(ISNUMBER(MHG_cms!C13), MHG_cms!C13*Days!C13*86400*1000/Areas!$C$5, "")</f>
        <v/>
      </c>
      <c r="D13" s="4" t="str">
        <f>IF(ISNUMBER(MHG_cms!D13), MHG_cms!D13*Days!D13*86400*1000/Areas!$C$5, "")</f>
        <v/>
      </c>
      <c r="E13" s="4" t="str">
        <f>IF(ISNUMBER(MHG_cms!E13), MHG_cms!E13*Days!E13*86400*1000/Areas!$C$5, "")</f>
        <v/>
      </c>
      <c r="F13" s="4" t="str">
        <f>IF(ISNUMBER(MHG_cms!F13), MHG_cms!F13*Days!F13*86400*1000/Areas!$C$5, "")</f>
        <v/>
      </c>
      <c r="G13" s="4" t="str">
        <f>IF(ISNUMBER(MHG_cms!G13), MHG_cms!G13*Days!G13*86400*1000/Areas!$C$5, "")</f>
        <v/>
      </c>
      <c r="H13" s="4" t="str">
        <f>IF(ISNUMBER(MHG_cms!H13), MHG_cms!H13*Days!H13*86400*1000/Areas!$C$5, "")</f>
        <v/>
      </c>
      <c r="I13" s="4" t="str">
        <f>IF(ISNUMBER(MHG_cms!I13), MHG_cms!I13*Days!I13*86400*1000/Areas!$C$5, "")</f>
        <v/>
      </c>
      <c r="J13" s="4" t="str">
        <f>IF(ISNUMBER(MHG_cms!J13), MHG_cms!J13*Days!J13*86400*1000/Areas!$C$5, "")</f>
        <v/>
      </c>
      <c r="K13" s="4" t="str">
        <f>IF(ISNUMBER(MHG_cms!K13), MHG_cms!K13*Days!K13*86400*1000/Areas!$C$5, "")</f>
        <v/>
      </c>
      <c r="L13" s="4" t="str">
        <f>IF(ISNUMBER(MHG_cms!L13), MHG_cms!L13*Days!L13*86400*1000/Areas!$C$5, "")</f>
        <v/>
      </c>
      <c r="M13" s="4" t="str">
        <f>IF(ISNUMBER(MHG_cms!M13), MHG_cms!M13*Days!M13*86400*1000/Areas!$C$5, "")</f>
        <v/>
      </c>
      <c r="N13" s="4" t="str">
        <f>IF(ISNUMBER(MHG_cms!N13), MHG_cms!N13*Days!N13*86400*1000/Areas!$C$5, "")</f>
        <v/>
      </c>
    </row>
    <row r="14" spans="1:17" x14ac:dyDescent="0.2">
      <c r="A14">
        <v>1906</v>
      </c>
      <c r="B14" s="4" t="str">
        <f>IF(ISNUMBER(MHG_cms!B14), MHG_cms!B14*Days!B14*86400*1000/Areas!$C$5, "")</f>
        <v/>
      </c>
      <c r="C14" s="4" t="str">
        <f>IF(ISNUMBER(MHG_cms!C14), MHG_cms!C14*Days!C14*86400*1000/Areas!$C$5, "")</f>
        <v/>
      </c>
      <c r="D14" s="4" t="str">
        <f>IF(ISNUMBER(MHG_cms!D14), MHG_cms!D14*Days!D14*86400*1000/Areas!$C$5, "")</f>
        <v/>
      </c>
      <c r="E14" s="4" t="str">
        <f>IF(ISNUMBER(MHG_cms!E14), MHG_cms!E14*Days!E14*86400*1000/Areas!$C$5, "")</f>
        <v/>
      </c>
      <c r="F14" s="4" t="str">
        <f>IF(ISNUMBER(MHG_cms!F14), MHG_cms!F14*Days!F14*86400*1000/Areas!$C$5, "")</f>
        <v/>
      </c>
      <c r="G14" s="4" t="str">
        <f>IF(ISNUMBER(MHG_cms!G14), MHG_cms!G14*Days!G14*86400*1000/Areas!$C$5, "")</f>
        <v/>
      </c>
      <c r="H14" s="4" t="str">
        <f>IF(ISNUMBER(MHG_cms!H14), MHG_cms!H14*Days!H14*86400*1000/Areas!$C$5, "")</f>
        <v/>
      </c>
      <c r="I14" s="4" t="str">
        <f>IF(ISNUMBER(MHG_cms!I14), MHG_cms!I14*Days!I14*86400*1000/Areas!$C$5, "")</f>
        <v/>
      </c>
      <c r="J14" s="4" t="str">
        <f>IF(ISNUMBER(MHG_cms!J14), MHG_cms!J14*Days!J14*86400*1000/Areas!$C$5, "")</f>
        <v/>
      </c>
      <c r="K14" s="4" t="str">
        <f>IF(ISNUMBER(MHG_cms!K14), MHG_cms!K14*Days!K14*86400*1000/Areas!$C$5, "")</f>
        <v/>
      </c>
      <c r="L14" s="4" t="str">
        <f>IF(ISNUMBER(MHG_cms!L14), MHG_cms!L14*Days!L14*86400*1000/Areas!$C$5, "")</f>
        <v/>
      </c>
      <c r="M14" s="4" t="str">
        <f>IF(ISNUMBER(MHG_cms!M14), MHG_cms!M14*Days!M14*86400*1000/Areas!$C$5, "")</f>
        <v/>
      </c>
      <c r="N14" s="4" t="str">
        <f>IF(ISNUMBER(MHG_cms!N14), MHG_cms!N14*Days!N14*86400*1000/Areas!$C$5, "")</f>
        <v/>
      </c>
    </row>
    <row r="15" spans="1:17" x14ac:dyDescent="0.2">
      <c r="A15">
        <v>1907</v>
      </c>
      <c r="B15" s="4" t="str">
        <f>IF(ISNUMBER(MHG_cms!B15), MHG_cms!B15*Days!B15*86400*1000/Areas!$C$5, "")</f>
        <v/>
      </c>
      <c r="C15" s="4" t="str">
        <f>IF(ISNUMBER(MHG_cms!C15), MHG_cms!C15*Days!C15*86400*1000/Areas!$C$5, "")</f>
        <v/>
      </c>
      <c r="D15" s="4" t="str">
        <f>IF(ISNUMBER(MHG_cms!D15), MHG_cms!D15*Days!D15*86400*1000/Areas!$C$5, "")</f>
        <v/>
      </c>
      <c r="E15" s="4" t="str">
        <f>IF(ISNUMBER(MHG_cms!E15), MHG_cms!E15*Days!E15*86400*1000/Areas!$C$5, "")</f>
        <v/>
      </c>
      <c r="F15" s="4" t="str">
        <f>IF(ISNUMBER(MHG_cms!F15), MHG_cms!F15*Days!F15*86400*1000/Areas!$C$5, "")</f>
        <v/>
      </c>
      <c r="G15" s="4" t="str">
        <f>IF(ISNUMBER(MHG_cms!G15), MHG_cms!G15*Days!G15*86400*1000/Areas!$C$5, "")</f>
        <v/>
      </c>
      <c r="H15" s="4" t="str">
        <f>IF(ISNUMBER(MHG_cms!H15), MHG_cms!H15*Days!H15*86400*1000/Areas!$C$5, "")</f>
        <v/>
      </c>
      <c r="I15" s="4" t="str">
        <f>IF(ISNUMBER(MHG_cms!I15), MHG_cms!I15*Days!I15*86400*1000/Areas!$C$5, "")</f>
        <v/>
      </c>
      <c r="J15" s="4" t="str">
        <f>IF(ISNUMBER(MHG_cms!J15), MHG_cms!J15*Days!J15*86400*1000/Areas!$C$5, "")</f>
        <v/>
      </c>
      <c r="K15" s="4" t="str">
        <f>IF(ISNUMBER(MHG_cms!K15), MHG_cms!K15*Days!K15*86400*1000/Areas!$C$5, "")</f>
        <v/>
      </c>
      <c r="L15" s="4" t="str">
        <f>IF(ISNUMBER(MHG_cms!L15), MHG_cms!L15*Days!L15*86400*1000/Areas!$C$5, "")</f>
        <v/>
      </c>
      <c r="M15" s="4" t="str">
        <f>IF(ISNUMBER(MHG_cms!M15), MHG_cms!M15*Days!M15*86400*1000/Areas!$C$5, "")</f>
        <v/>
      </c>
      <c r="N15" s="4" t="str">
        <f>IF(ISNUMBER(MHG_cms!N15), MHG_cms!N15*Days!N15*86400*1000/Areas!$C$5, "")</f>
        <v/>
      </c>
    </row>
    <row r="16" spans="1:17" x14ac:dyDescent="0.2">
      <c r="A16">
        <v>1908</v>
      </c>
      <c r="B16" s="4" t="str">
        <f>IF(ISNUMBER(MHG_cms!B16), MHG_cms!B16*Days!B16*86400*1000/Areas!$C$5, "")</f>
        <v/>
      </c>
      <c r="C16" s="4" t="str">
        <f>IF(ISNUMBER(MHG_cms!C16), MHG_cms!C16*Days!C16*86400*1000/Areas!$C$5, "")</f>
        <v/>
      </c>
      <c r="D16" s="4" t="str">
        <f>IF(ISNUMBER(MHG_cms!D16), MHG_cms!D16*Days!D16*86400*1000/Areas!$C$5, "")</f>
        <v/>
      </c>
      <c r="E16" s="4" t="str">
        <f>IF(ISNUMBER(MHG_cms!E16), MHG_cms!E16*Days!E16*86400*1000/Areas!$C$5, "")</f>
        <v/>
      </c>
      <c r="F16" s="4" t="str">
        <f>IF(ISNUMBER(MHG_cms!F16), MHG_cms!F16*Days!F16*86400*1000/Areas!$C$5, "")</f>
        <v/>
      </c>
      <c r="G16" s="4" t="str">
        <f>IF(ISNUMBER(MHG_cms!G16), MHG_cms!G16*Days!G16*86400*1000/Areas!$C$5, "")</f>
        <v/>
      </c>
      <c r="H16" s="4" t="str">
        <f>IF(ISNUMBER(MHG_cms!H16), MHG_cms!H16*Days!H16*86400*1000/Areas!$C$5, "")</f>
        <v/>
      </c>
      <c r="I16" s="4" t="str">
        <f>IF(ISNUMBER(MHG_cms!I16), MHG_cms!I16*Days!I16*86400*1000/Areas!$C$5, "")</f>
        <v/>
      </c>
      <c r="J16" s="4" t="str">
        <f>IF(ISNUMBER(MHG_cms!J16), MHG_cms!J16*Days!J16*86400*1000/Areas!$C$5, "")</f>
        <v/>
      </c>
      <c r="K16" s="4" t="str">
        <f>IF(ISNUMBER(MHG_cms!K16), MHG_cms!K16*Days!K16*86400*1000/Areas!$C$5, "")</f>
        <v/>
      </c>
      <c r="L16" s="4" t="str">
        <f>IF(ISNUMBER(MHG_cms!L16), MHG_cms!L16*Days!L16*86400*1000/Areas!$C$5, "")</f>
        <v/>
      </c>
      <c r="M16" s="4" t="str">
        <f>IF(ISNUMBER(MHG_cms!M16), MHG_cms!M16*Days!M16*86400*1000/Areas!$C$5, "")</f>
        <v/>
      </c>
      <c r="N16" s="4" t="str">
        <f>IF(ISNUMBER(MHG_cms!N16), MHG_cms!N16*Days!N16*86400*1000/Areas!$C$5, "")</f>
        <v/>
      </c>
    </row>
    <row r="17" spans="1:14" x14ac:dyDescent="0.2">
      <c r="A17">
        <v>1909</v>
      </c>
      <c r="B17" s="4" t="str">
        <f>IF(ISNUMBER(MHG_cms!B17), MHG_cms!B17*Days!B17*86400*1000/Areas!$C$5, "")</f>
        <v/>
      </c>
      <c r="C17" s="4" t="str">
        <f>IF(ISNUMBER(MHG_cms!C17), MHG_cms!C17*Days!C17*86400*1000/Areas!$C$5, "")</f>
        <v/>
      </c>
      <c r="D17" s="4" t="str">
        <f>IF(ISNUMBER(MHG_cms!D17), MHG_cms!D17*Days!D17*86400*1000/Areas!$C$5, "")</f>
        <v/>
      </c>
      <c r="E17" s="4" t="str">
        <f>IF(ISNUMBER(MHG_cms!E17), MHG_cms!E17*Days!E17*86400*1000/Areas!$C$5, "")</f>
        <v/>
      </c>
      <c r="F17" s="4" t="str">
        <f>IF(ISNUMBER(MHG_cms!F17), MHG_cms!F17*Days!F17*86400*1000/Areas!$C$5, "")</f>
        <v/>
      </c>
      <c r="G17" s="4" t="str">
        <f>IF(ISNUMBER(MHG_cms!G17), MHG_cms!G17*Days!G17*86400*1000/Areas!$C$5, "")</f>
        <v/>
      </c>
      <c r="H17" s="4" t="str">
        <f>IF(ISNUMBER(MHG_cms!H17), MHG_cms!H17*Days!H17*86400*1000/Areas!$C$5, "")</f>
        <v/>
      </c>
      <c r="I17" s="4" t="str">
        <f>IF(ISNUMBER(MHG_cms!I17), MHG_cms!I17*Days!I17*86400*1000/Areas!$C$5, "")</f>
        <v/>
      </c>
      <c r="J17" s="4" t="str">
        <f>IF(ISNUMBER(MHG_cms!J17), MHG_cms!J17*Days!J17*86400*1000/Areas!$C$5, "")</f>
        <v/>
      </c>
      <c r="K17" s="4" t="str">
        <f>IF(ISNUMBER(MHG_cms!K17), MHG_cms!K17*Days!K17*86400*1000/Areas!$C$5, "")</f>
        <v/>
      </c>
      <c r="L17" s="4" t="str">
        <f>IF(ISNUMBER(MHG_cms!L17), MHG_cms!L17*Days!L17*86400*1000/Areas!$C$5, "")</f>
        <v/>
      </c>
      <c r="M17" s="4" t="str">
        <f>IF(ISNUMBER(MHG_cms!M17), MHG_cms!M17*Days!M17*86400*1000/Areas!$C$5, "")</f>
        <v/>
      </c>
      <c r="N17" s="4" t="str">
        <f>IF(ISNUMBER(MHG_cms!N17), MHG_cms!N17*Days!N17*86400*1000/Areas!$C$5, "")</f>
        <v/>
      </c>
    </row>
    <row r="18" spans="1:14" x14ac:dyDescent="0.2">
      <c r="A18">
        <v>1910</v>
      </c>
      <c r="B18" s="4" t="str">
        <f>IF(ISNUMBER(MHG_cms!B18), MHG_cms!B18*Days!B18*86400*1000/Areas!$C$5, "")</f>
        <v/>
      </c>
      <c r="C18" s="4" t="str">
        <f>IF(ISNUMBER(MHG_cms!C18), MHG_cms!C18*Days!C18*86400*1000/Areas!$C$5, "")</f>
        <v/>
      </c>
      <c r="D18" s="4" t="str">
        <f>IF(ISNUMBER(MHG_cms!D18), MHG_cms!D18*Days!D18*86400*1000/Areas!$C$5, "")</f>
        <v/>
      </c>
      <c r="E18" s="4" t="str">
        <f>IF(ISNUMBER(MHG_cms!E18), MHG_cms!E18*Days!E18*86400*1000/Areas!$C$5, "")</f>
        <v/>
      </c>
      <c r="F18" s="4" t="str">
        <f>IF(ISNUMBER(MHG_cms!F18), MHG_cms!F18*Days!F18*86400*1000/Areas!$C$5, "")</f>
        <v/>
      </c>
      <c r="G18" s="4" t="str">
        <f>IF(ISNUMBER(MHG_cms!G18), MHG_cms!G18*Days!G18*86400*1000/Areas!$C$5, "")</f>
        <v/>
      </c>
      <c r="H18" s="4" t="str">
        <f>IF(ISNUMBER(MHG_cms!H18), MHG_cms!H18*Days!H18*86400*1000/Areas!$C$5, "")</f>
        <v/>
      </c>
      <c r="I18" s="4" t="str">
        <f>IF(ISNUMBER(MHG_cms!I18), MHG_cms!I18*Days!I18*86400*1000/Areas!$C$5, "")</f>
        <v/>
      </c>
      <c r="J18" s="4" t="str">
        <f>IF(ISNUMBER(MHG_cms!J18), MHG_cms!J18*Days!J18*86400*1000/Areas!$C$5, "")</f>
        <v/>
      </c>
      <c r="K18" s="4" t="str">
        <f>IF(ISNUMBER(MHG_cms!K18), MHG_cms!K18*Days!K18*86400*1000/Areas!$C$5, "")</f>
        <v/>
      </c>
      <c r="L18" s="4" t="str">
        <f>IF(ISNUMBER(MHG_cms!L18), MHG_cms!L18*Days!L18*86400*1000/Areas!$C$5, "")</f>
        <v/>
      </c>
      <c r="M18" s="4" t="str">
        <f>IF(ISNUMBER(MHG_cms!M18), MHG_cms!M18*Days!M18*86400*1000/Areas!$C$5, "")</f>
        <v/>
      </c>
      <c r="N18" s="4" t="str">
        <f>IF(ISNUMBER(MHG_cms!N18), MHG_cms!N18*Days!N18*86400*1000/Areas!$C$5, "")</f>
        <v/>
      </c>
    </row>
    <row r="19" spans="1:14" x14ac:dyDescent="0.2">
      <c r="A19">
        <v>1911</v>
      </c>
      <c r="B19" s="4" t="str">
        <f>IF(ISNUMBER(MHG_cms!B19), MHG_cms!B19*Days!B19*86400*1000/Areas!$C$5, "")</f>
        <v/>
      </c>
      <c r="C19" s="4" t="str">
        <f>IF(ISNUMBER(MHG_cms!C19), MHG_cms!C19*Days!C19*86400*1000/Areas!$C$5, "")</f>
        <v/>
      </c>
      <c r="D19" s="4" t="str">
        <f>IF(ISNUMBER(MHG_cms!D19), MHG_cms!D19*Days!D19*86400*1000/Areas!$C$5, "")</f>
        <v/>
      </c>
      <c r="E19" s="4" t="str">
        <f>IF(ISNUMBER(MHG_cms!E19), MHG_cms!E19*Days!E19*86400*1000/Areas!$C$5, "")</f>
        <v/>
      </c>
      <c r="F19" s="4" t="str">
        <f>IF(ISNUMBER(MHG_cms!F19), MHG_cms!F19*Days!F19*86400*1000/Areas!$C$5, "")</f>
        <v/>
      </c>
      <c r="G19" s="4" t="str">
        <f>IF(ISNUMBER(MHG_cms!G19), MHG_cms!G19*Days!G19*86400*1000/Areas!$C$5, "")</f>
        <v/>
      </c>
      <c r="H19" s="4" t="str">
        <f>IF(ISNUMBER(MHG_cms!H19), MHG_cms!H19*Days!H19*86400*1000/Areas!$C$5, "")</f>
        <v/>
      </c>
      <c r="I19" s="4" t="str">
        <f>IF(ISNUMBER(MHG_cms!I19), MHG_cms!I19*Days!I19*86400*1000/Areas!$C$5, "")</f>
        <v/>
      </c>
      <c r="J19" s="4" t="str">
        <f>IF(ISNUMBER(MHG_cms!J19), MHG_cms!J19*Days!J19*86400*1000/Areas!$C$5, "")</f>
        <v/>
      </c>
      <c r="K19" s="4" t="str">
        <f>IF(ISNUMBER(MHG_cms!K19), MHG_cms!K19*Days!K19*86400*1000/Areas!$C$5, "")</f>
        <v/>
      </c>
      <c r="L19" s="4" t="str">
        <f>IF(ISNUMBER(MHG_cms!L19), MHG_cms!L19*Days!L19*86400*1000/Areas!$C$5, "")</f>
        <v/>
      </c>
      <c r="M19" s="4" t="str">
        <f>IF(ISNUMBER(MHG_cms!M19), MHG_cms!M19*Days!M19*86400*1000/Areas!$C$5, "")</f>
        <v/>
      </c>
      <c r="N19" s="4" t="str">
        <f>IF(ISNUMBER(MHG_cms!N19), MHG_cms!N19*Days!N19*86400*1000/Areas!$C$5, "")</f>
        <v/>
      </c>
    </row>
    <row r="20" spans="1:14" x14ac:dyDescent="0.2">
      <c r="A20">
        <v>1912</v>
      </c>
      <c r="B20" s="4" t="str">
        <f>IF(ISNUMBER(MHG_cms!B20), MHG_cms!B20*Days!B20*86400*1000/Areas!$C$5, "")</f>
        <v/>
      </c>
      <c r="C20" s="4" t="str">
        <f>IF(ISNUMBER(MHG_cms!C20), MHG_cms!C20*Days!C20*86400*1000/Areas!$C$5, "")</f>
        <v/>
      </c>
      <c r="D20" s="4" t="str">
        <f>IF(ISNUMBER(MHG_cms!D20), MHG_cms!D20*Days!D20*86400*1000/Areas!$C$5, "")</f>
        <v/>
      </c>
      <c r="E20" s="4" t="str">
        <f>IF(ISNUMBER(MHG_cms!E20), MHG_cms!E20*Days!E20*86400*1000/Areas!$C$5, "")</f>
        <v/>
      </c>
      <c r="F20" s="4" t="str">
        <f>IF(ISNUMBER(MHG_cms!F20), MHG_cms!F20*Days!F20*86400*1000/Areas!$C$5, "")</f>
        <v/>
      </c>
      <c r="G20" s="4" t="str">
        <f>IF(ISNUMBER(MHG_cms!G20), MHG_cms!G20*Days!G20*86400*1000/Areas!$C$5, "")</f>
        <v/>
      </c>
      <c r="H20" s="4" t="str">
        <f>IF(ISNUMBER(MHG_cms!H20), MHG_cms!H20*Days!H20*86400*1000/Areas!$C$5, "")</f>
        <v/>
      </c>
      <c r="I20" s="4" t="str">
        <f>IF(ISNUMBER(MHG_cms!I20), MHG_cms!I20*Days!I20*86400*1000/Areas!$C$5, "")</f>
        <v/>
      </c>
      <c r="J20" s="4" t="str">
        <f>IF(ISNUMBER(MHG_cms!J20), MHG_cms!J20*Days!J20*86400*1000/Areas!$C$5, "")</f>
        <v/>
      </c>
      <c r="K20" s="4" t="str">
        <f>IF(ISNUMBER(MHG_cms!K20), MHG_cms!K20*Days!K20*86400*1000/Areas!$C$5, "")</f>
        <v/>
      </c>
      <c r="L20" s="4" t="str">
        <f>IF(ISNUMBER(MHG_cms!L20), MHG_cms!L20*Days!L20*86400*1000/Areas!$C$5, "")</f>
        <v/>
      </c>
      <c r="M20" s="4" t="str">
        <f>IF(ISNUMBER(MHG_cms!M20), MHG_cms!M20*Days!M20*86400*1000/Areas!$C$5, "")</f>
        <v/>
      </c>
      <c r="N20" s="4" t="str">
        <f>IF(ISNUMBER(MHG_cms!N20), MHG_cms!N20*Days!N20*86400*1000/Areas!$C$5, "")</f>
        <v/>
      </c>
    </row>
    <row r="21" spans="1:14" x14ac:dyDescent="0.2">
      <c r="A21">
        <v>1913</v>
      </c>
      <c r="B21" s="4" t="str">
        <f>IF(ISNUMBER(MHG_cms!B21), MHG_cms!B21*Days!B21*86400*1000/Areas!$C$5, "")</f>
        <v/>
      </c>
      <c r="C21" s="4" t="str">
        <f>IF(ISNUMBER(MHG_cms!C21), MHG_cms!C21*Days!C21*86400*1000/Areas!$C$5, "")</f>
        <v/>
      </c>
      <c r="D21" s="4" t="str">
        <f>IF(ISNUMBER(MHG_cms!D21), MHG_cms!D21*Days!D21*86400*1000/Areas!$C$5, "")</f>
        <v/>
      </c>
      <c r="E21" s="4" t="str">
        <f>IF(ISNUMBER(MHG_cms!E21), MHG_cms!E21*Days!E21*86400*1000/Areas!$C$5, "")</f>
        <v/>
      </c>
      <c r="F21" s="4" t="str">
        <f>IF(ISNUMBER(MHG_cms!F21), MHG_cms!F21*Days!F21*86400*1000/Areas!$C$5, "")</f>
        <v/>
      </c>
      <c r="G21" s="4" t="str">
        <f>IF(ISNUMBER(MHG_cms!G21), MHG_cms!G21*Days!G21*86400*1000/Areas!$C$5, "")</f>
        <v/>
      </c>
      <c r="H21" s="4" t="str">
        <f>IF(ISNUMBER(MHG_cms!H21), MHG_cms!H21*Days!H21*86400*1000/Areas!$C$5, "")</f>
        <v/>
      </c>
      <c r="I21" s="4" t="str">
        <f>IF(ISNUMBER(MHG_cms!I21), MHG_cms!I21*Days!I21*86400*1000/Areas!$C$5, "")</f>
        <v/>
      </c>
      <c r="J21" s="4" t="str">
        <f>IF(ISNUMBER(MHG_cms!J21), MHG_cms!J21*Days!J21*86400*1000/Areas!$C$5, "")</f>
        <v/>
      </c>
      <c r="K21" s="4" t="str">
        <f>IF(ISNUMBER(MHG_cms!K21), MHG_cms!K21*Days!K21*86400*1000/Areas!$C$5, "")</f>
        <v/>
      </c>
      <c r="L21" s="4" t="str">
        <f>IF(ISNUMBER(MHG_cms!L21), MHG_cms!L21*Days!L21*86400*1000/Areas!$C$5, "")</f>
        <v/>
      </c>
      <c r="M21" s="4" t="str">
        <f>IF(ISNUMBER(MHG_cms!M21), MHG_cms!M21*Days!M21*86400*1000/Areas!$C$5, "")</f>
        <v/>
      </c>
      <c r="N21" s="4" t="str">
        <f>IF(ISNUMBER(MHG_cms!N21), MHG_cms!N21*Days!N21*86400*1000/Areas!$C$5, "")</f>
        <v/>
      </c>
    </row>
    <row r="22" spans="1:14" x14ac:dyDescent="0.2">
      <c r="A22">
        <v>1914</v>
      </c>
      <c r="B22" s="4" t="str">
        <f>IF(ISNUMBER(MHG_cms!B22), MHG_cms!B22*Days!B22*86400*1000/Areas!$C$5, "")</f>
        <v/>
      </c>
      <c r="C22" s="4" t="str">
        <f>IF(ISNUMBER(MHG_cms!C22), MHG_cms!C22*Days!C22*86400*1000/Areas!$C$5, "")</f>
        <v/>
      </c>
      <c r="D22" s="4" t="str">
        <f>IF(ISNUMBER(MHG_cms!D22), MHG_cms!D22*Days!D22*86400*1000/Areas!$C$5, "")</f>
        <v/>
      </c>
      <c r="E22" s="4" t="str">
        <f>IF(ISNUMBER(MHG_cms!E22), MHG_cms!E22*Days!E22*86400*1000/Areas!$C$5, "")</f>
        <v/>
      </c>
      <c r="F22" s="4" t="str">
        <f>IF(ISNUMBER(MHG_cms!F22), MHG_cms!F22*Days!F22*86400*1000/Areas!$C$5, "")</f>
        <v/>
      </c>
      <c r="G22" s="4" t="str">
        <f>IF(ISNUMBER(MHG_cms!G22), MHG_cms!G22*Days!G22*86400*1000/Areas!$C$5, "")</f>
        <v/>
      </c>
      <c r="H22" s="4" t="str">
        <f>IF(ISNUMBER(MHG_cms!H22), MHG_cms!H22*Days!H22*86400*1000/Areas!$C$5, "")</f>
        <v/>
      </c>
      <c r="I22" s="4" t="str">
        <f>IF(ISNUMBER(MHG_cms!I22), MHG_cms!I22*Days!I22*86400*1000/Areas!$C$5, "")</f>
        <v/>
      </c>
      <c r="J22" s="4" t="str">
        <f>IF(ISNUMBER(MHG_cms!J22), MHG_cms!J22*Days!J22*86400*1000/Areas!$C$5, "")</f>
        <v/>
      </c>
      <c r="K22" s="4" t="str">
        <f>IF(ISNUMBER(MHG_cms!K22), MHG_cms!K22*Days!K22*86400*1000/Areas!$C$5, "")</f>
        <v/>
      </c>
      <c r="L22" s="4" t="str">
        <f>IF(ISNUMBER(MHG_cms!L22), MHG_cms!L22*Days!L22*86400*1000/Areas!$C$5, "")</f>
        <v/>
      </c>
      <c r="M22" s="4" t="str">
        <f>IF(ISNUMBER(MHG_cms!M22), MHG_cms!M22*Days!M22*86400*1000/Areas!$C$5, "")</f>
        <v/>
      </c>
      <c r="N22" s="4" t="str">
        <f>IF(ISNUMBER(MHG_cms!N22), MHG_cms!N22*Days!N22*86400*1000/Areas!$C$5, "")</f>
        <v/>
      </c>
    </row>
    <row r="23" spans="1:14" x14ac:dyDescent="0.2">
      <c r="A23">
        <v>1915</v>
      </c>
      <c r="B23" s="4" t="str">
        <f>IF(ISNUMBER(MHG_cms!B23), MHG_cms!B23*Days!B23*86400*1000/Areas!$C$5, "")</f>
        <v/>
      </c>
      <c r="C23" s="4" t="str">
        <f>IF(ISNUMBER(MHG_cms!C23), MHG_cms!C23*Days!C23*86400*1000/Areas!$C$5, "")</f>
        <v/>
      </c>
      <c r="D23" s="4" t="str">
        <f>IF(ISNUMBER(MHG_cms!D23), MHG_cms!D23*Days!D23*86400*1000/Areas!$C$5, "")</f>
        <v/>
      </c>
      <c r="E23" s="4">
        <f>IF(ISNUMBER(MHG_cms!E23), MHG_cms!E23*Days!E23*86400*1000/Areas!$C$5, "")</f>
        <v>85.282098807495743</v>
      </c>
      <c r="F23" s="4">
        <f>IF(ISNUMBER(MHG_cms!F23), MHG_cms!F23*Days!F23*86400*1000/Areas!$C$5, "")</f>
        <v>78.675832640545138</v>
      </c>
      <c r="G23" s="4">
        <f>IF(ISNUMBER(MHG_cms!G23), MHG_cms!G23*Days!G23*86400*1000/Areas!$C$5, "")</f>
        <v>63.233319250425893</v>
      </c>
      <c r="H23" s="4">
        <f>IF(ISNUMBER(MHG_cms!H23), MHG_cms!H23*Days!H23*86400*1000/Areas!$C$5, "")</f>
        <v>43.563012470187395</v>
      </c>
      <c r="I23" s="4">
        <f>IF(ISNUMBER(MHG_cms!I23), MHG_cms!I23*Days!I23*86400*1000/Areas!$C$5, "")</f>
        <v>43.469017512776837</v>
      </c>
      <c r="J23" s="4">
        <f>IF(ISNUMBER(MHG_cms!J23), MHG_cms!J23*Days!J23*86400*1000/Areas!$C$5, "")</f>
        <v>47.191841908006822</v>
      </c>
      <c r="K23" s="4">
        <f>IF(ISNUMBER(MHG_cms!K23), MHG_cms!K23*Days!K23*86400*1000/Areas!$C$5, "")</f>
        <v>67.565948074957404</v>
      </c>
      <c r="L23" s="4">
        <f>IF(ISNUMBER(MHG_cms!L23), MHG_cms!L23*Days!L23*86400*1000/Areas!$C$5, "")</f>
        <v>72.305981601362873</v>
      </c>
      <c r="M23" s="4">
        <f>IF(ISNUMBER(MHG_cms!M23), MHG_cms!M23*Days!M23*86400*1000/Areas!$C$5, "")</f>
        <v>72.427905689948886</v>
      </c>
      <c r="N23" s="4" t="str">
        <f>IF(ISNUMBER(MHG_cms!N23), MHG_cms!N23*Days!N23*86400*1000/Areas!$C$5, "")</f>
        <v/>
      </c>
    </row>
    <row r="24" spans="1:14" x14ac:dyDescent="0.2">
      <c r="A24">
        <v>1916</v>
      </c>
      <c r="B24" s="4">
        <f>IF(ISNUMBER(MHG_cms!B24), MHG_cms!B24*Days!B24*86400*1000/Areas!$C$5, "")</f>
        <v>95.694167223168677</v>
      </c>
      <c r="C24" s="4">
        <f>IF(ISNUMBER(MHG_cms!C24), MHG_cms!C24*Days!C24*86400*1000/Areas!$C$5, "")</f>
        <v>73.913279182282793</v>
      </c>
      <c r="D24" s="4">
        <f>IF(ISNUMBER(MHG_cms!D24), MHG_cms!D24*Days!D24*86400*1000/Areas!$C$5, "")</f>
        <v>76.027319386712094</v>
      </c>
      <c r="E24" s="4">
        <f>IF(ISNUMBER(MHG_cms!E24), MHG_cms!E24*Days!E24*86400*1000/Areas!$C$5, "")</f>
        <v>236.94368381601362</v>
      </c>
      <c r="F24" s="4">
        <f>IF(ISNUMBER(MHG_cms!F24), MHG_cms!F24*Days!F24*86400*1000/Areas!$C$5, "")</f>
        <v>153.05299298126062</v>
      </c>
      <c r="G24" s="4">
        <f>IF(ISNUMBER(MHG_cms!G24), MHG_cms!G24*Days!G24*86400*1000/Areas!$C$5, "")</f>
        <v>117.78211379897786</v>
      </c>
      <c r="H24" s="4">
        <f>IF(ISNUMBER(MHG_cms!H24), MHG_cms!H24*Days!H24*86400*1000/Areas!$C$5, "")</f>
        <v>47.504868960817717</v>
      </c>
      <c r="I24" s="4">
        <f>IF(ISNUMBER(MHG_cms!I24), MHG_cms!I24*Days!I24*86400*1000/Areas!$C$5, "")</f>
        <v>30.365162248722317</v>
      </c>
      <c r="J24" s="4">
        <f>IF(ISNUMBER(MHG_cms!J24), MHG_cms!J24*Days!J24*86400*1000/Areas!$C$5, "")</f>
        <v>34.448430664395232</v>
      </c>
      <c r="K24" s="4">
        <f>IF(ISNUMBER(MHG_cms!K24), MHG_cms!K24*Days!K24*86400*1000/Areas!$C$5, "")</f>
        <v>47.405854855195905</v>
      </c>
      <c r="L24" s="4">
        <f>IF(ISNUMBER(MHG_cms!L24), MHG_cms!L24*Days!L24*86400*1000/Areas!$C$5, "")</f>
        <v>82.300857240204422</v>
      </c>
      <c r="M24" s="4">
        <f>IF(ISNUMBER(MHG_cms!M24), MHG_cms!M24*Days!M24*86400*1000/Areas!$C$5, "")</f>
        <v>86.332086950596263</v>
      </c>
      <c r="N24" s="4">
        <f>IF(ISNUMBER(MHG_cms!N24), MHG_cms!N24*Days!N24*86400*1000/Areas!$C$5, "")</f>
        <v>1084.801852947189</v>
      </c>
    </row>
    <row r="25" spans="1:14" x14ac:dyDescent="0.2">
      <c r="A25">
        <v>1917</v>
      </c>
      <c r="B25" s="4">
        <f>IF(ISNUMBER(MHG_cms!B25), MHG_cms!B25*Days!B25*86400*1000/Areas!$C$5, "")</f>
        <v>40.348704327086892</v>
      </c>
      <c r="C25" s="4">
        <f>IF(ISNUMBER(MHG_cms!C25), MHG_cms!C25*Days!C25*86400*1000/Areas!$C$5, "")</f>
        <v>23.325085655877341</v>
      </c>
      <c r="D25" s="4">
        <f>IF(ISNUMBER(MHG_cms!D25), MHG_cms!D25*Days!D25*86400*1000/Areas!$C$5, "")</f>
        <v>94.283102146507673</v>
      </c>
      <c r="E25" s="4">
        <f>IF(ISNUMBER(MHG_cms!E25), MHG_cms!E25*Days!E25*86400*1000/Areas!$C$5, "")</f>
        <v>170.45226030664395</v>
      </c>
      <c r="F25" s="4">
        <f>IF(ISNUMBER(MHG_cms!F25), MHG_cms!F25*Days!F25*86400*1000/Areas!$C$5, "")</f>
        <v>131.14190146507664</v>
      </c>
      <c r="G25" s="4">
        <f>IF(ISNUMBER(MHG_cms!G25), MHG_cms!G25*Days!G25*86400*1000/Areas!$C$5, "")</f>
        <v>137.26075093696764</v>
      </c>
      <c r="H25" s="4">
        <f>IF(ISNUMBER(MHG_cms!H25), MHG_cms!H25*Days!H25*86400*1000/Areas!$C$5, "")</f>
        <v>127.8899497103918</v>
      </c>
      <c r="I25" s="4">
        <f>IF(ISNUMBER(MHG_cms!I25), MHG_cms!I25*Days!I25*86400*1000/Areas!$C$5, "")</f>
        <v>38.045599727427593</v>
      </c>
      <c r="J25" s="4">
        <f>IF(ISNUMBER(MHG_cms!J25), MHG_cms!J25*Days!J25*86400*1000/Areas!$C$5, "")</f>
        <v>27.738153321976149</v>
      </c>
      <c r="K25" s="4">
        <f>IF(ISNUMBER(MHG_cms!K25), MHG_cms!K25*Days!K25*86400*1000/Areas!$C$5, "")</f>
        <v>35.25677846678024</v>
      </c>
      <c r="L25" s="4">
        <f>IF(ISNUMBER(MHG_cms!L25), MHG_cms!L25*Days!L25*86400*1000/Areas!$C$5, "")</f>
        <v>37.208005451448038</v>
      </c>
      <c r="M25" s="4">
        <f>IF(ISNUMBER(MHG_cms!M25), MHG_cms!M25*Days!M25*86400*1000/Areas!$C$5, "")</f>
        <v>34.768552231686535</v>
      </c>
      <c r="N25" s="4">
        <f>IF(ISNUMBER(MHG_cms!N25), MHG_cms!N25*Days!N25*86400*1000/Areas!$C$5, "")</f>
        <v>895.46660034071556</v>
      </c>
    </row>
    <row r="26" spans="1:14" x14ac:dyDescent="0.2">
      <c r="A26">
        <v>1918</v>
      </c>
      <c r="B26" s="4">
        <f>IF(ISNUMBER(MHG_cms!B26), MHG_cms!B26*Days!B26*86400*1000/Areas!$C$5, "")</f>
        <v>25.81279482112436</v>
      </c>
      <c r="C26" s="4">
        <f>IF(ISNUMBER(MHG_cms!C26), MHG_cms!C26*Days!C26*86400*1000/Areas!$C$5, "")</f>
        <v>30.420306643952301</v>
      </c>
      <c r="D26" s="4">
        <f>IF(ISNUMBER(MHG_cms!D26), MHG_cms!D26*Days!D26*86400*1000/Areas!$C$5, "")</f>
        <v>113.76332892674617</v>
      </c>
      <c r="E26" s="4">
        <f>IF(ISNUMBER(MHG_cms!E26), MHG_cms!E26*Days!E26*86400*1000/Areas!$C$5, "")</f>
        <v>122.68969267461671</v>
      </c>
      <c r="F26" s="4">
        <f>IF(ISNUMBER(MHG_cms!F26), MHG_cms!F26*Days!F26*86400*1000/Areas!$C$5, "")</f>
        <v>100.21254132879046</v>
      </c>
      <c r="G26" s="4">
        <f>IF(ISNUMBER(MHG_cms!G26), MHG_cms!G26*Days!G26*86400*1000/Areas!$C$5, "")</f>
        <v>67.919893696763197</v>
      </c>
      <c r="H26" s="4">
        <f>IF(ISNUMBER(MHG_cms!H26), MHG_cms!H26*Days!H26*86400*1000/Areas!$C$5, "")</f>
        <v>43.502782691652477</v>
      </c>
      <c r="I26" s="4">
        <f>IF(ISNUMBER(MHG_cms!I26), MHG_cms!I26*Days!I26*86400*1000/Areas!$C$5, "")</f>
        <v>29.556623100511072</v>
      </c>
      <c r="J26" s="4">
        <f>IF(ISNUMBER(MHG_cms!J26), MHG_cms!J26*Days!J26*86400*1000/Areas!$C$5, "")</f>
        <v>27.778335945485523</v>
      </c>
      <c r="K26" s="4">
        <f>IF(ISNUMBER(MHG_cms!K26), MHG_cms!K26*Days!K26*86400*1000/Areas!$C$5, "")</f>
        <v>41.759541260647353</v>
      </c>
      <c r="L26" s="4">
        <f>IF(ISNUMBER(MHG_cms!L26), MHG_cms!L26*Days!L26*86400*1000/Areas!$C$5, "")</f>
        <v>71.57474616695059</v>
      </c>
      <c r="M26" s="4">
        <f>IF(ISNUMBER(MHG_cms!M26), MHG_cms!M26*Days!M26*86400*1000/Areas!$C$5, "")</f>
        <v>75.285854310051107</v>
      </c>
      <c r="N26" s="4">
        <f>IF(ISNUMBER(MHG_cms!N26), MHG_cms!N26*Days!N26*86400*1000/Areas!$C$5, "")</f>
        <v>748.84031754684838</v>
      </c>
    </row>
    <row r="27" spans="1:14" x14ac:dyDescent="0.2">
      <c r="A27">
        <v>1919</v>
      </c>
      <c r="B27" s="4">
        <f>IF(ISNUMBER(MHG_cms!B27), MHG_cms!B27*Days!B27*86400*1000/Areas!$C$5, "")</f>
        <v>64.798800408858597</v>
      </c>
      <c r="C27" s="4">
        <f>IF(ISNUMBER(MHG_cms!C27), MHG_cms!C27*Days!C27*86400*1000/Areas!$C$5, "")</f>
        <v>37.99874943781942</v>
      </c>
      <c r="D27" s="4">
        <f>IF(ISNUMBER(MHG_cms!D27), MHG_cms!D27*Days!D27*86400*1000/Areas!$C$5, "")</f>
        <v>101.130132879046</v>
      </c>
      <c r="E27" s="4">
        <f>IF(ISNUMBER(MHG_cms!E27), MHG_cms!E27*Days!E27*86400*1000/Areas!$C$5, "")</f>
        <v>155.56459829642247</v>
      </c>
      <c r="F27" s="4">
        <f>IF(ISNUMBER(MHG_cms!F27), MHG_cms!F27*Days!F27*86400*1000/Areas!$C$5, "")</f>
        <v>122.63490153321976</v>
      </c>
      <c r="G27" s="4">
        <f>IF(ISNUMBER(MHG_cms!G27), MHG_cms!G27*Days!G27*86400*1000/Areas!$C$5, "")</f>
        <v>63.623223168654171</v>
      </c>
      <c r="H27" s="4">
        <f>IF(ISNUMBER(MHG_cms!H27), MHG_cms!H27*Days!H27*86400*1000/Areas!$C$5, "")</f>
        <v>32.813137717206132</v>
      </c>
      <c r="I27" s="4">
        <f>IF(ISNUMBER(MHG_cms!I27), MHG_cms!I27*Days!I27*86400*1000/Areas!$C$5, "")</f>
        <v>26.054854650766611</v>
      </c>
      <c r="J27" s="4">
        <f>IF(ISNUMBER(MHG_cms!J27), MHG_cms!J27*Days!J27*86400*1000/Areas!$C$5, "")</f>
        <v>28.666990119250428</v>
      </c>
      <c r="K27" s="4">
        <f>IF(ISNUMBER(MHG_cms!K27), MHG_cms!K27*Days!K27*86400*1000/Areas!$C$5, "")</f>
        <v>52.936043611584324</v>
      </c>
      <c r="L27" s="4">
        <f>IF(ISNUMBER(MHG_cms!L27), MHG_cms!L27*Days!L27*86400*1000/Areas!$C$5, "")</f>
        <v>79.71614310051109</v>
      </c>
      <c r="M27" s="4">
        <f>IF(ISNUMBER(MHG_cms!M27), MHG_cms!M27*Days!M27*86400*1000/Areas!$C$5, "")</f>
        <v>62.409229574105616</v>
      </c>
      <c r="N27" s="4">
        <f>IF(ISNUMBER(MHG_cms!N27), MHG_cms!N27*Days!N27*86400*1000/Areas!$C$5, "")</f>
        <v>827.46810766609894</v>
      </c>
    </row>
    <row r="28" spans="1:14" x14ac:dyDescent="0.2">
      <c r="A28">
        <v>1920</v>
      </c>
      <c r="B28" s="4">
        <f>IF(ISNUMBER(MHG_cms!B28), MHG_cms!B28*Days!B28*86400*1000/Areas!$C$5, "")</f>
        <v>36.470727904599663</v>
      </c>
      <c r="C28" s="4">
        <f>IF(ISNUMBER(MHG_cms!C28), MHG_cms!C28*Days!C28*86400*1000/Areas!$C$5, "")</f>
        <v>29.804474821124359</v>
      </c>
      <c r="D28" s="4">
        <f>IF(ISNUMBER(MHG_cms!D28), MHG_cms!D28*Days!D28*86400*1000/Areas!$C$5, "")</f>
        <v>144.86083052810903</v>
      </c>
      <c r="E28" s="4">
        <f>IF(ISNUMBER(MHG_cms!E28), MHG_cms!E28*Days!E28*86400*1000/Areas!$C$5, "")</f>
        <v>147.5093069846678</v>
      </c>
      <c r="F28" s="4">
        <f>IF(ISNUMBER(MHG_cms!F28), MHG_cms!F28*Days!F28*86400*1000/Areas!$C$5, "")</f>
        <v>78.629975877342417</v>
      </c>
      <c r="G28" s="4">
        <f>IF(ISNUMBER(MHG_cms!G28), MHG_cms!G28*Days!G28*86400*1000/Areas!$C$5, "")</f>
        <v>49.267428960817711</v>
      </c>
      <c r="H28" s="4">
        <f>IF(ISNUMBER(MHG_cms!H28), MHG_cms!H28*Days!H28*86400*1000/Areas!$C$5, "")</f>
        <v>47.89910023850085</v>
      </c>
      <c r="I28" s="4">
        <f>IF(ISNUMBER(MHG_cms!I28), MHG_cms!I28*Days!I28*86400*1000/Areas!$C$5, "")</f>
        <v>27.480520885860308</v>
      </c>
      <c r="J28" s="4">
        <f>IF(ISNUMBER(MHG_cms!J28), MHG_cms!J28*Days!J28*86400*1000/Areas!$C$5, "")</f>
        <v>21.493287904599658</v>
      </c>
      <c r="K28" s="4">
        <f>IF(ISNUMBER(MHG_cms!K28), MHG_cms!K28*Days!K28*86400*1000/Areas!$C$5, "")</f>
        <v>26.722857649063034</v>
      </c>
      <c r="L28" s="4">
        <f>IF(ISNUMBER(MHG_cms!L28), MHG_cms!L28*Days!L28*86400*1000/Areas!$C$5, "")</f>
        <v>42.64965996592845</v>
      </c>
      <c r="M28" s="4">
        <f>IF(ISNUMBER(MHG_cms!M28), MHG_cms!M28*Days!M28*86400*1000/Areas!$C$5, "")</f>
        <v>59.914484770017033</v>
      </c>
      <c r="N28" s="4">
        <f>IF(ISNUMBER(MHG_cms!N28), MHG_cms!N28*Days!N28*86400*1000/Areas!$C$5, "")</f>
        <v>711.78682385008517</v>
      </c>
    </row>
    <row r="29" spans="1:14" x14ac:dyDescent="0.2">
      <c r="A29">
        <v>1921</v>
      </c>
      <c r="B29" s="4">
        <f>IF(ISNUMBER(MHG_cms!B29), MHG_cms!B29*Days!B29*86400*1000/Areas!$C$5, "")</f>
        <v>61.812635366269163</v>
      </c>
      <c r="C29" s="4">
        <f>IF(ISNUMBER(MHG_cms!C29), MHG_cms!C29*Days!C29*86400*1000/Areas!$C$5, "")</f>
        <v>35.104776286201023</v>
      </c>
      <c r="D29" s="4">
        <f>IF(ISNUMBER(MHG_cms!D29), MHG_cms!D29*Days!D29*86400*1000/Areas!$C$5, "")</f>
        <v>124.44841103918229</v>
      </c>
      <c r="E29" s="4">
        <f>IF(ISNUMBER(MHG_cms!E29), MHG_cms!E29*Days!E29*86400*1000/Areas!$C$5, "")</f>
        <v>130.66417717206136</v>
      </c>
      <c r="F29" s="4">
        <f>IF(ISNUMBER(MHG_cms!F29), MHG_cms!F29*Days!F29*86400*1000/Areas!$C$5, "")</f>
        <v>81.8089218398637</v>
      </c>
      <c r="G29" s="4">
        <f>IF(ISNUMBER(MHG_cms!G29), MHG_cms!G29*Days!G29*86400*1000/Areas!$C$5, "")</f>
        <v>45.342116524701872</v>
      </c>
      <c r="H29" s="4">
        <f>IF(ISNUMBER(MHG_cms!H29), MHG_cms!H29*Days!H29*86400*1000/Areas!$C$5, "")</f>
        <v>26.244897853492333</v>
      </c>
      <c r="I29" s="4">
        <f>IF(ISNUMBER(MHG_cms!I29), MHG_cms!I29*Days!I29*86400*1000/Areas!$C$5, "")</f>
        <v>23.305274003407156</v>
      </c>
      <c r="J29" s="4">
        <f>IF(ISNUMBER(MHG_cms!J29), MHG_cms!J29*Days!J29*86400*1000/Areas!$C$5, "")</f>
        <v>23.255362180579215</v>
      </c>
      <c r="K29" s="4">
        <f>IF(ISNUMBER(MHG_cms!K29), MHG_cms!K29*Days!K29*86400*1000/Areas!$C$5, "")</f>
        <v>28.670287155025555</v>
      </c>
      <c r="L29" s="4">
        <f>IF(ISNUMBER(MHG_cms!L29), MHG_cms!L29*Days!L29*86400*1000/Areas!$C$5, "")</f>
        <v>31.568970357751283</v>
      </c>
      <c r="M29" s="4">
        <f>IF(ISNUMBER(MHG_cms!M29), MHG_cms!M29*Days!M29*86400*1000/Areas!$C$5, "")</f>
        <v>56.834781056218048</v>
      </c>
      <c r="N29" s="4">
        <f>IF(ISNUMBER(MHG_cms!N29), MHG_cms!N29*Days!N29*86400*1000/Areas!$C$5, "")</f>
        <v>667.71167427597959</v>
      </c>
    </row>
    <row r="30" spans="1:14" x14ac:dyDescent="0.2">
      <c r="A30">
        <v>1922</v>
      </c>
      <c r="B30" s="4">
        <f>IF(ISNUMBER(MHG_cms!B30), MHG_cms!B30*Days!B30*86400*1000/Areas!$C$5, "")</f>
        <v>40.750920613287903</v>
      </c>
      <c r="C30" s="4">
        <f>IF(ISNUMBER(MHG_cms!C30), MHG_cms!C30*Days!C30*86400*1000/Areas!$C$5, "")</f>
        <v>36.022794684838161</v>
      </c>
      <c r="D30" s="4">
        <f>IF(ISNUMBER(MHG_cms!D30), MHG_cms!D30*Days!D30*86400*1000/Areas!$C$5, "")</f>
        <v>112.79896804088585</v>
      </c>
      <c r="E30" s="4">
        <f>IF(ISNUMBER(MHG_cms!E30), MHG_cms!E30*Days!E30*86400*1000/Areas!$C$5, "")</f>
        <v>216.10060374787051</v>
      </c>
      <c r="F30" s="4">
        <f>IF(ISNUMBER(MHG_cms!F30), MHG_cms!F30*Days!F30*86400*1000/Areas!$C$5, "")</f>
        <v>116.19601880749576</v>
      </c>
      <c r="G30" s="4">
        <f>IF(ISNUMBER(MHG_cms!G30), MHG_cms!G30*Days!G30*86400*1000/Areas!$C$5, "")</f>
        <v>56.833463713798984</v>
      </c>
      <c r="H30" s="4">
        <f>IF(ISNUMBER(MHG_cms!H30), MHG_cms!H30*Days!H30*86400*1000/Areas!$C$5, "")</f>
        <v>47.485476797274274</v>
      </c>
      <c r="I30" s="4">
        <f>IF(ISNUMBER(MHG_cms!I30), MHG_cms!I30*Days!I30*86400*1000/Areas!$C$5, "")</f>
        <v>30.418775877342423</v>
      </c>
      <c r="J30" s="4">
        <f>IF(ISNUMBER(MHG_cms!J30), MHG_cms!J30*Days!J30*86400*1000/Areas!$C$5, "")</f>
        <v>29.707985008517891</v>
      </c>
      <c r="K30" s="4">
        <f>IF(ISNUMBER(MHG_cms!K30), MHG_cms!K30*Days!K30*86400*1000/Areas!$C$5, "")</f>
        <v>26.039112776831349</v>
      </c>
      <c r="L30" s="4">
        <f>IF(ISNUMBER(MHG_cms!L30), MHG_cms!L30*Days!L30*86400*1000/Areas!$C$5, "")</f>
        <v>30.196800000000003</v>
      </c>
      <c r="M30" s="4">
        <f>IF(ISNUMBER(MHG_cms!M30), MHG_cms!M30*Days!M30*86400*1000/Areas!$C$5, "")</f>
        <v>31.705502964224873</v>
      </c>
      <c r="N30" s="4">
        <f>IF(ISNUMBER(MHG_cms!N30), MHG_cms!N30*Days!N30*86400*1000/Areas!$C$5, "")</f>
        <v>774.35922725724015</v>
      </c>
    </row>
    <row r="31" spans="1:14" x14ac:dyDescent="0.2">
      <c r="A31">
        <v>1923</v>
      </c>
      <c r="B31" s="4">
        <f>IF(ISNUMBER(MHG_cms!B31), MHG_cms!B31*Days!B31*86400*1000/Areas!$C$5, "")</f>
        <v>31.896458739352646</v>
      </c>
      <c r="C31" s="4">
        <f>IF(ISNUMBER(MHG_cms!C31), MHG_cms!C31*Days!C31*86400*1000/Areas!$C$5, "")</f>
        <v>28.632901124361151</v>
      </c>
      <c r="D31" s="4">
        <f>IF(ISNUMBER(MHG_cms!D31), MHG_cms!D31*Days!D31*86400*1000/Areas!$C$5, "")</f>
        <v>69.924263304940368</v>
      </c>
      <c r="E31" s="4">
        <f>IF(ISNUMBER(MHG_cms!E31), MHG_cms!E31*Days!E31*86400*1000/Areas!$C$5, "")</f>
        <v>150.8153212947189</v>
      </c>
      <c r="F31" s="4">
        <f>IF(ISNUMBER(MHG_cms!F31), MHG_cms!F31*Days!F31*86400*1000/Areas!$C$5, "")</f>
        <v>132.74369417376494</v>
      </c>
      <c r="G31" s="4">
        <f>IF(ISNUMBER(MHG_cms!G31), MHG_cms!G31*Days!G31*86400*1000/Areas!$C$5, "")</f>
        <v>60.189375127768322</v>
      </c>
      <c r="H31" s="4">
        <f>IF(ISNUMBER(MHG_cms!H31), MHG_cms!H31*Days!H31*86400*1000/Areas!$C$5, "")</f>
        <v>36.945721839863715</v>
      </c>
      <c r="I31" s="4">
        <f>IF(ISNUMBER(MHG_cms!I31), MHG_cms!I31*Days!I31*86400*1000/Areas!$C$5, "")</f>
        <v>24.41176804088586</v>
      </c>
      <c r="J31" s="4">
        <f>IF(ISNUMBER(MHG_cms!J31), MHG_cms!J31*Days!J31*86400*1000/Areas!$C$5, "")</f>
        <v>27.848324361158436</v>
      </c>
      <c r="K31" s="4">
        <f>IF(ISNUMBER(MHG_cms!K31), MHG_cms!K31*Days!K31*86400*1000/Areas!$C$5, "")</f>
        <v>25.814619965928451</v>
      </c>
      <c r="L31" s="4">
        <f>IF(ISNUMBER(MHG_cms!L31), MHG_cms!L31*Days!L31*86400*1000/Areas!$C$5, "")</f>
        <v>27.74632231686541</v>
      </c>
      <c r="M31" s="4">
        <f>IF(ISNUMBER(MHG_cms!M31), MHG_cms!M31*Days!M31*86400*1000/Areas!$C$5, "")</f>
        <v>38.829271277683127</v>
      </c>
      <c r="N31" s="4">
        <f>IF(ISNUMBER(MHG_cms!N31), MHG_cms!N31*Days!N31*86400*1000/Areas!$C$5, "")</f>
        <v>655.18860511073262</v>
      </c>
    </row>
    <row r="32" spans="1:14" x14ac:dyDescent="0.2">
      <c r="A32">
        <v>1924</v>
      </c>
      <c r="B32" s="4">
        <f>IF(ISNUMBER(MHG_cms!B32), MHG_cms!B32*Days!B32*86400*1000/Areas!$C$5, "")</f>
        <v>40.075845178875639</v>
      </c>
      <c r="C32" s="4">
        <f>IF(ISNUMBER(MHG_cms!C32), MHG_cms!C32*Days!C32*86400*1000/Areas!$C$5, "")</f>
        <v>34.697864667802385</v>
      </c>
      <c r="D32" s="4">
        <f>IF(ISNUMBER(MHG_cms!D32), MHG_cms!D32*Days!D32*86400*1000/Areas!$C$5, "")</f>
        <v>68.3566920613288</v>
      </c>
      <c r="E32" s="4">
        <f>IF(ISNUMBER(MHG_cms!E32), MHG_cms!E32*Days!E32*86400*1000/Areas!$C$5, "")</f>
        <v>136.31027734241908</v>
      </c>
      <c r="F32" s="4">
        <f>IF(ISNUMBER(MHG_cms!F32), MHG_cms!F32*Days!F32*86400*1000/Areas!$C$5, "")</f>
        <v>129.89053655877342</v>
      </c>
      <c r="G32" s="4">
        <f>IF(ISNUMBER(MHG_cms!G32), MHG_cms!G32*Days!G32*86400*1000/Areas!$C$5, "")</f>
        <v>50.996827257240206</v>
      </c>
      <c r="H32" s="4">
        <f>IF(ISNUMBER(MHG_cms!H32), MHG_cms!H32*Days!H32*86400*1000/Areas!$C$5, "")</f>
        <v>39.964283202725717</v>
      </c>
      <c r="I32" s="4">
        <f>IF(ISNUMBER(MHG_cms!I32), MHG_cms!I32*Days!I32*86400*1000/Areas!$C$5, "")</f>
        <v>63.50043802385008</v>
      </c>
      <c r="J32" s="4">
        <f>IF(ISNUMBER(MHG_cms!J32), MHG_cms!J32*Days!J32*86400*1000/Areas!$C$5, "")</f>
        <v>32.136163543441228</v>
      </c>
      <c r="K32" s="4">
        <f>IF(ISNUMBER(MHG_cms!K32), MHG_cms!K32*Days!K32*86400*1000/Areas!$C$5, "")</f>
        <v>31.055295127768314</v>
      </c>
      <c r="L32" s="4">
        <f>IF(ISNUMBER(MHG_cms!L32), MHG_cms!L32*Days!L32*86400*1000/Areas!$C$5, "")</f>
        <v>29.61039863713799</v>
      </c>
      <c r="M32" s="4">
        <f>IF(ISNUMBER(MHG_cms!M32), MHG_cms!M32*Days!M32*86400*1000/Areas!$C$5, "")</f>
        <v>38.691929131175478</v>
      </c>
      <c r="N32" s="4">
        <f>IF(ISNUMBER(MHG_cms!N32), MHG_cms!N32*Days!N32*86400*1000/Areas!$C$5, "")</f>
        <v>694.59382732538347</v>
      </c>
    </row>
    <row r="33" spans="1:14" x14ac:dyDescent="0.2">
      <c r="A33">
        <v>1925</v>
      </c>
      <c r="B33" s="4">
        <f>IF(ISNUMBER(MHG_cms!B33), MHG_cms!B33*Days!B33*86400*1000/Areas!$C$5, "")</f>
        <v>31.134917069846679</v>
      </c>
      <c r="C33" s="4">
        <f>IF(ISNUMBER(MHG_cms!C33), MHG_cms!C33*Days!C33*86400*1000/Areas!$C$5, "")</f>
        <v>49.678910800681429</v>
      </c>
      <c r="D33" s="4">
        <f>IF(ISNUMBER(MHG_cms!D33), MHG_cms!D33*Days!D33*86400*1000/Areas!$C$5, "")</f>
        <v>83.232534787052828</v>
      </c>
      <c r="E33" s="4">
        <f>IF(ISNUMBER(MHG_cms!E33), MHG_cms!E33*Days!E33*86400*1000/Areas!$C$5, "")</f>
        <v>80.811671550255539</v>
      </c>
      <c r="F33" s="4">
        <f>IF(ISNUMBER(MHG_cms!F33), MHG_cms!F33*Days!F33*86400*1000/Areas!$C$5, "")</f>
        <v>42.863753867120955</v>
      </c>
      <c r="G33" s="4">
        <f>IF(ISNUMBER(MHG_cms!G33), MHG_cms!G33*Days!G33*86400*1000/Areas!$C$5, "")</f>
        <v>43.656212606473595</v>
      </c>
      <c r="H33" s="4">
        <f>IF(ISNUMBER(MHG_cms!H33), MHG_cms!H33*Days!H33*86400*1000/Areas!$C$5, "")</f>
        <v>35.886453424190798</v>
      </c>
      <c r="I33" s="4">
        <f>IF(ISNUMBER(MHG_cms!I33), MHG_cms!I33*Days!I33*86400*1000/Areas!$C$5, "")</f>
        <v>24.98965451448041</v>
      </c>
      <c r="J33" s="4">
        <f>IF(ISNUMBER(MHG_cms!J33), MHG_cms!J33*Days!J33*86400*1000/Areas!$C$5, "")</f>
        <v>23.115385349233385</v>
      </c>
      <c r="K33" s="4">
        <f>IF(ISNUMBER(MHG_cms!K33), MHG_cms!K33*Days!K33*86400*1000/Areas!$C$5, "")</f>
        <v>33.569660238500852</v>
      </c>
      <c r="L33" s="4">
        <f>IF(ISNUMBER(MHG_cms!L33), MHG_cms!L33*Days!L33*86400*1000/Areas!$C$5, "")</f>
        <v>60.670462691652467</v>
      </c>
      <c r="M33" s="4">
        <f>IF(ISNUMBER(MHG_cms!M33), MHG_cms!M33*Days!M33*86400*1000/Areas!$C$5, "")</f>
        <v>46.618989301533219</v>
      </c>
      <c r="N33" s="4">
        <f>IF(ISNUMBER(MHG_cms!N33), MHG_cms!N33*Days!N33*86400*1000/Areas!$C$5, "")</f>
        <v>557.79501465076669</v>
      </c>
    </row>
    <row r="34" spans="1:14" x14ac:dyDescent="0.2">
      <c r="A34">
        <v>1926</v>
      </c>
      <c r="B34" s="4">
        <f>IF(ISNUMBER(MHG_cms!B34), MHG_cms!B34*Days!B34*86400*1000/Areas!$C$5, "")</f>
        <v>42.859875434412267</v>
      </c>
      <c r="C34" s="4">
        <f>IF(ISNUMBER(MHG_cms!C34), MHG_cms!C34*Days!C34*86400*1000/Areas!$C$5, "")</f>
        <v>35.056145008517881</v>
      </c>
      <c r="D34" s="4">
        <f>IF(ISNUMBER(MHG_cms!D34), MHG_cms!D34*Days!D34*86400*1000/Areas!$C$5, "")</f>
        <v>53.994627597955706</v>
      </c>
      <c r="E34" s="4">
        <f>IF(ISNUMBER(MHG_cms!E34), MHG_cms!E34*Days!E34*86400*1000/Areas!$C$5, "")</f>
        <v>131.05452265758092</v>
      </c>
      <c r="F34" s="4">
        <f>IF(ISNUMBER(MHG_cms!F34), MHG_cms!F34*Days!F34*86400*1000/Areas!$C$5, "")</f>
        <v>106.41848994889268</v>
      </c>
      <c r="G34" s="4">
        <f>IF(ISNUMBER(MHG_cms!G34), MHG_cms!G34*Days!G34*86400*1000/Areas!$C$5, "")</f>
        <v>66.599828279386713</v>
      </c>
      <c r="H34" s="4">
        <f>IF(ISNUMBER(MHG_cms!H34), MHG_cms!H34*Days!H34*86400*1000/Areas!$C$5, "")</f>
        <v>45.033166609880752</v>
      </c>
      <c r="I34" s="4">
        <f>IF(ISNUMBER(MHG_cms!I34), MHG_cms!I34*Days!I34*86400*1000/Areas!$C$5, "")</f>
        <v>39.027527632027258</v>
      </c>
      <c r="J34" s="4">
        <f>IF(ISNUMBER(MHG_cms!J34), MHG_cms!J34*Days!J34*86400*1000/Areas!$C$5, "")</f>
        <v>40.235611584327081</v>
      </c>
      <c r="K34" s="4">
        <f>IF(ISNUMBER(MHG_cms!K34), MHG_cms!K34*Days!K34*86400*1000/Areas!$C$5, "")</f>
        <v>52.807142759795582</v>
      </c>
      <c r="L34" s="4">
        <f>IF(ISNUMBER(MHG_cms!L34), MHG_cms!L34*Days!L34*86400*1000/Areas!$C$5, "")</f>
        <v>93.617564565587728</v>
      </c>
      <c r="M34" s="4">
        <f>IF(ISNUMBER(MHG_cms!M34), MHG_cms!M34*Days!M34*86400*1000/Areas!$C$5, "")</f>
        <v>58.605627802385008</v>
      </c>
      <c r="N34" s="4">
        <f>IF(ISNUMBER(MHG_cms!N34), MHG_cms!N34*Days!N34*86400*1000/Areas!$C$5, "")</f>
        <v>765.43566746166948</v>
      </c>
    </row>
    <row r="35" spans="1:14" x14ac:dyDescent="0.2">
      <c r="A35">
        <v>1927</v>
      </c>
      <c r="B35" s="4">
        <f>IF(ISNUMBER(MHG_cms!B35), MHG_cms!B35*Days!B35*86400*1000/Areas!$C$5, "")</f>
        <v>46.31350568994889</v>
      </c>
      <c r="C35" s="4">
        <f>IF(ISNUMBER(MHG_cms!C35), MHG_cms!C35*Days!C35*86400*1000/Areas!$C$5, "")</f>
        <v>43.342420170357748</v>
      </c>
      <c r="D35" s="4">
        <f>IF(ISNUMBER(MHG_cms!D35), MHG_cms!D35*Days!D35*86400*1000/Areas!$C$5, "")</f>
        <v>125.47277356047699</v>
      </c>
      <c r="E35" s="4">
        <f>IF(ISNUMBER(MHG_cms!E35), MHG_cms!E35*Days!E35*86400*1000/Areas!$C$5, "")</f>
        <v>96.523960477001708</v>
      </c>
      <c r="F35" s="4">
        <f>IF(ISNUMBER(MHG_cms!F35), MHG_cms!F35*Days!F35*86400*1000/Areas!$C$5, "")</f>
        <v>98.273324974446339</v>
      </c>
      <c r="G35" s="4">
        <f>IF(ISNUMBER(MHG_cms!G35), MHG_cms!G35*Days!G35*86400*1000/Areas!$C$5, "")</f>
        <v>64.145155706984681</v>
      </c>
      <c r="H35" s="4">
        <f>IF(ISNUMBER(MHG_cms!H35), MHG_cms!H35*Days!H35*86400*1000/Areas!$C$5, "")</f>
        <v>46.251907052810914</v>
      </c>
      <c r="I35" s="4">
        <f>IF(ISNUMBER(MHG_cms!I35), MHG_cms!I35*Days!I35*86400*1000/Areas!$C$5, "")</f>
        <v>30.060363066439528</v>
      </c>
      <c r="J35" s="4">
        <f>IF(ISNUMBER(MHG_cms!J35), MHG_cms!J35*Days!J35*86400*1000/Areas!$C$5, "")</f>
        <v>25.266259625212943</v>
      </c>
      <c r="K35" s="4">
        <f>IF(ISNUMBER(MHG_cms!K35), MHG_cms!K35*Days!K35*86400*1000/Areas!$C$5, "")</f>
        <v>39.868234957410564</v>
      </c>
      <c r="L35" s="4">
        <f>IF(ISNUMBER(MHG_cms!L35), MHG_cms!L35*Days!L35*86400*1000/Areas!$C$5, "")</f>
        <v>46.812094037478708</v>
      </c>
      <c r="M35" s="4">
        <f>IF(ISNUMBER(MHG_cms!M35), MHG_cms!M35*Days!M35*86400*1000/Areas!$C$5, "")</f>
        <v>58.906776695059634</v>
      </c>
      <c r="N35" s="4">
        <f>IF(ISNUMBER(MHG_cms!N35), MHG_cms!N35*Days!N35*86400*1000/Areas!$C$5, "")</f>
        <v>719.83203270868819</v>
      </c>
    </row>
    <row r="36" spans="1:14" x14ac:dyDescent="0.2">
      <c r="A36">
        <v>1928</v>
      </c>
      <c r="B36" s="4">
        <f>IF(ISNUMBER(MHG_cms!B36), MHG_cms!B36*Days!B36*86400*1000/Areas!$C$5, "")</f>
        <v>49.328416763202725</v>
      </c>
      <c r="C36" s="4">
        <f>IF(ISNUMBER(MHG_cms!C36), MHG_cms!C36*Days!C36*86400*1000/Areas!$C$5, "")</f>
        <v>47.948518977853489</v>
      </c>
      <c r="D36" s="4">
        <f>IF(ISNUMBER(MHG_cms!D36), MHG_cms!D36*Days!D36*86400*1000/Areas!$C$5, "")</f>
        <v>101.53463059625211</v>
      </c>
      <c r="E36" s="4">
        <f>IF(ISNUMBER(MHG_cms!E36), MHG_cms!E36*Days!E36*86400*1000/Areas!$C$5, "")</f>
        <v>205.80921567291313</v>
      </c>
      <c r="F36" s="4">
        <f>IF(ISNUMBER(MHG_cms!F36), MHG_cms!F36*Days!F36*86400*1000/Areas!$C$5, "")</f>
        <v>149.82362739352641</v>
      </c>
      <c r="G36" s="4">
        <f>IF(ISNUMBER(MHG_cms!G36), MHG_cms!G36*Days!G36*86400*1000/Areas!$C$5, "")</f>
        <v>62.856000000000002</v>
      </c>
      <c r="H36" s="4">
        <f>IF(ISNUMBER(MHG_cms!H36), MHG_cms!H36*Days!H36*86400*1000/Areas!$C$5, "")</f>
        <v>67.100536149914817</v>
      </c>
      <c r="I36" s="4">
        <f>IF(ISNUMBER(MHG_cms!I36), MHG_cms!I36*Days!I36*86400*1000/Areas!$C$5, "")</f>
        <v>53.614313049403741</v>
      </c>
      <c r="J36" s="4">
        <f>IF(ISNUMBER(MHG_cms!J36), MHG_cms!J36*Days!J36*86400*1000/Areas!$C$5, "")</f>
        <v>66.311926405451445</v>
      </c>
      <c r="K36" s="4">
        <f>IF(ISNUMBER(MHG_cms!K36), MHG_cms!K36*Days!K36*86400*1000/Areas!$C$5, "")</f>
        <v>133.36652483816013</v>
      </c>
      <c r="L36" s="4">
        <f>IF(ISNUMBER(MHG_cms!L36), MHG_cms!L36*Days!L36*86400*1000/Areas!$C$5, "")</f>
        <v>120.27299488926747</v>
      </c>
      <c r="M36" s="4">
        <f>IF(ISNUMBER(MHG_cms!M36), MHG_cms!M36*Days!M36*86400*1000/Areas!$C$5, "")</f>
        <v>89.987167563884157</v>
      </c>
      <c r="N36" s="4">
        <f>IF(ISNUMBER(MHG_cms!N36), MHG_cms!N36*Days!N36*86400*1000/Areas!$C$5, "")</f>
        <v>1147.6237639522999</v>
      </c>
    </row>
    <row r="37" spans="1:14" x14ac:dyDescent="0.2">
      <c r="A37">
        <v>1929</v>
      </c>
      <c r="B37" s="4">
        <f>IF(ISNUMBER(MHG_cms!B37), MHG_cms!B37*Days!B37*86400*1000/Areas!$C$5, "")</f>
        <v>85.91321621805794</v>
      </c>
      <c r="C37" s="4">
        <f>IF(ISNUMBER(MHG_cms!C37), MHG_cms!C37*Days!C37*86400*1000/Areas!$C$5, "")</f>
        <v>56.467713526405454</v>
      </c>
      <c r="D37" s="4">
        <f>IF(ISNUMBER(MHG_cms!D37), MHG_cms!D37*Days!D37*86400*1000/Areas!$C$5, "")</f>
        <v>145.83773928449745</v>
      </c>
      <c r="E37" s="4">
        <f>IF(ISNUMBER(MHG_cms!E37), MHG_cms!E37*Days!E37*86400*1000/Areas!$C$5, "")</f>
        <v>210.53575195911415</v>
      </c>
      <c r="F37" s="4">
        <f>IF(ISNUMBER(MHG_cms!F37), MHG_cms!F37*Days!F37*86400*1000/Areas!$C$5, "")</f>
        <v>150.22675625212946</v>
      </c>
      <c r="G37" s="4">
        <f>IF(ISNUMBER(MHG_cms!G37), MHG_cms!G37*Days!G37*86400*1000/Areas!$C$5, "")</f>
        <v>64.617411925042603</v>
      </c>
      <c r="H37" s="4">
        <f>IF(ISNUMBER(MHG_cms!H37), MHG_cms!H37*Days!H37*86400*1000/Areas!$C$5, "")</f>
        <v>56.243890425894378</v>
      </c>
      <c r="I37" s="4">
        <f>IF(ISNUMBER(MHG_cms!I37), MHG_cms!I37*Days!I37*86400*1000/Areas!$C$5, "")</f>
        <v>36.292548143100511</v>
      </c>
      <c r="J37" s="4">
        <f>IF(ISNUMBER(MHG_cms!J37), MHG_cms!J37*Days!J37*86400*1000/Areas!$C$5, "")</f>
        <v>29.42891448040886</v>
      </c>
      <c r="K37" s="4">
        <f>IF(ISNUMBER(MHG_cms!K37), MHG_cms!K37*Days!K37*86400*1000/Areas!$C$5, "")</f>
        <v>32.411377717206129</v>
      </c>
      <c r="L37" s="4">
        <f>IF(ISNUMBER(MHG_cms!L37), MHG_cms!L37*Days!L37*86400*1000/Areas!$C$5, "")</f>
        <v>40.686893356047698</v>
      </c>
      <c r="M37" s="4">
        <f>IF(ISNUMBER(MHG_cms!M37), MHG_cms!M37*Days!M37*86400*1000/Areas!$C$5, "")</f>
        <v>35.632758296422494</v>
      </c>
      <c r="N37" s="4">
        <f>IF(ISNUMBER(MHG_cms!N37), MHG_cms!N37*Days!N37*86400*1000/Areas!$C$5, "")</f>
        <v>943.75374991482124</v>
      </c>
    </row>
    <row r="38" spans="1:14" x14ac:dyDescent="0.2">
      <c r="A38">
        <v>1930</v>
      </c>
      <c r="B38" s="4">
        <f>IF(ISNUMBER(MHG_cms!B38), MHG_cms!B38*Days!B38*86400*1000/Areas!$C$5, "")</f>
        <v>60.689943168654175</v>
      </c>
      <c r="C38" s="4">
        <f>IF(ISNUMBER(MHG_cms!C38), MHG_cms!C38*Days!C38*86400*1000/Areas!$C$5, "")</f>
        <v>71.840142827938678</v>
      </c>
      <c r="D38" s="4">
        <f>IF(ISNUMBER(MHG_cms!D38), MHG_cms!D38*Days!D38*86400*1000/Areas!$C$5, "")</f>
        <v>78.636592027257251</v>
      </c>
      <c r="E38" s="4">
        <f>IF(ISNUMBER(MHG_cms!E38), MHG_cms!E38*Days!E38*86400*1000/Areas!$C$5, "")</f>
        <v>110.89697580919932</v>
      </c>
      <c r="F38" s="4">
        <f>IF(ISNUMBER(MHG_cms!F38), MHG_cms!F38*Days!F38*86400*1000/Areas!$C$5, "")</f>
        <v>87.839428415672913</v>
      </c>
      <c r="G38" s="4">
        <f>IF(ISNUMBER(MHG_cms!G38), MHG_cms!G38*Days!G38*86400*1000/Areas!$C$5, "")</f>
        <v>87.54491039182281</v>
      </c>
      <c r="H38" s="4">
        <f>IF(ISNUMBER(MHG_cms!H38), MHG_cms!H38*Days!H38*86400*1000/Areas!$C$5, "")</f>
        <v>76.082758160136279</v>
      </c>
      <c r="I38" s="4">
        <f>IF(ISNUMBER(MHG_cms!I38), MHG_cms!I38*Days!I38*86400*1000/Areas!$C$5, "")</f>
        <v>26.998910800681436</v>
      </c>
      <c r="J38" s="4">
        <f>IF(ISNUMBER(MHG_cms!J38), MHG_cms!J38*Days!J38*86400*1000/Areas!$C$5, "")</f>
        <v>21.682499488926744</v>
      </c>
      <c r="K38" s="4">
        <f>IF(ISNUMBER(MHG_cms!K38), MHG_cms!K38*Days!K38*86400*1000/Areas!$C$5, "")</f>
        <v>24.059743236797278</v>
      </c>
      <c r="L38" s="4">
        <f>IF(ISNUMBER(MHG_cms!L38), MHG_cms!L38*Days!L38*86400*1000/Areas!$C$5, "")</f>
        <v>25.166906984667797</v>
      </c>
      <c r="M38" s="4">
        <f>IF(ISNUMBER(MHG_cms!M38), MHG_cms!M38*Days!M38*86400*1000/Areas!$C$5, "")</f>
        <v>28.008900306643952</v>
      </c>
      <c r="N38" s="4">
        <f>IF(ISNUMBER(MHG_cms!N38), MHG_cms!N38*Days!N38*86400*1000/Areas!$C$5, "")</f>
        <v>701.86134787052822</v>
      </c>
    </row>
    <row r="39" spans="1:14" x14ac:dyDescent="0.2">
      <c r="A39">
        <v>1931</v>
      </c>
      <c r="B39" s="4">
        <f>IF(ISNUMBER(MHG_cms!B39), MHG_cms!B39*Days!B39*86400*1000/Areas!$C$5, "")</f>
        <v>22.959180919931857</v>
      </c>
      <c r="C39" s="4">
        <f>IF(ISNUMBER(MHG_cms!C39), MHG_cms!C39*Days!C39*86400*1000/Areas!$C$5, "")</f>
        <v>23.984286746166948</v>
      </c>
      <c r="D39" s="4">
        <f>IF(ISNUMBER(MHG_cms!D39), MHG_cms!D39*Days!D39*86400*1000/Areas!$C$5, "")</f>
        <v>32.613968790459964</v>
      </c>
      <c r="E39" s="4">
        <f>IF(ISNUMBER(MHG_cms!E39), MHG_cms!E39*Days!E39*86400*1000/Areas!$C$5, "")</f>
        <v>64.588268483816009</v>
      </c>
      <c r="F39" s="4">
        <f>IF(ISNUMBER(MHG_cms!F39), MHG_cms!F39*Days!F39*86400*1000/Areas!$C$5, "")</f>
        <v>56.710443066439517</v>
      </c>
      <c r="G39" s="4">
        <f>IF(ISNUMBER(MHG_cms!G39), MHG_cms!G39*Days!G39*86400*1000/Areas!$C$5, "")</f>
        <v>32.494053833049406</v>
      </c>
      <c r="H39" s="4">
        <f>IF(ISNUMBER(MHG_cms!H39), MHG_cms!H39*Days!H39*86400*1000/Areas!$C$5, "")</f>
        <v>19.722971039182283</v>
      </c>
      <c r="I39" s="4">
        <f>IF(ISNUMBER(MHG_cms!I39), MHG_cms!I39*Days!I39*86400*1000/Areas!$C$5, "")</f>
        <v>16.954682657580921</v>
      </c>
      <c r="J39" s="4">
        <f>IF(ISNUMBER(MHG_cms!J39), MHG_cms!J39*Days!J39*86400*1000/Areas!$C$5, "")</f>
        <v>19.735850085178878</v>
      </c>
      <c r="K39" s="4">
        <f>IF(ISNUMBER(MHG_cms!K39), MHG_cms!K39*Days!K39*86400*1000/Areas!$C$5, "")</f>
        <v>25.614310323679728</v>
      </c>
      <c r="L39" s="4">
        <f>IF(ISNUMBER(MHG_cms!L39), MHG_cms!L39*Days!L39*86400*1000/Areas!$C$5, "")</f>
        <v>52.834630323679725</v>
      </c>
      <c r="M39" s="4">
        <f>IF(ISNUMBER(MHG_cms!M39), MHG_cms!M39*Days!M39*86400*1000/Areas!$C$5, "")</f>
        <v>53.353317342419089</v>
      </c>
      <c r="N39" s="4">
        <f>IF(ISNUMBER(MHG_cms!N39), MHG_cms!N39*Days!N39*86400*1000/Areas!$C$5, "")</f>
        <v>421.70401226575808</v>
      </c>
    </row>
    <row r="40" spans="1:14" x14ac:dyDescent="0.2">
      <c r="A40">
        <v>1932</v>
      </c>
      <c r="B40" s="4">
        <f>IF(ISNUMBER(MHG_cms!B40), MHG_cms!B40*Days!B40*86400*1000/Areas!$C$5, "")</f>
        <v>70.082366473594547</v>
      </c>
      <c r="C40" s="4">
        <f>IF(ISNUMBER(MHG_cms!C40), MHG_cms!C40*Days!C40*86400*1000/Areas!$C$5, "")</f>
        <v>61.832616286201031</v>
      </c>
      <c r="D40" s="4">
        <f>IF(ISNUMBER(MHG_cms!D40), MHG_cms!D40*Days!D40*86400*1000/Areas!$C$5, "")</f>
        <v>57.163763407155024</v>
      </c>
      <c r="E40" s="4">
        <f>IF(ISNUMBER(MHG_cms!E40), MHG_cms!E40*Days!E40*86400*1000/Areas!$C$5, "")</f>
        <v>102.25925724020443</v>
      </c>
      <c r="F40" s="4">
        <f>IF(ISNUMBER(MHG_cms!F40), MHG_cms!F40*Days!F40*86400*1000/Areas!$C$5, "")</f>
        <v>70.747175468483817</v>
      </c>
      <c r="G40" s="4">
        <f>IF(ISNUMBER(MHG_cms!G40), MHG_cms!G40*Days!G40*86400*1000/Areas!$C$5, "")</f>
        <v>32.877113458262357</v>
      </c>
      <c r="H40" s="4">
        <f>IF(ISNUMBER(MHG_cms!H40), MHG_cms!H40*Days!H40*86400*1000/Areas!$C$5, "")</f>
        <v>24.985776081771721</v>
      </c>
      <c r="I40" s="4">
        <f>IF(ISNUMBER(MHG_cms!I40), MHG_cms!I40*Days!I40*86400*1000/Areas!$C$5, "")</f>
        <v>19.249802248722318</v>
      </c>
      <c r="J40" s="4">
        <f>IF(ISNUMBER(MHG_cms!J40), MHG_cms!J40*Days!J40*86400*1000/Areas!$C$5, "")</f>
        <v>28.032899488926745</v>
      </c>
      <c r="K40" s="4">
        <f>IF(ISNUMBER(MHG_cms!K40), MHG_cms!K40*Days!K40*86400*1000/Areas!$C$5, "")</f>
        <v>35.828276933560474</v>
      </c>
      <c r="L40" s="4">
        <f>IF(ISNUMBER(MHG_cms!L40), MHG_cms!L40*Days!L40*86400*1000/Areas!$C$5, "")</f>
        <v>63.572663713798967</v>
      </c>
      <c r="M40" s="4">
        <f>IF(ISNUMBER(MHG_cms!M40), MHG_cms!M40*Days!M40*86400*1000/Areas!$C$5, "")</f>
        <v>55.483033185689941</v>
      </c>
      <c r="N40" s="4">
        <f>IF(ISNUMBER(MHG_cms!N40), MHG_cms!N40*Days!N40*86400*1000/Areas!$C$5, "")</f>
        <v>623.71278337308331</v>
      </c>
    </row>
    <row r="41" spans="1:14" x14ac:dyDescent="0.2">
      <c r="A41">
        <v>1933</v>
      </c>
      <c r="B41" s="4">
        <f>IF(ISNUMBER(MHG_cms!B41), MHG_cms!B41*Days!B41*86400*1000/Areas!$C$5, "")</f>
        <v>54.546962044293004</v>
      </c>
      <c r="C41" s="4">
        <f>IF(ISNUMBER(MHG_cms!C41), MHG_cms!C41*Days!C41*86400*1000/Areas!$C$5, "")</f>
        <v>40.537054855195905</v>
      </c>
      <c r="D41" s="4">
        <f>IF(ISNUMBER(MHG_cms!D41), MHG_cms!D41*Days!D41*86400*1000/Areas!$C$5, "")</f>
        <v>48.410597069846681</v>
      </c>
      <c r="E41" s="4">
        <f>IF(ISNUMBER(MHG_cms!E41), MHG_cms!E41*Days!E41*86400*1000/Areas!$C$5, "")</f>
        <v>144.59937853492335</v>
      </c>
      <c r="F41" s="4">
        <f>IF(ISNUMBER(MHG_cms!F41), MHG_cms!F41*Days!F41*86400*1000/Areas!$C$5, "")</f>
        <v>109.02525301533218</v>
      </c>
      <c r="G41" s="4">
        <f>IF(ISNUMBER(MHG_cms!G41), MHG_cms!G41*Days!G41*86400*1000/Areas!$C$5, "")</f>
        <v>46.898862010221457</v>
      </c>
      <c r="H41" s="4">
        <f>IF(ISNUMBER(MHG_cms!H41), MHG_cms!H41*Days!H41*86400*1000/Areas!$C$5, "")</f>
        <v>29.908419761499154</v>
      </c>
      <c r="I41" s="4">
        <f>IF(ISNUMBER(MHG_cms!I41), MHG_cms!I41*Days!I41*86400*1000/Areas!$C$5, "")</f>
        <v>24.688049335604774</v>
      </c>
      <c r="J41" s="4">
        <f>IF(ISNUMBER(MHG_cms!J41), MHG_cms!J41*Days!J41*86400*1000/Areas!$C$5, "")</f>
        <v>17.972892674616695</v>
      </c>
      <c r="K41" s="4">
        <f>IF(ISNUMBER(MHG_cms!K41), MHG_cms!K41*Days!K41*86400*1000/Areas!$C$5, "")</f>
        <v>25.028666984667801</v>
      </c>
      <c r="L41" s="4">
        <f>IF(ISNUMBER(MHG_cms!L41), MHG_cms!L41*Days!L41*86400*1000/Areas!$C$5, "")</f>
        <v>28.079484838160131</v>
      </c>
      <c r="M41" s="4">
        <f>IF(ISNUMBER(MHG_cms!M41), MHG_cms!M41*Days!M41*86400*1000/Areas!$C$5, "")</f>
        <v>35.41282834752981</v>
      </c>
      <c r="N41" s="4">
        <f>IF(ISNUMBER(MHG_cms!N41), MHG_cms!N41*Days!N41*86400*1000/Areas!$C$5, "")</f>
        <v>605.75444770017032</v>
      </c>
    </row>
    <row r="42" spans="1:14" x14ac:dyDescent="0.2">
      <c r="A42">
        <v>1934</v>
      </c>
      <c r="B42" s="4">
        <f>IF(ISNUMBER(MHG_cms!B42), MHG_cms!B42*Days!B42*86400*1000/Areas!$C$5, "")</f>
        <v>37.083976558773422</v>
      </c>
      <c r="C42" s="4">
        <f>IF(ISNUMBER(MHG_cms!C42), MHG_cms!C42*Days!C42*86400*1000/Areas!$C$5, "")</f>
        <v>26.988298466780229</v>
      </c>
      <c r="D42" s="4">
        <f>IF(ISNUMBER(MHG_cms!D42), MHG_cms!D42*Days!D42*86400*1000/Areas!$C$5, "")</f>
        <v>41.488507257240201</v>
      </c>
      <c r="E42" s="4">
        <f>IF(ISNUMBER(MHG_cms!E42), MHG_cms!E42*Days!E42*86400*1000/Areas!$C$5, "")</f>
        <v>104.56203066439522</v>
      </c>
      <c r="F42" s="4">
        <f>IF(ISNUMBER(MHG_cms!F42), MHG_cms!F42*Days!F42*86400*1000/Areas!$C$5, "")</f>
        <v>75.647917410562158</v>
      </c>
      <c r="G42" s="4">
        <f>IF(ISNUMBER(MHG_cms!G42), MHG_cms!G42*Days!G42*86400*1000/Areas!$C$5, "")</f>
        <v>26.258902896081771</v>
      </c>
      <c r="H42" s="4">
        <f>IF(ISNUMBER(MHG_cms!H42), MHG_cms!H42*Days!H42*86400*1000/Areas!$C$5, "")</f>
        <v>20.732732402044292</v>
      </c>
      <c r="I42" s="4">
        <f>IF(ISNUMBER(MHG_cms!I42), MHG_cms!I42*Days!I42*86400*1000/Areas!$C$5, "")</f>
        <v>18.361413015332197</v>
      </c>
      <c r="J42" s="4">
        <f>IF(ISNUMBER(MHG_cms!J42), MHG_cms!J42*Days!J42*86400*1000/Areas!$C$5, "")</f>
        <v>22.2441730834753</v>
      </c>
      <c r="K42" s="4">
        <f>IF(ISNUMBER(MHG_cms!K42), MHG_cms!K42*Days!K42*86400*1000/Areas!$C$5, "")</f>
        <v>26.094323407155027</v>
      </c>
      <c r="L42" s="4">
        <f>IF(ISNUMBER(MHG_cms!L42), MHG_cms!L42*Days!L42*86400*1000/Areas!$C$5, "")</f>
        <v>54.370622146507657</v>
      </c>
      <c r="M42" s="4">
        <f>IF(ISNUMBER(MHG_cms!M42), MHG_cms!M42*Days!M42*86400*1000/Areas!$C$5, "")</f>
        <v>50.095890153321974</v>
      </c>
      <c r="N42" s="4">
        <f>IF(ISNUMBER(MHG_cms!N42), MHG_cms!N42*Days!N42*86400*1000/Areas!$C$5, "")</f>
        <v>504.06830800681433</v>
      </c>
    </row>
    <row r="43" spans="1:14" x14ac:dyDescent="0.2">
      <c r="A43">
        <v>1935</v>
      </c>
      <c r="B43" s="4">
        <f>IF(ISNUMBER(MHG_cms!B43), MHG_cms!B43*Days!B43*86400*1000/Areas!$C$5, "")</f>
        <v>40.418516115843282</v>
      </c>
      <c r="C43" s="4">
        <f>IF(ISNUMBER(MHG_cms!C43), MHG_cms!C43*Days!C43*86400*1000/Areas!$C$5, "")</f>
        <v>33.676953730834747</v>
      </c>
      <c r="D43" s="4">
        <f>IF(ISNUMBER(MHG_cms!D43), MHG_cms!D43*Days!D43*86400*1000/Areas!$C$5, "")</f>
        <v>97.003024190800687</v>
      </c>
      <c r="E43" s="4">
        <f>IF(ISNUMBER(MHG_cms!E43), MHG_cms!E43*Days!E43*86400*1000/Areas!$C$5, "")</f>
        <v>74.077549574105618</v>
      </c>
      <c r="F43" s="4">
        <f>IF(ISNUMBER(MHG_cms!F43), MHG_cms!F43*Days!F43*86400*1000/Areas!$C$5, "")</f>
        <v>53.717890017035764</v>
      </c>
      <c r="G43" s="4">
        <f>IF(ISNUMBER(MHG_cms!G43), MHG_cms!G43*Days!G43*86400*1000/Areas!$C$5, "")</f>
        <v>46.87060170357752</v>
      </c>
      <c r="H43" s="4">
        <f>IF(ISNUMBER(MHG_cms!H43), MHG_cms!H43*Days!H43*86400*1000/Areas!$C$5, "")</f>
        <v>33.867386984667803</v>
      </c>
      <c r="I43" s="4">
        <f>IF(ISNUMBER(MHG_cms!I43), MHG_cms!I43*Days!I43*86400*1000/Areas!$C$5, "")</f>
        <v>27.329718296422492</v>
      </c>
      <c r="J43" s="4">
        <f>IF(ISNUMBER(MHG_cms!J43), MHG_cms!J43*Days!J43*86400*1000/Areas!$C$5, "")</f>
        <v>24.324617376490625</v>
      </c>
      <c r="K43" s="4">
        <f>IF(ISNUMBER(MHG_cms!K43), MHG_cms!K43*Days!K43*86400*1000/Areas!$C$5, "")</f>
        <v>28.075518091993189</v>
      </c>
      <c r="L43" s="4">
        <f>IF(ISNUMBER(MHG_cms!L43), MHG_cms!L43*Days!L43*86400*1000/Areas!$C$5, "")</f>
        <v>37.897512776831348</v>
      </c>
      <c r="M43" s="4">
        <f>IF(ISNUMBER(MHG_cms!M43), MHG_cms!M43*Days!M43*86400*1000/Areas!$C$5, "")</f>
        <v>34.839276592844968</v>
      </c>
      <c r="N43" s="4">
        <f>IF(ISNUMBER(MHG_cms!N43), MHG_cms!N43*Days!N43*86400*1000/Areas!$C$5, "")</f>
        <v>531.61529948892678</v>
      </c>
    </row>
    <row r="44" spans="1:14" x14ac:dyDescent="0.2">
      <c r="A44">
        <v>1936</v>
      </c>
      <c r="B44" s="4">
        <f>IF(ISNUMBER(MHG_cms!B44), MHG_cms!B44*Days!B44*86400*1000/Areas!$C$5, "")</f>
        <v>29.818987666098806</v>
      </c>
      <c r="C44" s="4">
        <f>IF(ISNUMBER(MHG_cms!C44), MHG_cms!C44*Days!C44*86400*1000/Areas!$C$5, "")</f>
        <v>28.593079114139694</v>
      </c>
      <c r="D44" s="4">
        <f>IF(ISNUMBER(MHG_cms!D44), MHG_cms!D44*Days!D44*86400*1000/Areas!$C$5, "")</f>
        <v>74.859226712095378</v>
      </c>
      <c r="E44" s="4">
        <f>IF(ISNUMBER(MHG_cms!E44), MHG_cms!E44*Days!E44*86400*1000/Areas!$C$5, "")</f>
        <v>85.258695741056229</v>
      </c>
      <c r="F44" s="4">
        <f>IF(ISNUMBER(MHG_cms!F44), MHG_cms!F44*Days!F44*86400*1000/Areas!$C$5, "")</f>
        <v>100.56068770017036</v>
      </c>
      <c r="G44" s="4">
        <f>IF(ISNUMBER(MHG_cms!G44), MHG_cms!G44*Days!G44*86400*1000/Areas!$C$5, "")</f>
        <v>37.943877342419079</v>
      </c>
      <c r="H44" s="4">
        <f>IF(ISNUMBER(MHG_cms!H44), MHG_cms!H44*Days!H44*86400*1000/Areas!$C$5, "")</f>
        <v>22.506316865417375</v>
      </c>
      <c r="I44" s="4">
        <f>IF(ISNUMBER(MHG_cms!I44), MHG_cms!I44*Days!I44*86400*1000/Areas!$C$5, "")</f>
        <v>20.012256490630325</v>
      </c>
      <c r="J44" s="4">
        <f>IF(ISNUMBER(MHG_cms!J44), MHG_cms!J44*Days!J44*86400*1000/Areas!$C$5, "")</f>
        <v>25.07550255536627</v>
      </c>
      <c r="K44" s="4">
        <f>IF(ISNUMBER(MHG_cms!K44), MHG_cms!K44*Days!K44*86400*1000/Areas!$C$5, "")</f>
        <v>32.333809063032369</v>
      </c>
      <c r="L44" s="4">
        <f>IF(ISNUMBER(MHG_cms!L44), MHG_cms!L44*Days!L44*86400*1000/Areas!$C$5, "")</f>
        <v>36.167231345826238</v>
      </c>
      <c r="M44" s="4">
        <f>IF(ISNUMBER(MHG_cms!M44), MHG_cms!M44*Days!M44*86400*1000/Areas!$C$5, "")</f>
        <v>36.012616558773423</v>
      </c>
      <c r="N44" s="4">
        <f>IF(ISNUMBER(MHG_cms!N44), MHG_cms!N44*Days!N44*86400*1000/Areas!$C$5, "")</f>
        <v>528.59777580919933</v>
      </c>
    </row>
    <row r="45" spans="1:14" x14ac:dyDescent="0.2">
      <c r="A45">
        <v>1937</v>
      </c>
      <c r="B45" s="4">
        <f>IF(ISNUMBER(MHG_cms!B45), MHG_cms!B45*Days!B45*86400*1000/Areas!$C$5, "")</f>
        <v>63.912464463373084</v>
      </c>
      <c r="C45" s="4">
        <f>IF(ISNUMBER(MHG_cms!C45), MHG_cms!C45*Days!C45*86400*1000/Areas!$C$5, "")</f>
        <v>50.085476524701882</v>
      </c>
      <c r="D45" s="4">
        <f>IF(ISNUMBER(MHG_cms!D45), MHG_cms!D45*Days!D45*86400*1000/Areas!$C$5, "")</f>
        <v>50.57658766609881</v>
      </c>
      <c r="E45" s="4">
        <f>IF(ISNUMBER(MHG_cms!E45), MHG_cms!E45*Days!E45*86400*1000/Areas!$C$5, "")</f>
        <v>113.43974105621804</v>
      </c>
      <c r="F45" s="4">
        <f>IF(ISNUMBER(MHG_cms!F45), MHG_cms!F45*Days!F45*86400*1000/Areas!$C$5, "")</f>
        <v>88.421193321976148</v>
      </c>
      <c r="G45" s="4">
        <f>IF(ISNUMBER(MHG_cms!G45), MHG_cms!G45*Days!G45*86400*1000/Areas!$C$5, "")</f>
        <v>42.758947870528111</v>
      </c>
      <c r="H45" s="4">
        <f>IF(ISNUMBER(MHG_cms!H45), MHG_cms!H45*Days!H45*86400*1000/Areas!$C$5, "")</f>
        <v>31.506562180579216</v>
      </c>
      <c r="I45" s="4">
        <f>IF(ISNUMBER(MHG_cms!I45), MHG_cms!I45*Days!I45*86400*1000/Areas!$C$5, "")</f>
        <v>28.940864872231685</v>
      </c>
      <c r="J45" s="4">
        <f>IF(ISNUMBER(MHG_cms!J45), MHG_cms!J45*Days!J45*86400*1000/Areas!$C$5, "")</f>
        <v>27.8580388415673</v>
      </c>
      <c r="K45" s="4">
        <f>IF(ISNUMBER(MHG_cms!K45), MHG_cms!K45*Days!K45*86400*1000/Areas!$C$5, "")</f>
        <v>35.200427120954004</v>
      </c>
      <c r="L45" s="4">
        <f>IF(ISNUMBER(MHG_cms!L45), MHG_cms!L45*Days!L45*86400*1000/Areas!$C$5, "")</f>
        <v>46.143781942078363</v>
      </c>
      <c r="M45" s="4">
        <f>IF(ISNUMBER(MHG_cms!M45), MHG_cms!M45*Days!M45*86400*1000/Areas!$C$5, "")</f>
        <v>41.00940674616696</v>
      </c>
      <c r="N45" s="4">
        <f>IF(ISNUMBER(MHG_cms!N45), MHG_cms!N45*Days!N45*86400*1000/Areas!$C$5, "")</f>
        <v>620.98252129471894</v>
      </c>
    </row>
    <row r="46" spans="1:14" x14ac:dyDescent="0.2">
      <c r="A46">
        <v>1938</v>
      </c>
      <c r="B46" s="4">
        <f>IF(ISNUMBER(MHG_cms!B46), MHG_cms!B46*Days!B46*86400*1000/Areas!$C$5, "")</f>
        <v>38.059972742759797</v>
      </c>
      <c r="C46" s="4">
        <f>IF(ISNUMBER(MHG_cms!C46), MHG_cms!C46*Days!C46*86400*1000/Areas!$C$5, "")</f>
        <v>88.770627597955695</v>
      </c>
      <c r="D46" s="4">
        <f>IF(ISNUMBER(MHG_cms!D46), MHG_cms!D46*Days!D46*86400*1000/Areas!$C$5, "")</f>
        <v>107.88545008517887</v>
      </c>
      <c r="E46" s="4">
        <f>IF(ISNUMBER(MHG_cms!E46), MHG_cms!E46*Days!E46*86400*1000/Areas!$C$5, "")</f>
        <v>152.14620511073255</v>
      </c>
      <c r="F46" s="4">
        <f>IF(ISNUMBER(MHG_cms!F46), MHG_cms!F46*Days!F46*86400*1000/Areas!$C$5, "")</f>
        <v>95.415832640545162</v>
      </c>
      <c r="G46" s="4">
        <f>IF(ISNUMBER(MHG_cms!G46), MHG_cms!G46*Days!G46*86400*1000/Areas!$C$5, "")</f>
        <v>56.079487563884165</v>
      </c>
      <c r="H46" s="4">
        <f>IF(ISNUMBER(MHG_cms!H46), MHG_cms!H46*Days!H46*86400*1000/Areas!$C$5, "")</f>
        <v>35.980904667802378</v>
      </c>
      <c r="I46" s="4">
        <f>IF(ISNUMBER(MHG_cms!I46), MHG_cms!I46*Days!I46*86400*1000/Areas!$C$5, "")</f>
        <v>33.374597887563887</v>
      </c>
      <c r="J46" s="4">
        <f>IF(ISNUMBER(MHG_cms!J46), MHG_cms!J46*Days!J46*86400*1000/Areas!$C$5, "")</f>
        <v>40.815831005110724</v>
      </c>
      <c r="K46" s="4">
        <f>IF(ISNUMBER(MHG_cms!K46), MHG_cms!K46*Days!K46*86400*1000/Areas!$C$5, "")</f>
        <v>36.237109369676318</v>
      </c>
      <c r="L46" s="4">
        <f>IF(ISNUMBER(MHG_cms!L46), MHG_cms!L46*Days!L46*86400*1000/Areas!$C$5, "")</f>
        <v>35.083845996592842</v>
      </c>
      <c r="M46" s="4">
        <f>IF(ISNUMBER(MHG_cms!M46), MHG_cms!M46*Days!M46*86400*1000/Areas!$C$5, "")</f>
        <v>37.190519386712097</v>
      </c>
      <c r="N46" s="4">
        <f>IF(ISNUMBER(MHG_cms!N46), MHG_cms!N46*Days!N46*86400*1000/Areas!$C$5, "")</f>
        <v>761.41979693356052</v>
      </c>
    </row>
    <row r="47" spans="1:14" x14ac:dyDescent="0.2">
      <c r="A47">
        <v>1939</v>
      </c>
      <c r="B47" s="4">
        <f>IF(ISNUMBER(MHG_cms!B47), MHG_cms!B47*Days!B47*86400*1000/Areas!$C$5, "")</f>
        <v>41.804257308347523</v>
      </c>
      <c r="C47" s="4">
        <f>IF(ISNUMBER(MHG_cms!C47), MHG_cms!C47*Days!C47*86400*1000/Areas!$C$5, "")</f>
        <v>45.279016558773435</v>
      </c>
      <c r="D47" s="4">
        <f>IF(ISNUMBER(MHG_cms!D47), MHG_cms!D47*Days!D47*86400*1000/Areas!$C$5, "")</f>
        <v>67.152324633730828</v>
      </c>
      <c r="E47" s="4">
        <f>IF(ISNUMBER(MHG_cms!E47), MHG_cms!E47*Days!E47*86400*1000/Areas!$C$5, "")</f>
        <v>113.38763611584325</v>
      </c>
      <c r="F47" s="4">
        <f>IF(ISNUMBER(MHG_cms!F47), MHG_cms!F47*Days!F47*86400*1000/Areas!$C$5, "")</f>
        <v>96.033872299829639</v>
      </c>
      <c r="G47" s="4">
        <f>IF(ISNUMBER(MHG_cms!G47), MHG_cms!G47*Days!G47*86400*1000/Areas!$C$5, "")</f>
        <v>68.884718228279382</v>
      </c>
      <c r="H47" s="4">
        <f>IF(ISNUMBER(MHG_cms!H47), MHG_cms!H47*Days!H47*86400*1000/Areas!$C$5, "")</f>
        <v>36.905112367972748</v>
      </c>
      <c r="I47" s="4">
        <f>IF(ISNUMBER(MHG_cms!I47), MHG_cms!I47*Days!I47*86400*1000/Areas!$C$5, "")</f>
        <v>32.154260442930152</v>
      </c>
      <c r="J47" s="4">
        <f>IF(ISNUMBER(MHG_cms!J47), MHG_cms!J47*Days!J47*86400*1000/Areas!$C$5, "")</f>
        <v>28.774290971039182</v>
      </c>
      <c r="K47" s="4">
        <f>IF(ISNUMBER(MHG_cms!K47), MHG_cms!K47*Days!K47*86400*1000/Areas!$C$5, "")</f>
        <v>30.794983850085178</v>
      </c>
      <c r="L47" s="4">
        <f>IF(ISNUMBER(MHG_cms!L47), MHG_cms!L47*Days!L47*86400*1000/Areas!$C$5, "")</f>
        <v>34.305142078364561</v>
      </c>
      <c r="M47" s="4">
        <f>IF(ISNUMBER(MHG_cms!M47), MHG_cms!M47*Days!M47*86400*1000/Areas!$C$5, "")</f>
        <v>31.769383032367973</v>
      </c>
      <c r="N47" s="4">
        <f>IF(ISNUMBER(MHG_cms!N47), MHG_cms!N47*Days!N47*86400*1000/Areas!$C$5, "")</f>
        <v>628.22720545144807</v>
      </c>
    </row>
    <row r="48" spans="1:14" x14ac:dyDescent="0.2">
      <c r="A48">
        <v>1940</v>
      </c>
      <c r="B48" s="4">
        <f>IF(ISNUMBER(MHG_cms!B48), MHG_cms!B48*Days!B48*86400*1000/Areas!$C$5, "")</f>
        <v>29.523542350936964</v>
      </c>
      <c r="C48" s="4">
        <f>IF(ISNUMBER(MHG_cms!C48), MHG_cms!C48*Days!C48*86400*1000/Areas!$C$5, "")</f>
        <v>26.982793594548554</v>
      </c>
      <c r="D48" s="4">
        <f>IF(ISNUMBER(MHG_cms!D48), MHG_cms!D48*Days!D48*86400*1000/Areas!$C$5, "")</f>
        <v>36.451107597955705</v>
      </c>
      <c r="E48" s="4">
        <f>IF(ISNUMBER(MHG_cms!E48), MHG_cms!E48*Days!E48*86400*1000/Areas!$C$5, "")</f>
        <v>72.389658603066437</v>
      </c>
      <c r="F48" s="4">
        <f>IF(ISNUMBER(MHG_cms!F48), MHG_cms!F48*Days!F48*86400*1000/Areas!$C$5, "")</f>
        <v>74.576329267461674</v>
      </c>
      <c r="G48" s="4">
        <f>IF(ISNUMBER(MHG_cms!G48), MHG_cms!G48*Days!G48*86400*1000/Areas!$C$5, "")</f>
        <v>68.19013287904599</v>
      </c>
      <c r="H48" s="4">
        <f>IF(ISNUMBER(MHG_cms!H48), MHG_cms!H48*Days!H48*86400*1000/Areas!$C$5, "")</f>
        <v>41.605316524701877</v>
      </c>
      <c r="I48" s="4">
        <f>IF(ISNUMBER(MHG_cms!I48), MHG_cms!I48*Days!I48*86400*1000/Areas!$C$5, "")</f>
        <v>35.184685247018741</v>
      </c>
      <c r="J48" s="4">
        <f>IF(ISNUMBER(MHG_cms!J48), MHG_cms!J48*Days!J48*86400*1000/Areas!$C$5, "")</f>
        <v>39.587611584327085</v>
      </c>
      <c r="K48" s="4">
        <f>IF(ISNUMBER(MHG_cms!K48), MHG_cms!K48*Days!K48*86400*1000/Areas!$C$5, "")</f>
        <v>33.339691993185689</v>
      </c>
      <c r="L48" s="4">
        <f>IF(ISNUMBER(MHG_cms!L48), MHG_cms!L48*Days!L48*86400*1000/Areas!$C$5, "")</f>
        <v>48.296422487223168</v>
      </c>
      <c r="M48" s="4">
        <f>IF(ISNUMBER(MHG_cms!M48), MHG_cms!M48*Days!M48*86400*1000/Areas!$C$5, "")</f>
        <v>59.618583168654176</v>
      </c>
      <c r="N48" s="4">
        <f>IF(ISNUMBER(MHG_cms!N48), MHG_cms!N48*Days!N48*86400*1000/Areas!$C$5, "")</f>
        <v>565.94668538330484</v>
      </c>
    </row>
    <row r="49" spans="1:14" x14ac:dyDescent="0.2">
      <c r="A49">
        <v>1941</v>
      </c>
      <c r="B49" s="4">
        <f>IF(ISNUMBER(MHG_cms!B49), MHG_cms!B49*Days!B49*86400*1000/Areas!$C$5, "")</f>
        <v>59.123056354344122</v>
      </c>
      <c r="C49" s="4">
        <f>IF(ISNUMBER(MHG_cms!C49), MHG_cms!C49*Days!C49*86400*1000/Areas!$C$5, "")</f>
        <v>42.199997274275979</v>
      </c>
      <c r="D49" s="4">
        <f>IF(ISNUMBER(MHG_cms!D49), MHG_cms!D49*Days!D49*86400*1000/Areas!$C$5, "")</f>
        <v>54.327488381601363</v>
      </c>
      <c r="E49" s="4">
        <f>IF(ISNUMBER(MHG_cms!E49), MHG_cms!E49*Days!E49*86400*1000/Areas!$C$5, "")</f>
        <v>109.23999454855196</v>
      </c>
      <c r="F49" s="4">
        <f>IF(ISNUMBER(MHG_cms!F49), MHG_cms!F49*Days!F49*86400*1000/Areas!$C$5, "")</f>
        <v>60.804471005110734</v>
      </c>
      <c r="G49" s="4">
        <f>IF(ISNUMBER(MHG_cms!G49), MHG_cms!G49*Days!G49*86400*1000/Areas!$C$5, "")</f>
        <v>33.767313117546848</v>
      </c>
      <c r="H49" s="4">
        <f>IF(ISNUMBER(MHG_cms!H49), MHG_cms!H49*Days!H49*86400*1000/Areas!$C$5, "")</f>
        <v>29.01774909710392</v>
      </c>
      <c r="I49" s="4">
        <f>IF(ISNUMBER(MHG_cms!I49), MHG_cms!I49*Days!I49*86400*1000/Areas!$C$5, "")</f>
        <v>24.015939761499151</v>
      </c>
      <c r="J49" s="4">
        <f>IF(ISNUMBER(MHG_cms!J49), MHG_cms!J49*Days!J49*86400*1000/Areas!$C$5, "")</f>
        <v>31.530554003407154</v>
      </c>
      <c r="K49" s="4">
        <f>IF(ISNUMBER(MHG_cms!K49), MHG_cms!K49*Days!K49*86400*1000/Areas!$C$5, "")</f>
        <v>62.927798841567302</v>
      </c>
      <c r="L49" s="4">
        <f>IF(ISNUMBER(MHG_cms!L49), MHG_cms!L49*Days!L49*86400*1000/Areas!$C$5, "")</f>
        <v>92.822522657580919</v>
      </c>
      <c r="M49" s="4">
        <f>IF(ISNUMBER(MHG_cms!M49), MHG_cms!M49*Days!M49*86400*1000/Areas!$C$5, "")</f>
        <v>66.525159250425887</v>
      </c>
      <c r="N49" s="4">
        <f>IF(ISNUMBER(MHG_cms!N49), MHG_cms!N49*Days!N49*86400*1000/Areas!$C$5, "")</f>
        <v>666.94610698466784</v>
      </c>
    </row>
    <row r="50" spans="1:14" x14ac:dyDescent="0.2">
      <c r="A50">
        <v>1942</v>
      </c>
      <c r="B50" s="4">
        <f>IF(ISNUMBER(MHG_cms!B50), MHG_cms!B50*Days!B50*86400*1000/Areas!$C$5, "")</f>
        <v>53.068138466780248</v>
      </c>
      <c r="C50" s="4">
        <f>IF(ISNUMBER(MHG_cms!C50), MHG_cms!C50*Days!C50*86400*1000/Areas!$C$5, "")</f>
        <v>43.157992231686549</v>
      </c>
      <c r="D50" s="4">
        <f>IF(ISNUMBER(MHG_cms!D50), MHG_cms!D50*Days!D50*86400*1000/Areas!$C$5, "")</f>
        <v>114.88442412265758</v>
      </c>
      <c r="E50" s="4">
        <f>IF(ISNUMBER(MHG_cms!E50), MHG_cms!E50*Days!E50*86400*1000/Areas!$C$5, "")</f>
        <v>117.85784258943781</v>
      </c>
      <c r="F50" s="4">
        <f>IF(ISNUMBER(MHG_cms!F50), MHG_cms!F50*Days!F50*86400*1000/Areas!$C$5, "")</f>
        <v>82.580958091993182</v>
      </c>
      <c r="G50" s="4">
        <f>IF(ISNUMBER(MHG_cms!G50), MHG_cms!G50*Days!G50*86400*1000/Areas!$C$5, "")</f>
        <v>70.00850698466779</v>
      </c>
      <c r="H50" s="4">
        <f>IF(ISNUMBER(MHG_cms!H50), MHG_cms!H50*Days!H50*86400*1000/Areas!$C$5, "")</f>
        <v>37.397673321976143</v>
      </c>
      <c r="I50" s="4">
        <f>IF(ISNUMBER(MHG_cms!I50), MHG_cms!I50*Days!I50*86400*1000/Areas!$C$5, "")</f>
        <v>34.999661192504256</v>
      </c>
      <c r="J50" s="4">
        <f>IF(ISNUMBER(MHG_cms!J50), MHG_cms!J50*Days!J50*86400*1000/Areas!$C$5, "")</f>
        <v>35.133963884156728</v>
      </c>
      <c r="K50" s="4">
        <f>IF(ISNUMBER(MHG_cms!K50), MHG_cms!K50*Days!K50*86400*1000/Areas!$C$5, "")</f>
        <v>43.81693574105622</v>
      </c>
      <c r="L50" s="4">
        <f>IF(ISNUMBER(MHG_cms!L50), MHG_cms!L50*Days!L50*86400*1000/Areas!$C$5, "")</f>
        <v>62.186142419080063</v>
      </c>
      <c r="M50" s="4">
        <f>IF(ISNUMBER(MHG_cms!M50), MHG_cms!M50*Days!M50*86400*1000/Areas!$C$5, "")</f>
        <v>54.03774664395231</v>
      </c>
      <c r="N50" s="4">
        <f>IF(ISNUMBER(MHG_cms!N50), MHG_cms!N50*Days!N50*86400*1000/Areas!$C$5, "")</f>
        <v>748.89941396933546</v>
      </c>
    </row>
    <row r="51" spans="1:14" x14ac:dyDescent="0.2">
      <c r="A51">
        <v>1943</v>
      </c>
      <c r="B51" s="4">
        <f>IF(ISNUMBER(MHG_cms!B51), MHG_cms!B51*Days!B51*86400*1000/Areas!$C$5, "")</f>
        <v>59.251957206132886</v>
      </c>
      <c r="C51" s="4">
        <f>IF(ISNUMBER(MHG_cms!C51), MHG_cms!C51*Days!C51*86400*1000/Areas!$C$5, "")</f>
        <v>66.699445860306653</v>
      </c>
      <c r="D51" s="4">
        <f>IF(ISNUMBER(MHG_cms!D51), MHG_cms!D51*Days!D51*86400*1000/Areas!$C$5, "")</f>
        <v>100.56821642248723</v>
      </c>
      <c r="E51" s="4">
        <f>IF(ISNUMBER(MHG_cms!E51), MHG_cms!E51*Days!E51*86400*1000/Areas!$C$5, "")</f>
        <v>116.25936899488929</v>
      </c>
      <c r="F51" s="4">
        <f>IF(ISNUMBER(MHG_cms!F51), MHG_cms!F51*Days!F51*86400*1000/Areas!$C$5, "")</f>
        <v>137.85113376490628</v>
      </c>
      <c r="G51" s="4">
        <f>IF(ISNUMBER(MHG_cms!G51), MHG_cms!G51*Days!G51*86400*1000/Areas!$C$5, "")</f>
        <v>121.79507734241906</v>
      </c>
      <c r="H51" s="4">
        <f>IF(ISNUMBER(MHG_cms!H51), MHG_cms!H51*Days!H51*86400*1000/Areas!$C$5, "")</f>
        <v>55.261506235093691</v>
      </c>
      <c r="I51" s="4">
        <f>IF(ISNUMBER(MHG_cms!I51), MHG_cms!I51*Days!I51*86400*1000/Areas!$C$5, "")</f>
        <v>38.395799386712092</v>
      </c>
      <c r="J51" s="4">
        <f>IF(ISNUMBER(MHG_cms!J51), MHG_cms!J51*Days!J51*86400*1000/Areas!$C$5, "")</f>
        <v>45.065253833049404</v>
      </c>
      <c r="K51" s="4">
        <f>IF(ISNUMBER(MHG_cms!K51), MHG_cms!K51*Days!K51*86400*1000/Areas!$C$5, "")</f>
        <v>33.268055059625212</v>
      </c>
      <c r="L51" s="4">
        <f>IF(ISNUMBER(MHG_cms!L51), MHG_cms!L51*Days!L51*86400*1000/Areas!$C$5, "")</f>
        <v>45.464209880749586</v>
      </c>
      <c r="M51" s="4">
        <f>IF(ISNUMBER(MHG_cms!M51), MHG_cms!M51*Days!M51*86400*1000/Areas!$C$5, "")</f>
        <v>37.603914684838159</v>
      </c>
      <c r="N51" s="4">
        <f>IF(ISNUMBER(MHG_cms!N51), MHG_cms!N51*Days!N51*86400*1000/Areas!$C$5, "")</f>
        <v>859.10618330494026</v>
      </c>
    </row>
    <row r="52" spans="1:14" x14ac:dyDescent="0.2">
      <c r="A52">
        <v>1944</v>
      </c>
      <c r="B52" s="4">
        <f>IF(ISNUMBER(MHG_cms!B52), MHG_cms!B52*Days!B52*86400*1000/Areas!$C$5, "")</f>
        <v>34.756916933560476</v>
      </c>
      <c r="C52" s="4">
        <f>IF(ISNUMBER(MHG_cms!C52), MHG_cms!C52*Days!C52*86400*1000/Areas!$C$5, "")</f>
        <v>41.575672640545143</v>
      </c>
      <c r="D52" s="4">
        <f>IF(ISNUMBER(MHG_cms!D52), MHG_cms!D52*Days!D52*86400*1000/Areas!$C$5, "")</f>
        <v>64.746783781942085</v>
      </c>
      <c r="E52" s="4">
        <f>IF(ISNUMBER(MHG_cms!E52), MHG_cms!E52*Days!E52*86400*1000/Areas!$C$5, "")</f>
        <v>84.480433390119231</v>
      </c>
      <c r="F52" s="4">
        <f>IF(ISNUMBER(MHG_cms!F52), MHG_cms!F52*Days!F52*86400*1000/Areas!$C$5, "")</f>
        <v>85.736633458262347</v>
      </c>
      <c r="G52" s="4">
        <f>IF(ISNUMBER(MHG_cms!G52), MHG_cms!G52*Days!G52*86400*1000/Areas!$C$5, "")</f>
        <v>50.028690971039183</v>
      </c>
      <c r="H52" s="4">
        <f>IF(ISNUMBER(MHG_cms!H52), MHG_cms!H52*Days!H52*86400*1000/Areas!$C$5, "")</f>
        <v>30.730191209540035</v>
      </c>
      <c r="I52" s="4">
        <f>IF(ISNUMBER(MHG_cms!I52), MHG_cms!I52*Days!I52*86400*1000/Areas!$C$5, "")</f>
        <v>25.696213696763206</v>
      </c>
      <c r="J52" s="4">
        <f>IF(ISNUMBER(MHG_cms!J52), MHG_cms!J52*Days!J52*86400*1000/Areas!$C$5, "")</f>
        <v>25.872752299829646</v>
      </c>
      <c r="K52" s="4">
        <f>IF(ISNUMBER(MHG_cms!K52), MHG_cms!K52*Days!K52*86400*1000/Areas!$C$5, "")</f>
        <v>29.824463100511075</v>
      </c>
      <c r="L52" s="4">
        <f>IF(ISNUMBER(MHG_cms!L52), MHG_cms!L52*Days!L52*86400*1000/Areas!$C$5, "")</f>
        <v>33.438345485519591</v>
      </c>
      <c r="M52" s="4">
        <f>IF(ISNUMBER(MHG_cms!M52), MHG_cms!M52*Days!M52*86400*1000/Areas!$C$5, "")</f>
        <v>34.474475775127772</v>
      </c>
      <c r="N52" s="4">
        <f>IF(ISNUMBER(MHG_cms!N52), MHG_cms!N52*Days!N52*86400*1000/Areas!$C$5, "")</f>
        <v>541.80430282793873</v>
      </c>
    </row>
    <row r="53" spans="1:14" x14ac:dyDescent="0.2">
      <c r="A53">
        <v>1945</v>
      </c>
      <c r="B53" s="4">
        <f>IF(ISNUMBER(MHG_cms!B53), MHG_cms!B53*Days!B53*86400*1000/Areas!$C$5, "")</f>
        <v>29.993745281090291</v>
      </c>
      <c r="C53" s="4">
        <f>IF(ISNUMBER(MHG_cms!C53), MHG_cms!C53*Days!C53*86400*1000/Areas!$C$5, "")</f>
        <v>30.140676797274278</v>
      </c>
      <c r="D53" s="4">
        <f>IF(ISNUMBER(MHG_cms!D53), MHG_cms!D53*Days!D53*86400*1000/Areas!$C$5, "")</f>
        <v>76.319342555366262</v>
      </c>
      <c r="E53" s="4">
        <f>IF(ISNUMBER(MHG_cms!E53), MHG_cms!E53*Days!E53*86400*1000/Areas!$C$5, "")</f>
        <v>85.308372061328811</v>
      </c>
      <c r="F53" s="4">
        <f>IF(ISNUMBER(MHG_cms!F53), MHG_cms!F53*Days!F53*86400*1000/Areas!$C$5, "")</f>
        <v>94.933994412265761</v>
      </c>
      <c r="G53" s="4">
        <f>IF(ISNUMBER(MHG_cms!G53), MHG_cms!G53*Days!G53*86400*1000/Areas!$C$5, "")</f>
        <v>100.10175945485521</v>
      </c>
      <c r="H53" s="4">
        <f>IF(ISNUMBER(MHG_cms!H53), MHG_cms!H53*Days!H53*86400*1000/Areas!$C$5, "")</f>
        <v>39.817359045996589</v>
      </c>
      <c r="I53" s="4">
        <f>IF(ISNUMBER(MHG_cms!I53), MHG_cms!I53*Days!I53*86400*1000/Areas!$C$5, "")</f>
        <v>30.3380132197615</v>
      </c>
      <c r="J53" s="4">
        <f>IF(ISNUMBER(MHG_cms!J53), MHG_cms!J53*Days!J53*86400*1000/Areas!$C$5, "")</f>
        <v>35.241264735945492</v>
      </c>
      <c r="K53" s="4">
        <f>IF(ISNUMBER(MHG_cms!K53), MHG_cms!K53*Days!K53*86400*1000/Areas!$C$5, "")</f>
        <v>54.785599727427595</v>
      </c>
      <c r="L53" s="4">
        <f>IF(ISNUMBER(MHG_cms!L53), MHG_cms!L53*Days!L53*86400*1000/Areas!$C$5, "")</f>
        <v>66.671803747870513</v>
      </c>
      <c r="M53" s="4">
        <f>IF(ISNUMBER(MHG_cms!M53), MHG_cms!M53*Days!M53*86400*1000/Areas!$C$5, "")</f>
        <v>47.494374378194202</v>
      </c>
      <c r="N53" s="4">
        <f>IF(ISNUMBER(MHG_cms!N53), MHG_cms!N53*Days!N53*86400*1000/Areas!$C$5, "")</f>
        <v>690.70824122657586</v>
      </c>
    </row>
    <row r="54" spans="1:14" x14ac:dyDescent="0.2">
      <c r="A54">
        <v>1946</v>
      </c>
      <c r="B54" s="4">
        <f>IF(ISNUMBER(MHG_cms!B54), MHG_cms!B54*Days!B54*86400*1000/Areas!$C$5, "")</f>
        <v>70.827481839863708</v>
      </c>
      <c r="C54" s="4">
        <f>IF(ISNUMBER(MHG_cms!C54), MHG_cms!C54*Days!C54*86400*1000/Areas!$C$5, "")</f>
        <v>48.4134672572402</v>
      </c>
      <c r="D54" s="4">
        <f>IF(ISNUMBER(MHG_cms!D54), MHG_cms!D54*Days!D54*86400*1000/Areas!$C$5, "")</f>
        <v>148.57956306643953</v>
      </c>
      <c r="E54" s="4">
        <f>IF(ISNUMBER(MHG_cms!E54), MHG_cms!E54*Days!E54*86400*1000/Areas!$C$5, "")</f>
        <v>65.638536286201017</v>
      </c>
      <c r="F54" s="4">
        <f>IF(ISNUMBER(MHG_cms!F54), MHG_cms!F54*Days!F54*86400*1000/Areas!$C$5, "")</f>
        <v>53.077264190800676</v>
      </c>
      <c r="G54" s="4">
        <f>IF(ISNUMBER(MHG_cms!G54), MHG_cms!G54*Days!G54*86400*1000/Areas!$C$5, "")</f>
        <v>53.156753662691649</v>
      </c>
      <c r="H54" s="4">
        <f>IF(ISNUMBER(MHG_cms!H54), MHG_cms!H54*Days!H54*86400*1000/Areas!$C$5, "")</f>
        <v>35.023616218057917</v>
      </c>
      <c r="I54" s="4">
        <f>IF(ISNUMBER(MHG_cms!I54), MHG_cms!I54*Days!I54*86400*1000/Areas!$C$5, "")</f>
        <v>26.356231686541737</v>
      </c>
      <c r="J54" s="4">
        <f>IF(ISNUMBER(MHG_cms!J54), MHG_cms!J54*Days!J54*86400*1000/Areas!$C$5, "")</f>
        <v>24.867524361158434</v>
      </c>
      <c r="K54" s="4">
        <f>IF(ISNUMBER(MHG_cms!K54), MHG_cms!K54*Days!K54*86400*1000/Areas!$C$5, "")</f>
        <v>25.650356933560477</v>
      </c>
      <c r="L54" s="4">
        <f>IF(ISNUMBER(MHG_cms!L54), MHG_cms!L54*Days!L54*86400*1000/Areas!$C$5, "")</f>
        <v>33.809924361158437</v>
      </c>
      <c r="M54" s="4">
        <f>IF(ISNUMBER(MHG_cms!M54), MHG_cms!M54*Days!M54*86400*1000/Areas!$C$5, "")</f>
        <v>40.222769335604767</v>
      </c>
      <c r="N54" s="4">
        <f>IF(ISNUMBER(MHG_cms!N54), MHG_cms!N54*Days!N54*86400*1000/Areas!$C$5, "")</f>
        <v>624.74320272572402</v>
      </c>
    </row>
    <row r="55" spans="1:14" x14ac:dyDescent="0.2">
      <c r="A55">
        <v>1947</v>
      </c>
      <c r="B55" s="4">
        <f>IF(ISNUMBER(MHG_cms!B55), MHG_cms!B55*Days!B55*86400*1000/Areas!$C$5, "")</f>
        <v>43.03759890971039</v>
      </c>
      <c r="C55" s="4">
        <f>IF(ISNUMBER(MHG_cms!C55), MHG_cms!C55*Days!C55*86400*1000/Areas!$C$5, "")</f>
        <v>38.971993185689946</v>
      </c>
      <c r="D55" s="4">
        <f>IF(ISNUMBER(MHG_cms!D55), MHG_cms!D55*Days!D55*86400*1000/Areas!$C$5, "")</f>
        <v>62.938065281090289</v>
      </c>
      <c r="E55" s="4">
        <f>IF(ISNUMBER(MHG_cms!E55), MHG_cms!E55*Days!E55*86400*1000/Areas!$C$5, "")</f>
        <v>171.96727768313454</v>
      </c>
      <c r="F55" s="4">
        <f>IF(ISNUMBER(MHG_cms!F55), MHG_cms!F55*Days!F55*86400*1000/Areas!$C$5, "")</f>
        <v>148.94002916524701</v>
      </c>
      <c r="G55" s="4">
        <f>IF(ISNUMBER(MHG_cms!G55), MHG_cms!G55*Days!G55*86400*1000/Areas!$C$5, "")</f>
        <v>120.70948415672912</v>
      </c>
      <c r="H55" s="4">
        <f>IF(ISNUMBER(MHG_cms!H55), MHG_cms!H55*Days!H55*86400*1000/Areas!$C$5, "")</f>
        <v>45.899882248722314</v>
      </c>
      <c r="I55" s="4">
        <f>IF(ISNUMBER(MHG_cms!I55), MHG_cms!I55*Days!I55*86400*1000/Areas!$C$5, "")</f>
        <v>31.585271550255541</v>
      </c>
      <c r="J55" s="4">
        <f>IF(ISNUMBER(MHG_cms!J55), MHG_cms!J55*Days!J55*86400*1000/Areas!$C$5, "")</f>
        <v>32.61879659284498</v>
      </c>
      <c r="K55" s="4">
        <f>IF(ISNUMBER(MHG_cms!K55), MHG_cms!K55*Days!K55*86400*1000/Areas!$C$5, "")</f>
        <v>29.909788620102205</v>
      </c>
      <c r="L55" s="4">
        <f>IF(ISNUMBER(MHG_cms!L55), MHG_cms!L55*Days!L55*86400*1000/Areas!$C$5, "")</f>
        <v>32.411259965928451</v>
      </c>
      <c r="M55" s="4">
        <f>IF(ISNUMBER(MHG_cms!M55), MHG_cms!M55*Days!M55*86400*1000/Areas!$C$5, "")</f>
        <v>42.248908211243609</v>
      </c>
      <c r="N55" s="4">
        <f>IF(ISNUMBER(MHG_cms!N55), MHG_cms!N55*Days!N55*86400*1000/Areas!$C$5, "")</f>
        <v>801.95457035775109</v>
      </c>
    </row>
    <row r="56" spans="1:14" x14ac:dyDescent="0.2">
      <c r="A56">
        <v>1948</v>
      </c>
      <c r="B56" s="4">
        <f>IF(ISNUMBER(MHG_cms!B56), MHG_cms!B56*Days!B56*86400*1000/Areas!$C$5, "")</f>
        <v>35.092743577512778</v>
      </c>
      <c r="C56" s="4">
        <f>IF(ISNUMBER(MHG_cms!C56), MHG_cms!C56*Days!C56*86400*1000/Areas!$C$5, "")</f>
        <v>40.509191959114141</v>
      </c>
      <c r="D56" s="4">
        <f>IF(ISNUMBER(MHG_cms!D56), MHG_cms!D56*Days!D56*86400*1000/Areas!$C$5, "")</f>
        <v>127.20939884156731</v>
      </c>
      <c r="E56" s="4">
        <f>IF(ISNUMBER(MHG_cms!E56), MHG_cms!E56*Days!E56*86400*1000/Areas!$C$5, "")</f>
        <v>105.60435025553662</v>
      </c>
      <c r="F56" s="4">
        <f>IF(ISNUMBER(MHG_cms!F56), MHG_cms!F56*Days!F56*86400*1000/Areas!$C$5, "")</f>
        <v>82.236918296422488</v>
      </c>
      <c r="G56" s="4">
        <f>IF(ISNUMBER(MHG_cms!G56), MHG_cms!G56*Days!G56*86400*1000/Areas!$C$5, "")</f>
        <v>35.771366269165249</v>
      </c>
      <c r="H56" s="4">
        <f>IF(ISNUMBER(MHG_cms!H56), MHG_cms!H56*Days!H56*86400*1000/Areas!$C$5, "")</f>
        <v>29.763777035775131</v>
      </c>
      <c r="I56" s="4">
        <f>IF(ISNUMBER(MHG_cms!I56), MHG_cms!I56*Days!I56*86400*1000/Areas!$C$5, "")</f>
        <v>24.829954344122658</v>
      </c>
      <c r="J56" s="4">
        <f>IF(ISNUMBER(MHG_cms!J56), MHG_cms!J56*Days!J56*86400*1000/Areas!$C$5, "")</f>
        <v>20.318498126064732</v>
      </c>
      <c r="K56" s="4">
        <f>IF(ISNUMBER(MHG_cms!K56), MHG_cms!K56*Days!K56*86400*1000/Areas!$C$5, "")</f>
        <v>20.286028211243611</v>
      </c>
      <c r="L56" s="4">
        <f>IF(ISNUMBER(MHG_cms!L56), MHG_cms!L56*Days!L56*86400*1000/Areas!$C$5, "")</f>
        <v>31.69923270868825</v>
      </c>
      <c r="M56" s="4">
        <f>IF(ISNUMBER(MHG_cms!M56), MHG_cms!M56*Days!M56*86400*1000/Areas!$C$5, "")</f>
        <v>35.942348483816012</v>
      </c>
      <c r="N56" s="4">
        <f>IF(ISNUMBER(MHG_cms!N56), MHG_cms!N56*Days!N56*86400*1000/Areas!$C$5, "")</f>
        <v>588.8500301192505</v>
      </c>
    </row>
    <row r="57" spans="1:14" x14ac:dyDescent="0.2">
      <c r="A57">
        <v>1949</v>
      </c>
      <c r="B57" s="4">
        <f>IF(ISNUMBER(MHG_cms!B57), MHG_cms!B57*Days!B57*86400*1000/Areas!$C$5, "")</f>
        <v>50.060756115843269</v>
      </c>
      <c r="C57" s="4">
        <f>IF(ISNUMBER(MHG_cms!C57), MHG_cms!C57*Days!C57*86400*1000/Areas!$C$5, "")</f>
        <v>60.970434071550265</v>
      </c>
      <c r="D57" s="4">
        <f>IF(ISNUMBER(MHG_cms!D57), MHG_cms!D57*Days!D57*86400*1000/Areas!$C$5, "")</f>
        <v>72.423799114139698</v>
      </c>
      <c r="E57" s="4">
        <f>IF(ISNUMBER(MHG_cms!E57), MHG_cms!E57*Days!E57*86400*1000/Areas!$C$5, "")</f>
        <v>89.95277683134583</v>
      </c>
      <c r="F57" s="4">
        <f>IF(ISNUMBER(MHG_cms!F57), MHG_cms!F57*Days!F57*86400*1000/Areas!$C$5, "")</f>
        <v>55.041119999999999</v>
      </c>
      <c r="G57" s="4">
        <f>IF(ISNUMBER(MHG_cms!G57), MHG_cms!G57*Days!G57*86400*1000/Areas!$C$5, "")</f>
        <v>41.697861669505961</v>
      </c>
      <c r="H57" s="4">
        <f>IF(ISNUMBER(MHG_cms!H57), MHG_cms!H57*Days!H57*86400*1000/Areas!$C$5, "")</f>
        <v>38.116095945485519</v>
      </c>
      <c r="I57" s="4">
        <f>IF(ISNUMBER(MHG_cms!I57), MHG_cms!I57*Days!I57*86400*1000/Areas!$C$5, "")</f>
        <v>27.258309505962522</v>
      </c>
      <c r="J57" s="4">
        <f>IF(ISNUMBER(MHG_cms!J57), MHG_cms!J57*Days!J57*86400*1000/Areas!$C$5, "")</f>
        <v>25.089853492333901</v>
      </c>
      <c r="K57" s="4">
        <f>IF(ISNUMBER(MHG_cms!K57), MHG_cms!K57*Days!K57*86400*1000/Areas!$C$5, "")</f>
        <v>28.793712572402047</v>
      </c>
      <c r="L57" s="4">
        <f>IF(ISNUMBER(MHG_cms!L57), MHG_cms!L57*Days!L57*86400*1000/Areas!$C$5, "")</f>
        <v>27.307183645655872</v>
      </c>
      <c r="M57" s="4">
        <f>IF(ISNUMBER(MHG_cms!M57), MHG_cms!M57*Days!M57*86400*1000/Areas!$C$5, "")</f>
        <v>53.639408790459967</v>
      </c>
      <c r="N57" s="4">
        <f>IF(ISNUMBER(MHG_cms!N57), MHG_cms!N57*Days!N57*86400*1000/Areas!$C$5, "")</f>
        <v>572.04799727427587</v>
      </c>
    </row>
    <row r="58" spans="1:14" x14ac:dyDescent="0.2">
      <c r="A58">
        <v>1950</v>
      </c>
      <c r="B58" s="4">
        <f>IF(ISNUMBER(MHG_cms!B58), MHG_cms!B58*Days!B58*86400*1000/Areas!$C$5, "")</f>
        <v>78.035663100511073</v>
      </c>
      <c r="C58" s="4">
        <f>IF(ISNUMBER(MHG_cms!C58), MHG_cms!C58*Days!C58*86400*1000/Areas!$C$5, "")</f>
        <v>53.639681090289599</v>
      </c>
      <c r="D58" s="4">
        <f>IF(ISNUMBER(MHG_cms!D58), MHG_cms!D58*Days!D58*86400*1000/Areas!$C$5, "")</f>
        <v>100.00972211243609</v>
      </c>
      <c r="E58" s="4">
        <f>IF(ISNUMBER(MHG_cms!E58), MHG_cms!E58*Days!E58*86400*1000/Areas!$C$5, "")</f>
        <v>151.84130289608177</v>
      </c>
      <c r="F58" s="4">
        <f>IF(ISNUMBER(MHG_cms!F58), MHG_cms!F58*Days!F58*86400*1000/Areas!$C$5, "")</f>
        <v>100.33938889267462</v>
      </c>
      <c r="G58" s="4">
        <f>IF(ISNUMBER(MHG_cms!G58), MHG_cms!G58*Days!G58*86400*1000/Areas!$C$5, "")</f>
        <v>49.817842589437809</v>
      </c>
      <c r="H58" s="4">
        <f>IF(ISNUMBER(MHG_cms!H58), MHG_cms!H58*Days!H58*86400*1000/Areas!$C$5, "")</f>
        <v>37.724830528109031</v>
      </c>
      <c r="I58" s="4">
        <f>IF(ISNUMBER(MHG_cms!I58), MHG_cms!I58*Days!I58*86400*1000/Areas!$C$5, "")</f>
        <v>30.412844156729133</v>
      </c>
      <c r="J58" s="4">
        <f>IF(ISNUMBER(MHG_cms!J58), MHG_cms!J58*Days!J58*86400*1000/Areas!$C$5, "")</f>
        <v>32.61173151618398</v>
      </c>
      <c r="K58" s="4">
        <f>IF(ISNUMBER(MHG_cms!K58), MHG_cms!K58*Days!K58*86400*1000/Areas!$C$5, "")</f>
        <v>29.937393935264055</v>
      </c>
      <c r="L58" s="4">
        <f>IF(ISNUMBER(MHG_cms!L58), MHG_cms!L58*Days!L58*86400*1000/Areas!$C$5, "")</f>
        <v>38.887285860306633</v>
      </c>
      <c r="M58" s="4">
        <f>IF(ISNUMBER(MHG_cms!M58), MHG_cms!M58*Days!M58*86400*1000/Areas!$C$5, "")</f>
        <v>59.474624872231693</v>
      </c>
      <c r="N58" s="4">
        <f>IF(ISNUMBER(MHG_cms!N58), MHG_cms!N58*Days!N58*86400*1000/Areas!$C$5, "")</f>
        <v>762.95093151618403</v>
      </c>
    </row>
    <row r="59" spans="1:14" x14ac:dyDescent="0.2">
      <c r="A59">
        <v>1951</v>
      </c>
      <c r="B59" s="4">
        <f>IF(ISNUMBER(MHG_cms!B59), MHG_cms!B59*Days!B59*86400*1000/Areas!$C$5, "")</f>
        <v>63.050767972742754</v>
      </c>
      <c r="C59" s="4">
        <f>IF(ISNUMBER(MHG_cms!C59), MHG_cms!C59*Days!C59*86400*1000/Areas!$C$5, "")</f>
        <v>60.705846950596253</v>
      </c>
      <c r="D59" s="4">
        <f>IF(ISNUMBER(MHG_cms!D59), MHG_cms!D59*Days!D59*86400*1000/Areas!$C$5, "")</f>
        <v>93.528176626916519</v>
      </c>
      <c r="E59" s="4">
        <f>IF(ISNUMBER(MHG_cms!E59), MHG_cms!E59*Days!E59*86400*1000/Areas!$C$5, "")</f>
        <v>189.1888436115843</v>
      </c>
      <c r="F59" s="4">
        <f>IF(ISNUMBER(MHG_cms!F59), MHG_cms!F59*Days!F59*86400*1000/Areas!$C$5, "")</f>
        <v>89.865339148211234</v>
      </c>
      <c r="G59" s="4">
        <f>IF(ISNUMBER(MHG_cms!G59), MHG_cms!G59*Days!G59*86400*1000/Areas!$C$5, "")</f>
        <v>47.034643952299831</v>
      </c>
      <c r="H59" s="4">
        <f>IF(ISNUMBER(MHG_cms!H59), MHG_cms!H59*Days!H59*86400*1000/Areas!$C$5, "")</f>
        <v>46.210385008517889</v>
      </c>
      <c r="I59" s="4">
        <f>IF(ISNUMBER(MHG_cms!I59), MHG_cms!I59*Days!I59*86400*1000/Areas!$C$5, "")</f>
        <v>33.451253969335603</v>
      </c>
      <c r="J59" s="4">
        <f>IF(ISNUMBER(MHG_cms!J59), MHG_cms!J59*Days!J59*86400*1000/Areas!$C$5, "")</f>
        <v>33.795573424190806</v>
      </c>
      <c r="K59" s="4">
        <f>IF(ISNUMBER(MHG_cms!K59), MHG_cms!K59*Days!K59*86400*1000/Areas!$C$5, "")</f>
        <v>65.697456081771719</v>
      </c>
      <c r="L59" s="4">
        <f>IF(ISNUMBER(MHG_cms!L59), MHG_cms!L59*Days!L59*86400*1000/Areas!$C$5, "")</f>
        <v>93.427028279386732</v>
      </c>
      <c r="M59" s="4">
        <f>IF(ISNUMBER(MHG_cms!M59), MHG_cms!M59*Days!M59*86400*1000/Areas!$C$5, "")</f>
        <v>73.117582282793876</v>
      </c>
      <c r="N59" s="4">
        <f>IF(ISNUMBER(MHG_cms!N59), MHG_cms!N59*Days!N59*86400*1000/Areas!$C$5, "")</f>
        <v>890.60994889267465</v>
      </c>
    </row>
    <row r="60" spans="1:14" x14ac:dyDescent="0.2">
      <c r="A60">
        <v>1952</v>
      </c>
      <c r="B60" s="4">
        <f>IF(ISNUMBER(MHG_cms!B60), MHG_cms!B60*Days!B60*86400*1000/Areas!$C$5, "")</f>
        <v>89.760393321976167</v>
      </c>
      <c r="C60" s="4">
        <f>IF(ISNUMBER(MHG_cms!C60), MHG_cms!C60*Days!C60*86400*1000/Areas!$C$5, "")</f>
        <v>64.971019011925037</v>
      </c>
      <c r="D60" s="4">
        <f>IF(ISNUMBER(MHG_cms!D60), MHG_cms!D60*Days!D60*86400*1000/Areas!$C$5, "")</f>
        <v>87.068532879046003</v>
      </c>
      <c r="E60" s="4">
        <f>IF(ISNUMBER(MHG_cms!E60), MHG_cms!E60*Days!E60*86400*1000/Areas!$C$5, "")</f>
        <v>157.20656626916525</v>
      </c>
      <c r="F60" s="4">
        <f>IF(ISNUMBER(MHG_cms!F60), MHG_cms!F60*Days!F60*86400*1000/Areas!$C$5, "")</f>
        <v>71.757849403747869</v>
      </c>
      <c r="G60" s="4">
        <f>IF(ISNUMBER(MHG_cms!G60), MHG_cms!G60*Days!G60*86400*1000/Areas!$C$5, "")</f>
        <v>42.048466098807495</v>
      </c>
      <c r="H60" s="4">
        <f>IF(ISNUMBER(MHG_cms!H60), MHG_cms!H60*Days!H60*86400*1000/Areas!$C$5, "")</f>
        <v>44.276872231686539</v>
      </c>
      <c r="I60" s="4">
        <f>IF(ISNUMBER(MHG_cms!I60), MHG_cms!I60*Days!I60*86400*1000/Areas!$C$5, "")</f>
        <v>36.453389028960814</v>
      </c>
      <c r="J60" s="4">
        <f>IF(ISNUMBER(MHG_cms!J60), MHG_cms!J60*Days!J60*86400*1000/Areas!$C$5, "")</f>
        <v>29.779298126064734</v>
      </c>
      <c r="K60" s="4">
        <f>IF(ISNUMBER(MHG_cms!K60), MHG_cms!K60*Days!K60*86400*1000/Areas!$C$5, "")</f>
        <v>26.833735195911412</v>
      </c>
      <c r="L60" s="4">
        <f>IF(ISNUMBER(MHG_cms!L60), MHG_cms!L60*Days!L60*86400*1000/Areas!$C$5, "")</f>
        <v>33.731104599659282</v>
      </c>
      <c r="M60" s="4">
        <f>IF(ISNUMBER(MHG_cms!M60), MHG_cms!M60*Days!M60*86400*1000/Areas!$C$5, "")</f>
        <v>50.031325655877339</v>
      </c>
      <c r="N60" s="4">
        <f>IF(ISNUMBER(MHG_cms!N60), MHG_cms!N60*Days!N60*86400*1000/Areas!$C$5, "")</f>
        <v>735.10767045996579</v>
      </c>
    </row>
    <row r="61" spans="1:14" x14ac:dyDescent="0.2">
      <c r="A61">
        <v>1953</v>
      </c>
      <c r="B61" s="4">
        <f>IF(ISNUMBER(MHG_cms!B61), MHG_cms!B61*Days!B61*86400*1000/Areas!$C$5, "")</f>
        <v>45.478273798977845</v>
      </c>
      <c r="C61" s="4">
        <f>IF(ISNUMBER(MHG_cms!C61), MHG_cms!C61*Days!C61*86400*1000/Areas!$C$5, "")</f>
        <v>47.320293833049405</v>
      </c>
      <c r="D61" s="4">
        <f>IF(ISNUMBER(MHG_cms!D61), MHG_cms!D61*Days!D61*86400*1000/Areas!$C$5, "")</f>
        <v>100.66015809199318</v>
      </c>
      <c r="E61" s="4">
        <f>IF(ISNUMBER(MHG_cms!E61), MHG_cms!E61*Days!E61*86400*1000/Areas!$C$5, "")</f>
        <v>105.0400272572402</v>
      </c>
      <c r="F61" s="4">
        <f>IF(ISNUMBER(MHG_cms!F61), MHG_cms!F61*Days!F61*86400*1000/Areas!$C$5, "")</f>
        <v>86.501369131175466</v>
      </c>
      <c r="G61" s="4">
        <f>IF(ISNUMBER(MHG_cms!G61), MHG_cms!G61*Days!G61*86400*1000/Areas!$C$5, "")</f>
        <v>50.877824872231692</v>
      </c>
      <c r="H61" s="4">
        <f>IF(ISNUMBER(MHG_cms!H61), MHG_cms!H61*Days!H61*86400*1000/Areas!$C$5, "")</f>
        <v>41.728970085178887</v>
      </c>
      <c r="I61" s="4">
        <f>IF(ISNUMBER(MHG_cms!I61), MHG_cms!I61*Days!I61*86400*1000/Areas!$C$5, "")</f>
        <v>31.620633730834754</v>
      </c>
      <c r="J61" s="4">
        <f>IF(ISNUMBER(MHG_cms!J61), MHG_cms!J61*Days!J61*86400*1000/Areas!$C$5, "")</f>
        <v>25.311299488926746</v>
      </c>
      <c r="K61" s="4">
        <f>IF(ISNUMBER(MHG_cms!K61), MHG_cms!K61*Days!K61*86400*1000/Areas!$C$5, "")</f>
        <v>24.370930425894379</v>
      </c>
      <c r="L61" s="4">
        <f>IF(ISNUMBER(MHG_cms!L61), MHG_cms!L61*Days!L61*86400*1000/Areas!$C$5, "")</f>
        <v>24.530829301533217</v>
      </c>
      <c r="M61" s="4">
        <f>IF(ISNUMBER(MHG_cms!M61), MHG_cms!M61*Days!M61*86400*1000/Areas!$C$5, "")</f>
        <v>32.901657240204429</v>
      </c>
      <c r="N61" s="4">
        <f>IF(ISNUMBER(MHG_cms!N61), MHG_cms!N61*Days!N61*86400*1000/Areas!$C$5, "")</f>
        <v>616.45090017035773</v>
      </c>
    </row>
    <row r="62" spans="1:14" x14ac:dyDescent="0.2">
      <c r="A62">
        <v>1954</v>
      </c>
      <c r="B62" s="4">
        <f>IF(ISNUMBER(MHG_cms!B62), MHG_cms!B62*Days!B62*86400*1000/Areas!$C$5, "")</f>
        <v>30.920690698466785</v>
      </c>
      <c r="C62" s="4">
        <f>IF(ISNUMBER(MHG_cms!C62), MHG_cms!C62*Days!C62*86400*1000/Areas!$C$5, "")</f>
        <v>55.567828824531517</v>
      </c>
      <c r="D62" s="4">
        <f>IF(ISNUMBER(MHG_cms!D62), MHG_cms!D62*Days!D62*86400*1000/Areas!$C$5, "")</f>
        <v>86.160523339011931</v>
      </c>
      <c r="E62" s="4">
        <f>IF(ISNUMBER(MHG_cms!E62), MHG_cms!E62*Days!E62*86400*1000/Areas!$C$5, "")</f>
        <v>113.69585008517888</v>
      </c>
      <c r="F62" s="4">
        <f>IF(ISNUMBER(MHG_cms!F62), MHG_cms!F62*Days!F62*86400*1000/Areas!$C$5, "")</f>
        <v>80.612767563884177</v>
      </c>
      <c r="G62" s="4">
        <f>IF(ISNUMBER(MHG_cms!G62), MHG_cms!G62*Days!G62*86400*1000/Areas!$C$5, "")</f>
        <v>68.173353321976151</v>
      </c>
      <c r="H62" s="4">
        <f>IF(ISNUMBER(MHG_cms!H62), MHG_cms!H62*Days!H62*86400*1000/Areas!$C$5, "")</f>
        <v>37.179340374787053</v>
      </c>
      <c r="I62" s="4">
        <f>IF(ISNUMBER(MHG_cms!I62), MHG_cms!I62*Days!I62*86400*1000/Areas!$C$5, "")</f>
        <v>26.990241362862012</v>
      </c>
      <c r="J62" s="4">
        <f>IF(ISNUMBER(MHG_cms!J62), MHG_cms!J62*Days!J62*86400*1000/Areas!$C$5, "")</f>
        <v>32.542626235093699</v>
      </c>
      <c r="K62" s="4">
        <f>IF(ISNUMBER(MHG_cms!K62), MHG_cms!K62*Days!K62*86400*1000/Areas!$C$5, "")</f>
        <v>112.81972906303237</v>
      </c>
      <c r="L62" s="4">
        <f>IF(ISNUMBER(MHG_cms!L62), MHG_cms!L62*Days!L62*86400*1000/Areas!$C$5, "")</f>
        <v>63.199980919931868</v>
      </c>
      <c r="M62" s="4">
        <f>IF(ISNUMBER(MHG_cms!M62), MHG_cms!M62*Days!M62*86400*1000/Areas!$C$5, "")</f>
        <v>54.62932170357751</v>
      </c>
      <c r="N62" s="4">
        <f>IF(ISNUMBER(MHG_cms!N62), MHG_cms!N62*Days!N62*86400*1000/Areas!$C$5, "")</f>
        <v>763.06375195911414</v>
      </c>
    </row>
    <row r="63" spans="1:14" x14ac:dyDescent="0.2">
      <c r="A63">
        <v>1955</v>
      </c>
      <c r="B63" s="4">
        <f>IF(ISNUMBER(MHG_cms!B63), MHG_cms!B63*Days!B63*86400*1000/Areas!$C$5, "")</f>
        <v>55.619234616695053</v>
      </c>
      <c r="C63" s="4">
        <f>IF(ISNUMBER(MHG_cms!C63), MHG_cms!C63*Days!C63*86400*1000/Areas!$C$5, "")</f>
        <v>44.547898875638843</v>
      </c>
      <c r="D63" s="4">
        <f>IF(ISNUMBER(MHG_cms!D63), MHG_cms!D63*Days!D63*86400*1000/Areas!$C$5, "")</f>
        <v>87.574782419080066</v>
      </c>
      <c r="E63" s="4">
        <f>IF(ISNUMBER(MHG_cms!E63), MHG_cms!E63*Days!E63*86400*1000/Areas!$C$5, "")</f>
        <v>116.85040681431005</v>
      </c>
      <c r="F63" s="4">
        <f>IF(ISNUMBER(MHG_cms!F63), MHG_cms!F63*Days!F63*86400*1000/Areas!$C$5, "")</f>
        <v>51.261929540034075</v>
      </c>
      <c r="G63" s="4">
        <f>IF(ISNUMBER(MHG_cms!G63), MHG_cms!G63*Days!G63*86400*1000/Areas!$C$5, "")</f>
        <v>36.778802044293009</v>
      </c>
      <c r="H63" s="4">
        <f>IF(ISNUMBER(MHG_cms!H63), MHG_cms!H63*Days!H63*86400*1000/Areas!$C$5, "")</f>
        <v>23.91373165247019</v>
      </c>
      <c r="I63" s="4">
        <f>IF(ISNUMBER(MHG_cms!I63), MHG_cms!I63*Days!I63*86400*1000/Areas!$C$5, "")</f>
        <v>21.992538603066439</v>
      </c>
      <c r="J63" s="4">
        <f>IF(ISNUMBER(MHG_cms!J63), MHG_cms!J63*Days!J63*86400*1000/Areas!$C$5, "")</f>
        <v>18.461928449744462</v>
      </c>
      <c r="K63" s="4">
        <f>IF(ISNUMBER(MHG_cms!K63), MHG_cms!K63*Days!K63*86400*1000/Areas!$C$5, "")</f>
        <v>26.018123611584326</v>
      </c>
      <c r="L63" s="4">
        <f>IF(ISNUMBER(MHG_cms!L63), MHG_cms!L63*Days!L63*86400*1000/Areas!$C$5, "")</f>
        <v>38.484797274275977</v>
      </c>
      <c r="M63" s="4">
        <f>IF(ISNUMBER(MHG_cms!M63), MHG_cms!M63*Days!M63*86400*1000/Areas!$C$5, "")</f>
        <v>35.054643679727427</v>
      </c>
      <c r="N63" s="4">
        <f>IF(ISNUMBER(MHG_cms!N63), MHG_cms!N63*Days!N63*86400*1000/Areas!$C$5, "")</f>
        <v>557.65533219761494</v>
      </c>
    </row>
    <row r="64" spans="1:14" x14ac:dyDescent="0.2">
      <c r="A64">
        <v>1956</v>
      </c>
      <c r="B64" s="4">
        <f>IF(ISNUMBER(MHG_cms!B64), MHG_cms!B64*Days!B64*86400*1000/Areas!$C$5, "")</f>
        <v>30.75505880749574</v>
      </c>
      <c r="C64" s="4">
        <f>IF(ISNUMBER(MHG_cms!C64), MHG_cms!C64*Days!C64*86400*1000/Areas!$C$5, "")</f>
        <v>30.589235570698467</v>
      </c>
      <c r="D64" s="4">
        <f>IF(ISNUMBER(MHG_cms!D64), MHG_cms!D64*Days!D64*86400*1000/Areas!$C$5, "")</f>
        <v>66.504398228279399</v>
      </c>
      <c r="E64" s="4">
        <f>IF(ISNUMBER(MHG_cms!E64), MHG_cms!E64*Days!E64*86400*1000/Areas!$C$5, "")</f>
        <v>103.81180783645655</v>
      </c>
      <c r="F64" s="4">
        <f>IF(ISNUMBER(MHG_cms!F64), MHG_cms!F64*Days!F64*86400*1000/Areas!$C$5, "")</f>
        <v>116.05046350936968</v>
      </c>
      <c r="G64" s="4">
        <f>IF(ISNUMBER(MHG_cms!G64), MHG_cms!G64*Days!G64*86400*1000/Areas!$C$5, "")</f>
        <v>48.14143236797274</v>
      </c>
      <c r="H64" s="4">
        <f>IF(ISNUMBER(MHG_cms!H64), MHG_cms!H64*Days!H64*86400*1000/Areas!$C$5, "")</f>
        <v>45.847637478705288</v>
      </c>
      <c r="I64" s="4">
        <f>IF(ISNUMBER(MHG_cms!I64), MHG_cms!I64*Days!I64*86400*1000/Areas!$C$5, "")</f>
        <v>36.503580511073253</v>
      </c>
      <c r="J64" s="4">
        <f>IF(ISNUMBER(MHG_cms!J64), MHG_cms!J64*Days!J64*86400*1000/Areas!$C$5, "")</f>
        <v>34.217932538330501</v>
      </c>
      <c r="K64" s="4">
        <f>IF(ISNUMBER(MHG_cms!K64), MHG_cms!K64*Days!K64*86400*1000/Areas!$C$5, "")</f>
        <v>30.633458534923339</v>
      </c>
      <c r="L64" s="4">
        <f>IF(ISNUMBER(MHG_cms!L64), MHG_cms!L64*Days!L64*86400*1000/Areas!$C$5, "")</f>
        <v>33.064117206132877</v>
      </c>
      <c r="M64" s="4">
        <f>IF(ISNUMBER(MHG_cms!M64), MHG_cms!M64*Days!M64*86400*1000/Areas!$C$5, "")</f>
        <v>41.706612061328784</v>
      </c>
      <c r="N64" s="4">
        <f>IF(ISNUMBER(MHG_cms!N64), MHG_cms!N64*Days!N64*86400*1000/Areas!$C$5, "")</f>
        <v>617.12702800681427</v>
      </c>
    </row>
    <row r="65" spans="1:14" x14ac:dyDescent="0.2">
      <c r="A65">
        <v>1957</v>
      </c>
      <c r="B65" s="4">
        <f>IF(ISNUMBER(MHG_cms!B65), MHG_cms!B65*Days!B65*86400*1000/Areas!$C$5, "")</f>
        <v>37.781638160136289</v>
      </c>
      <c r="C65" s="4">
        <f>IF(ISNUMBER(MHG_cms!C65), MHG_cms!C65*Days!C65*86400*1000/Areas!$C$5, "")</f>
        <v>39.859720068143098</v>
      </c>
      <c r="D65" s="4">
        <f>IF(ISNUMBER(MHG_cms!D65), MHG_cms!D65*Days!D65*86400*1000/Areas!$C$5, "")</f>
        <v>59.20952258943781</v>
      </c>
      <c r="E65" s="4">
        <f>IF(ISNUMBER(MHG_cms!E65), MHG_cms!E65*Days!E65*86400*1000/Areas!$C$5, "")</f>
        <v>85.162434071550251</v>
      </c>
      <c r="F65" s="4">
        <f>IF(ISNUMBER(MHG_cms!F65), MHG_cms!F65*Days!F65*86400*1000/Areas!$C$5, "")</f>
        <v>68.463919318568998</v>
      </c>
      <c r="G65" s="4">
        <f>IF(ISNUMBER(MHG_cms!G65), MHG_cms!G65*Days!G65*86400*1000/Areas!$C$5, "")</f>
        <v>45.606394548551961</v>
      </c>
      <c r="H65" s="4">
        <f>IF(ISNUMBER(MHG_cms!H65), MHG_cms!H65*Days!H65*86400*1000/Areas!$C$5, "")</f>
        <v>74.595721431005117</v>
      </c>
      <c r="I65" s="4">
        <f>IF(ISNUMBER(MHG_cms!I65), MHG_cms!I65*Days!I65*86400*1000/Areas!$C$5, "")</f>
        <v>24.19503209540034</v>
      </c>
      <c r="J65" s="4">
        <f>IF(ISNUMBER(MHG_cms!J65), MHG_cms!J65*Days!J65*86400*1000/Areas!$C$5, "")</f>
        <v>29.134830664395235</v>
      </c>
      <c r="K65" s="4">
        <f>IF(ISNUMBER(MHG_cms!K65), MHG_cms!K65*Days!K65*86400*1000/Areas!$C$5, "")</f>
        <v>32.46955420783646</v>
      </c>
      <c r="L65" s="4">
        <f>IF(ISNUMBER(MHG_cms!L65), MHG_cms!L65*Days!L65*86400*1000/Areas!$C$5, "")</f>
        <v>60.192245315161841</v>
      </c>
      <c r="M65" s="4">
        <f>IF(ISNUMBER(MHG_cms!M65), MHG_cms!M65*Days!M65*86400*1000/Areas!$C$5, "")</f>
        <v>65.842783236797288</v>
      </c>
      <c r="N65" s="4">
        <f>IF(ISNUMBER(MHG_cms!N65), MHG_cms!N65*Days!N65*86400*1000/Areas!$C$5, "")</f>
        <v>622.18862555366275</v>
      </c>
    </row>
    <row r="66" spans="1:14" x14ac:dyDescent="0.2">
      <c r="A66">
        <v>1958</v>
      </c>
      <c r="B66" s="4">
        <f>IF(ISNUMBER(MHG_cms!B66), MHG_cms!B66*Days!B66*86400*1000/Areas!$C$5, "")</f>
        <v>46.113196047700171</v>
      </c>
      <c r="C66" s="4">
        <f>IF(ISNUMBER(MHG_cms!C66), MHG_cms!C66*Days!C66*86400*1000/Areas!$C$5, "")</f>
        <v>34.152551141396934</v>
      </c>
      <c r="D66" s="4">
        <f>IF(ISNUMBER(MHG_cms!D66), MHG_cms!D66*Days!D66*86400*1000/Areas!$C$5, "")</f>
        <v>60.312138194207833</v>
      </c>
      <c r="E66" s="4">
        <f>IF(ISNUMBER(MHG_cms!E66), MHG_cms!E66*Days!E66*86400*1000/Areas!$C$5, "")</f>
        <v>58.96248040885861</v>
      </c>
      <c r="F66" s="4">
        <f>IF(ISNUMBER(MHG_cms!F66), MHG_cms!F66*Days!F66*86400*1000/Areas!$C$5, "")</f>
        <v>32.655947120954011</v>
      </c>
      <c r="G66" s="4">
        <f>IF(ISNUMBER(MHG_cms!G66), MHG_cms!G66*Days!G66*86400*1000/Areas!$C$5, "")</f>
        <v>25.355235434412268</v>
      </c>
      <c r="H66" s="4">
        <f>IF(ISNUMBER(MHG_cms!H66), MHG_cms!H66*Days!H66*86400*1000/Areas!$C$5, "")</f>
        <v>31.198797137989779</v>
      </c>
      <c r="I66" s="4">
        <f>IF(ISNUMBER(MHG_cms!I66), MHG_cms!I66*Days!I66*86400*1000/Areas!$C$5, "")</f>
        <v>21.671997546848381</v>
      </c>
      <c r="J66" s="4">
        <f>IF(ISNUMBER(MHG_cms!J66), MHG_cms!J66*Days!J66*86400*1000/Areas!$C$5, "")</f>
        <v>24.294811584327082</v>
      </c>
      <c r="K66" s="4">
        <f>IF(ISNUMBER(MHG_cms!K66), MHG_cms!K66*Days!K66*86400*1000/Areas!$C$5, "")</f>
        <v>25.053534582623509</v>
      </c>
      <c r="L66" s="4">
        <f>IF(ISNUMBER(MHG_cms!L66), MHG_cms!L66*Days!L66*86400*1000/Areas!$C$5, "")</f>
        <v>33.975953662691651</v>
      </c>
      <c r="M66" s="4">
        <f>IF(ISNUMBER(MHG_cms!M66), MHG_cms!M66*Days!M66*86400*1000/Areas!$C$5, "")</f>
        <v>29.195472572402039</v>
      </c>
      <c r="N66" s="4">
        <f>IF(ISNUMBER(MHG_cms!N66), MHG_cms!N66*Days!N66*86400*1000/Areas!$C$5, "")</f>
        <v>423.23514684838165</v>
      </c>
    </row>
    <row r="67" spans="1:14" x14ac:dyDescent="0.2">
      <c r="A67">
        <v>1959</v>
      </c>
      <c r="B67" s="4">
        <f>IF(ISNUMBER(MHG_cms!B67), MHG_cms!B67*Days!B67*86400*1000/Areas!$C$5, "")</f>
        <v>27.381734923339017</v>
      </c>
      <c r="C67" s="4">
        <f>IF(ISNUMBER(MHG_cms!C67), MHG_cms!C67*Days!C67*86400*1000/Areas!$C$5, "")</f>
        <v>33.923201090289609</v>
      </c>
      <c r="D67" s="4">
        <f>IF(ISNUMBER(MHG_cms!D67), MHG_cms!D67*Days!D67*86400*1000/Areas!$C$5, "")</f>
        <v>76.487027734241906</v>
      </c>
      <c r="E67" s="4">
        <f>IF(ISNUMBER(MHG_cms!E67), MHG_cms!E67*Days!E67*86400*1000/Areas!$C$5, "")</f>
        <v>146.2590091993186</v>
      </c>
      <c r="F67" s="4">
        <f>IF(ISNUMBER(MHG_cms!F67), MHG_cms!F67*Days!F67*86400*1000/Areas!$C$5, "")</f>
        <v>86.643274139693375</v>
      </c>
      <c r="G67" s="4">
        <f>IF(ISNUMBER(MHG_cms!G67), MHG_cms!G67*Days!G67*86400*1000/Areas!$C$5, "")</f>
        <v>35.21190051107326</v>
      </c>
      <c r="H67" s="4">
        <f>IF(ISNUMBER(MHG_cms!H67), MHG_cms!H67*Days!H67*86400*1000/Areas!$C$5, "")</f>
        <v>26.973358773424188</v>
      </c>
      <c r="I67" s="4">
        <f>IF(ISNUMBER(MHG_cms!I67), MHG_cms!I67*Days!I67*86400*1000/Areas!$C$5, "")</f>
        <v>27.427363543441231</v>
      </c>
      <c r="J67" s="4">
        <f>IF(ISNUMBER(MHG_cms!J67), MHG_cms!J67*Days!J67*86400*1000/Areas!$C$5, "")</f>
        <v>31.850911073253833</v>
      </c>
      <c r="K67" s="4">
        <f>IF(ISNUMBER(MHG_cms!K67), MHG_cms!K67*Days!K67*86400*1000/Areas!$C$5, "")</f>
        <v>50.921768177172069</v>
      </c>
      <c r="L67" s="4">
        <f>IF(ISNUMBER(MHG_cms!L67), MHG_cms!L67*Days!L67*86400*1000/Areas!$C$5, "")</f>
        <v>67.260412947189096</v>
      </c>
      <c r="M67" s="4">
        <f>IF(ISNUMBER(MHG_cms!M67), MHG_cms!M67*Days!M67*86400*1000/Areas!$C$5, "")</f>
        <v>63.45549383304941</v>
      </c>
      <c r="N67" s="4">
        <f>IF(ISNUMBER(MHG_cms!N67), MHG_cms!N67*Days!N67*86400*1000/Areas!$C$5, "")</f>
        <v>673.85770221465089</v>
      </c>
    </row>
    <row r="68" spans="1:14" x14ac:dyDescent="0.2">
      <c r="A68">
        <v>1960</v>
      </c>
      <c r="B68" s="4">
        <f>IF(ISNUMBER(MHG_cms!B68), MHG_cms!B68*Days!B68*86400*1000/Areas!$C$5, "")</f>
        <v>62.618436797274278</v>
      </c>
      <c r="C68" s="4">
        <f>IF(ISNUMBER(MHG_cms!C68), MHG_cms!C68*Days!C68*86400*1000/Areas!$C$5, "")</f>
        <v>50.535860442930144</v>
      </c>
      <c r="D68" s="4">
        <f>IF(ISNUMBER(MHG_cms!D68), MHG_cms!D68*Days!D68*86400*1000/Areas!$C$5, "")</f>
        <v>55.202417172061331</v>
      </c>
      <c r="E68" s="4">
        <f>IF(ISNUMBER(MHG_cms!E68), MHG_cms!E68*Days!E68*86400*1000/Areas!$C$5, "")</f>
        <v>182.90004224872234</v>
      </c>
      <c r="F68" s="4">
        <f>IF(ISNUMBER(MHG_cms!F68), MHG_cms!F68*Days!F68*86400*1000/Areas!$C$5, "")</f>
        <v>187.2856370698467</v>
      </c>
      <c r="G68" s="4">
        <f>IF(ISNUMBER(MHG_cms!G68), MHG_cms!G68*Days!G68*86400*1000/Areas!$C$5, "")</f>
        <v>69.346818398637126</v>
      </c>
      <c r="H68" s="4">
        <f>IF(ISNUMBER(MHG_cms!H68), MHG_cms!H68*Days!H68*86400*1000/Areas!$C$5, "")</f>
        <v>49.022248722316867</v>
      </c>
      <c r="I68" s="4">
        <f>IF(ISNUMBER(MHG_cms!I68), MHG_cms!I68*Days!I68*86400*1000/Areas!$C$5, "")</f>
        <v>35.296019080068142</v>
      </c>
      <c r="J68" s="4">
        <f>IF(ISNUMBER(MHG_cms!J68), MHG_cms!J68*Days!J68*86400*1000/Areas!$C$5, "")</f>
        <v>33.153313798977855</v>
      </c>
      <c r="K68" s="4">
        <f>IF(ISNUMBER(MHG_cms!K68), MHG_cms!K68*Days!K68*86400*1000/Areas!$C$5, "")</f>
        <v>31.350284156729131</v>
      </c>
      <c r="L68" s="4">
        <f>IF(ISNUMBER(MHG_cms!L68), MHG_cms!L68*Days!L68*86400*1000/Areas!$C$5, "")</f>
        <v>47.060696422487212</v>
      </c>
      <c r="M68" s="4">
        <f>IF(ISNUMBER(MHG_cms!M68), MHG_cms!M68*Days!M68*86400*1000/Areas!$C$5, "")</f>
        <v>36.518637955706986</v>
      </c>
      <c r="N68" s="4">
        <f>IF(ISNUMBER(MHG_cms!N68), MHG_cms!N68*Days!N68*86400*1000/Areas!$C$5, "")</f>
        <v>841.06964606473593</v>
      </c>
    </row>
    <row r="69" spans="1:14" x14ac:dyDescent="0.2">
      <c r="A69">
        <v>1961</v>
      </c>
      <c r="B69" s="4">
        <f>IF(ISNUMBER(MHG_cms!B69), MHG_cms!B69*Days!B69*86400*1000/Areas!$C$5, "")</f>
        <v>29.181783986371379</v>
      </c>
      <c r="C69" s="4">
        <f>IF(ISNUMBER(MHG_cms!C69), MHG_cms!C69*Days!C69*86400*1000/Areas!$C$5, "")</f>
        <v>32.668678977853496</v>
      </c>
      <c r="D69" s="4">
        <f>IF(ISNUMBER(MHG_cms!D69), MHG_cms!D69*Days!D69*86400*1000/Areas!$C$5, "")</f>
        <v>67.284419488926758</v>
      </c>
      <c r="E69" s="4">
        <f>IF(ISNUMBER(MHG_cms!E69), MHG_cms!E69*Days!E69*86400*1000/Areas!$C$5, "")</f>
        <v>79.159105962521295</v>
      </c>
      <c r="F69" s="4">
        <f>IF(ISNUMBER(MHG_cms!F69), MHG_cms!F69*Days!F69*86400*1000/Areas!$C$5, "")</f>
        <v>68.114404088586028</v>
      </c>
      <c r="G69" s="4">
        <f>IF(ISNUMBER(MHG_cms!G69), MHG_cms!G69*Days!G69*86400*1000/Areas!$C$5, "")</f>
        <v>41.762772061328789</v>
      </c>
      <c r="H69" s="4">
        <f>IF(ISNUMBER(MHG_cms!H69), MHG_cms!H69*Days!H69*86400*1000/Areas!$C$5, "")</f>
        <v>38.861667597955709</v>
      </c>
      <c r="I69" s="4">
        <f>IF(ISNUMBER(MHG_cms!I69), MHG_cms!I69*Days!I69*86400*1000/Areas!$C$5, "")</f>
        <v>32.750626507666098</v>
      </c>
      <c r="J69" s="4">
        <f>IF(ISNUMBER(MHG_cms!J69), MHG_cms!J69*Days!J69*86400*1000/Areas!$C$5, "")</f>
        <v>40.981197955706996</v>
      </c>
      <c r="K69" s="4">
        <f>IF(ISNUMBER(MHG_cms!K69), MHG_cms!K69*Days!K69*86400*1000/Areas!$C$5, "")</f>
        <v>42.479789028960816</v>
      </c>
      <c r="L69" s="4">
        <f>IF(ISNUMBER(MHG_cms!L69), MHG_cms!L69*Days!L69*86400*1000/Areas!$C$5, "")</f>
        <v>59.897278364565594</v>
      </c>
      <c r="M69" s="4">
        <f>IF(ISNUMBER(MHG_cms!M69), MHG_cms!M69*Days!M69*86400*1000/Areas!$C$5, "")</f>
        <v>53.319324020442942</v>
      </c>
      <c r="N69" s="4">
        <f>IF(ISNUMBER(MHG_cms!N69), MHG_cms!N69*Days!N69*86400*1000/Areas!$C$5, "")</f>
        <v>586.11294582623509</v>
      </c>
    </row>
    <row r="70" spans="1:14" x14ac:dyDescent="0.2">
      <c r="A70">
        <v>1962</v>
      </c>
      <c r="B70" s="4">
        <f>IF(ISNUMBER(MHG_cms!B70), MHG_cms!B70*Days!B70*86400*1000/Areas!$C$5, "")</f>
        <v>41.258082725724009</v>
      </c>
      <c r="C70" s="4">
        <f>IF(ISNUMBER(MHG_cms!C70), MHG_cms!C70*Days!C70*86400*1000/Areas!$C$5, "")</f>
        <v>38.746352299829653</v>
      </c>
      <c r="D70" s="4">
        <f>IF(ISNUMBER(MHG_cms!D70), MHG_cms!D70*Days!D70*86400*1000/Areas!$C$5, "")</f>
        <v>89.919409063032361</v>
      </c>
      <c r="E70" s="4">
        <f>IF(ISNUMBER(MHG_cms!E70), MHG_cms!E70*Days!E70*86400*1000/Areas!$C$5, "")</f>
        <v>94.369332879045999</v>
      </c>
      <c r="F70" s="4">
        <f>IF(ISNUMBER(MHG_cms!F70), MHG_cms!F70*Days!F70*86400*1000/Areas!$C$5, "")</f>
        <v>86.656050153321956</v>
      </c>
      <c r="G70" s="4">
        <f>IF(ISNUMBER(MHG_cms!G70), MHG_cms!G70*Days!G70*86400*1000/Areas!$C$5, "")</f>
        <v>37.472725042589438</v>
      </c>
      <c r="H70" s="4">
        <f>IF(ISNUMBER(MHG_cms!H70), MHG_cms!H70*Days!H70*86400*1000/Areas!$C$5, "")</f>
        <v>25.156655264054518</v>
      </c>
      <c r="I70" s="4">
        <f>IF(ISNUMBER(MHG_cms!I70), MHG_cms!I70*Days!I70*86400*1000/Areas!$C$5, "")</f>
        <v>21.997785894378193</v>
      </c>
      <c r="J70" s="4">
        <f>IF(ISNUMBER(MHG_cms!J70), MHG_cms!J70*Days!J70*86400*1000/Areas!$C$5, "")</f>
        <v>23.458924701873936</v>
      </c>
      <c r="K70" s="4">
        <f>IF(ISNUMBER(MHG_cms!K70), MHG_cms!K70*Days!K70*86400*1000/Areas!$C$5, "")</f>
        <v>28.825652606473589</v>
      </c>
      <c r="L70" s="4">
        <f>IF(ISNUMBER(MHG_cms!L70), MHG_cms!L70*Days!L70*86400*1000/Areas!$C$5, "")</f>
        <v>30.988750936967627</v>
      </c>
      <c r="M70" s="4">
        <f>IF(ISNUMBER(MHG_cms!M70), MHG_cms!M70*Days!M70*86400*1000/Areas!$C$5, "")</f>
        <v>32.793061124361152</v>
      </c>
      <c r="N70" s="4">
        <f>IF(ISNUMBER(MHG_cms!N70), MHG_cms!N70*Days!N70*86400*1000/Areas!$C$5, "")</f>
        <v>551.42871822827931</v>
      </c>
    </row>
    <row r="71" spans="1:14" x14ac:dyDescent="0.2">
      <c r="A71">
        <v>1963</v>
      </c>
      <c r="B71" s="4">
        <f>IF(ISNUMBER(MHG_cms!B71), MHG_cms!B71*Days!B71*86400*1000/Areas!$C$5, "")</f>
        <v>31.036815536626911</v>
      </c>
      <c r="C71" s="4">
        <f>IF(ISNUMBER(MHG_cms!C71), MHG_cms!C71*Days!C71*86400*1000/Areas!$C$5, "")</f>
        <v>25.615701260647363</v>
      </c>
      <c r="D71" s="4">
        <f>IF(ISNUMBER(MHG_cms!D71), MHG_cms!D71*Days!D71*86400*1000/Areas!$C$5, "")</f>
        <v>65.006866916524714</v>
      </c>
      <c r="E71" s="4">
        <f>IF(ISNUMBER(MHG_cms!E71), MHG_cms!E71*Days!E71*86400*1000/Areas!$C$5, "")</f>
        <v>78.365830323679717</v>
      </c>
      <c r="F71" s="4">
        <f>IF(ISNUMBER(MHG_cms!F71), MHG_cms!F71*Days!F71*86400*1000/Areas!$C$5, "")</f>
        <v>63.581428824531507</v>
      </c>
      <c r="G71" s="4">
        <f>IF(ISNUMBER(MHG_cms!G71), MHG_cms!G71*Days!G71*86400*1000/Areas!$C$5, "")</f>
        <v>35.705351959114147</v>
      </c>
      <c r="H71" s="4">
        <f>IF(ISNUMBER(MHG_cms!H71), MHG_cms!H71*Days!H71*86400*1000/Areas!$C$5, "")</f>
        <v>22.798796320272572</v>
      </c>
      <c r="I71" s="4">
        <f>IF(ISNUMBER(MHG_cms!I71), MHG_cms!I71*Days!I71*86400*1000/Areas!$C$5, "")</f>
        <v>20.766269437819421</v>
      </c>
      <c r="J71" s="4">
        <f>IF(ISNUMBER(MHG_cms!J71), MHG_cms!J71*Days!J71*86400*1000/Areas!$C$5, "")</f>
        <v>19.985114821124355</v>
      </c>
      <c r="K71" s="4">
        <f>IF(ISNUMBER(MHG_cms!K71), MHG_cms!K71*Days!K71*86400*1000/Areas!$C$5, "")</f>
        <v>19.67414841567291</v>
      </c>
      <c r="L71" s="4">
        <f>IF(ISNUMBER(MHG_cms!L71), MHG_cms!L71*Days!L71*86400*1000/Areas!$C$5, "")</f>
        <v>25.33117001703577</v>
      </c>
      <c r="M71" s="4">
        <f>IF(ISNUMBER(MHG_cms!M71), MHG_cms!M71*Days!M71*86400*1000/Areas!$C$5, "")</f>
        <v>29.626434889267465</v>
      </c>
      <c r="N71" s="4">
        <f>IF(ISNUMBER(MHG_cms!N71), MHG_cms!N71*Days!N71*86400*1000/Areas!$C$5, "")</f>
        <v>437.16847155025556</v>
      </c>
    </row>
    <row r="72" spans="1:14" x14ac:dyDescent="0.2">
      <c r="A72">
        <v>1964</v>
      </c>
      <c r="B72" s="4">
        <f>IF(ISNUMBER(MHG_cms!B72), MHG_cms!B72*Days!B72*86400*1000/Areas!$C$5, "")</f>
        <v>33.537720204429299</v>
      </c>
      <c r="C72" s="4">
        <f>IF(ISNUMBER(MHG_cms!C72), MHG_cms!C72*Days!C72*86400*1000/Areas!$C$5, "")</f>
        <v>27.630962862010225</v>
      </c>
      <c r="D72" s="4">
        <f>IF(ISNUMBER(MHG_cms!D72), MHG_cms!D72*Days!D72*86400*1000/Areas!$C$5, "")</f>
        <v>41.094504122657582</v>
      </c>
      <c r="E72" s="4">
        <f>IF(ISNUMBER(MHG_cms!E72), MHG_cms!E72*Days!E72*86400*1000/Areas!$C$5, "")</f>
        <v>65.348868143100518</v>
      </c>
      <c r="F72" s="4">
        <f>IF(ISNUMBER(MHG_cms!F72), MHG_cms!F72*Days!F72*86400*1000/Areas!$C$5, "")</f>
        <v>65.640192163543446</v>
      </c>
      <c r="G72" s="4">
        <f>IF(ISNUMBER(MHG_cms!G72), MHG_cms!G72*Days!G72*86400*1000/Areas!$C$5, "")</f>
        <v>27.159479386712093</v>
      </c>
      <c r="H72" s="4">
        <f>IF(ISNUMBER(MHG_cms!H72), MHG_cms!H72*Days!H72*86400*1000/Areas!$C$5, "")</f>
        <v>22.662823032367967</v>
      </c>
      <c r="I72" s="4">
        <f>IF(ISNUMBER(MHG_cms!I72), MHG_cms!I72*Days!I72*86400*1000/Areas!$C$5, "")</f>
        <v>21.687054991482107</v>
      </c>
      <c r="J72" s="4">
        <f>IF(ISNUMBER(MHG_cms!J72), MHG_cms!J72*Days!J72*86400*1000/Areas!$C$5, "")</f>
        <v>25.126282793867119</v>
      </c>
      <c r="K72" s="4">
        <f>IF(ISNUMBER(MHG_cms!K72), MHG_cms!K72*Days!K72*86400*1000/Areas!$C$5, "")</f>
        <v>32.504003816013629</v>
      </c>
      <c r="L72" s="4">
        <f>IF(ISNUMBER(MHG_cms!L72), MHG_cms!L72*Days!L72*86400*1000/Areas!$C$5, "")</f>
        <v>31.357238841567291</v>
      </c>
      <c r="M72" s="4">
        <f>IF(ISNUMBER(MHG_cms!M72), MHG_cms!M72*Days!M72*86400*1000/Areas!$C$5, "")</f>
        <v>41.484628824531519</v>
      </c>
      <c r="N72" s="4">
        <f>IF(ISNUMBER(MHG_cms!N72), MHG_cms!N72*Days!N72*86400*1000/Areas!$C$5, "")</f>
        <v>434.97500074957406</v>
      </c>
    </row>
    <row r="73" spans="1:14" x14ac:dyDescent="0.2">
      <c r="A73">
        <v>1965</v>
      </c>
      <c r="B73" s="4">
        <f>IF(ISNUMBER(MHG_cms!B73), MHG_cms!B73*Days!B73*86400*1000/Areas!$C$5, "")</f>
        <v>40.159801839863711</v>
      </c>
      <c r="C73" s="4">
        <f>IF(ISNUMBER(MHG_cms!C73), MHG_cms!C73*Days!C73*86400*1000/Areas!$C$5, "")</f>
        <v>53.091548892674609</v>
      </c>
      <c r="D73" s="4">
        <f>IF(ISNUMBER(MHG_cms!D73), MHG_cms!D73*Days!D73*86400*1000/Areas!$C$5, "")</f>
        <v>70.216742759795565</v>
      </c>
      <c r="E73" s="4">
        <f>IF(ISNUMBER(MHG_cms!E73), MHG_cms!E73*Days!E73*86400*1000/Areas!$C$5, "")</f>
        <v>129.67683270868824</v>
      </c>
      <c r="F73" s="4">
        <f>IF(ISNUMBER(MHG_cms!F73), MHG_cms!F73*Days!F73*86400*1000/Areas!$C$5, "")</f>
        <v>96.175092879045977</v>
      </c>
      <c r="G73" s="4">
        <f>IF(ISNUMBER(MHG_cms!G73), MHG_cms!G73*Days!G73*86400*1000/Areas!$C$5, "")</f>
        <v>33.011129131175466</v>
      </c>
      <c r="H73" s="4">
        <f>IF(ISNUMBER(MHG_cms!H73), MHG_cms!H73*Days!H73*86400*1000/Areas!$C$5, "")</f>
        <v>21.401647972742754</v>
      </c>
      <c r="I73" s="4">
        <f>IF(ISNUMBER(MHG_cms!I73), MHG_cms!I73*Days!I73*86400*1000/Areas!$C$5, "")</f>
        <v>28.156737035775123</v>
      </c>
      <c r="J73" s="4">
        <f>IF(ISNUMBER(MHG_cms!J73), MHG_cms!J73*Days!J73*86400*1000/Areas!$C$5, "")</f>
        <v>47.48438023850084</v>
      </c>
      <c r="K73" s="4">
        <f>IF(ISNUMBER(MHG_cms!K73), MHG_cms!K73*Days!K73*86400*1000/Areas!$C$5, "")</f>
        <v>65.255086609880735</v>
      </c>
      <c r="L73" s="4">
        <f>IF(ISNUMBER(MHG_cms!L73), MHG_cms!L73*Days!L73*86400*1000/Areas!$C$5, "")</f>
        <v>65.069797614991487</v>
      </c>
      <c r="M73" s="4">
        <f>IF(ISNUMBER(MHG_cms!M73), MHG_cms!M73*Days!M73*86400*1000/Areas!$C$5, "")</f>
        <v>88.77458698466782</v>
      </c>
      <c r="N73" s="4">
        <f>IF(ISNUMBER(MHG_cms!N73), MHG_cms!N73*Days!N73*86400*1000/Areas!$C$5, "")</f>
        <v>739.16193526405436</v>
      </c>
    </row>
    <row r="74" spans="1:14" x14ac:dyDescent="0.2">
      <c r="A74">
        <v>1966</v>
      </c>
      <c r="B74" s="4">
        <f>IF(ISNUMBER(MHG_cms!B74), MHG_cms!B74*Days!B74*86400*1000/Areas!$C$5, "")</f>
        <v>67.836297649063027</v>
      </c>
      <c r="C74" s="4">
        <f>IF(ISNUMBER(MHG_cms!C74), MHG_cms!C74*Days!C74*86400*1000/Areas!$C$5, "")</f>
        <v>64.941507597955706</v>
      </c>
      <c r="D74" s="4">
        <f>IF(ISNUMBER(MHG_cms!D74), MHG_cms!D74*Days!D74*86400*1000/Areas!$C$5, "")</f>
        <v>95.48199413969337</v>
      </c>
      <c r="E74" s="4">
        <f>IF(ISNUMBER(MHG_cms!E74), MHG_cms!E74*Days!E74*86400*1000/Areas!$C$5, "")</f>
        <v>87.177526405451445</v>
      </c>
      <c r="F74" s="4">
        <f>IF(ISNUMBER(MHG_cms!F74), MHG_cms!F74*Days!F74*86400*1000/Areas!$C$5, "")</f>
        <v>68.036607291311753</v>
      </c>
      <c r="G74" s="4">
        <f>IF(ISNUMBER(MHG_cms!G74), MHG_cms!G74*Days!G74*86400*1000/Areas!$C$5, "")</f>
        <v>49.17955706984668</v>
      </c>
      <c r="H74" s="4">
        <f>IF(ISNUMBER(MHG_cms!H74), MHG_cms!H74*Days!H74*86400*1000/Areas!$C$5, "")</f>
        <v>24.335111959114137</v>
      </c>
      <c r="I74" s="4">
        <f>IF(ISNUMBER(MHG_cms!I74), MHG_cms!I74*Days!I74*86400*1000/Areas!$C$5, "")</f>
        <v>22.177334514480403</v>
      </c>
      <c r="J74" s="4">
        <f>IF(ISNUMBER(MHG_cms!J74), MHG_cms!J74*Days!J74*86400*1000/Areas!$C$5, "")</f>
        <v>20.401733560477005</v>
      </c>
      <c r="K74" s="4">
        <f>IF(ISNUMBER(MHG_cms!K74), MHG_cms!K74*Days!K74*86400*1000/Areas!$C$5, "")</f>
        <v>31.401160068143106</v>
      </c>
      <c r="L74" s="4">
        <f>IF(ISNUMBER(MHG_cms!L74), MHG_cms!L74*Days!L74*86400*1000/Areas!$C$5, "")</f>
        <v>53.900352981260639</v>
      </c>
      <c r="M74" s="4">
        <f>IF(ISNUMBER(MHG_cms!M74), MHG_cms!M74*Days!M74*86400*1000/Areas!$C$5, "")</f>
        <v>91.430172674616699</v>
      </c>
      <c r="N74" s="4">
        <f>IF(ISNUMBER(MHG_cms!N74), MHG_cms!N74*Days!N74*86400*1000/Areas!$C$5, "")</f>
        <v>677.29066712095403</v>
      </c>
    </row>
    <row r="75" spans="1:14" x14ac:dyDescent="0.2">
      <c r="A75">
        <v>1967</v>
      </c>
      <c r="B75" s="4">
        <f>IF(ISNUMBER(MHG_cms!B75), MHG_cms!B75*Days!B75*86400*1000/Areas!$C$5, "")</f>
        <v>60.381265553662701</v>
      </c>
      <c r="C75" s="4">
        <f>IF(ISNUMBER(MHG_cms!C75), MHG_cms!C75*Days!C75*86400*1000/Areas!$C$5, "")</f>
        <v>53.816896763202706</v>
      </c>
      <c r="D75" s="4">
        <f>IF(ISNUMBER(MHG_cms!D75), MHG_cms!D75*Days!D75*86400*1000/Areas!$C$5, "")</f>
        <v>83.727377172061352</v>
      </c>
      <c r="E75" s="4">
        <f>IF(ISNUMBER(MHG_cms!E75), MHG_cms!E75*Days!E75*86400*1000/Areas!$C$5, "")</f>
        <v>169.33067938671212</v>
      </c>
      <c r="F75" s="4">
        <f>IF(ISNUMBER(MHG_cms!F75), MHG_cms!F75*Days!F75*86400*1000/Areas!$C$5, "")</f>
        <v>93.923320477001724</v>
      </c>
      <c r="G75" s="4">
        <f>IF(ISNUMBER(MHG_cms!G75), MHG_cms!G75*Days!G75*86400*1000/Areas!$C$5, "")</f>
        <v>74.011093696763197</v>
      </c>
      <c r="H75" s="4">
        <f>IF(ISNUMBER(MHG_cms!H75), MHG_cms!H75*Days!H75*86400*1000/Areas!$C$5, "")</f>
        <v>47.756738943781933</v>
      </c>
      <c r="I75" s="4">
        <f>IF(ISNUMBER(MHG_cms!I75), MHG_cms!I75*Days!I75*86400*1000/Areas!$C$5, "")</f>
        <v>31.576145826235084</v>
      </c>
      <c r="J75" s="4">
        <f>IF(ISNUMBER(MHG_cms!J75), MHG_cms!J75*Days!J75*86400*1000/Areas!$C$5, "")</f>
        <v>25.930597614991481</v>
      </c>
      <c r="K75" s="4">
        <f>IF(ISNUMBER(MHG_cms!K75), MHG_cms!K75*Days!K75*86400*1000/Areas!$C$5, "")</f>
        <v>42.127992367972752</v>
      </c>
      <c r="L75" s="4">
        <f>IF(ISNUMBER(MHG_cms!L75), MHG_cms!L75*Days!L75*86400*1000/Areas!$C$5, "")</f>
        <v>79.958784327086903</v>
      </c>
      <c r="M75" s="4">
        <f>IF(ISNUMBER(MHG_cms!M75), MHG_cms!M75*Days!M75*86400*1000/Areas!$C$5, "")</f>
        <v>78.032925383304942</v>
      </c>
      <c r="N75" s="4">
        <f>IF(ISNUMBER(MHG_cms!N75), MHG_cms!N75*Days!N75*86400*1000/Areas!$C$5, "")</f>
        <v>841.8365969335606</v>
      </c>
    </row>
    <row r="76" spans="1:14" x14ac:dyDescent="0.2">
      <c r="A76">
        <v>1968</v>
      </c>
      <c r="B76" s="4">
        <f>IF(ISNUMBER(MHG_cms!B76), MHG_cms!B76*Days!B76*86400*1000/Areas!$C$5, "")</f>
        <v>54.440875502555372</v>
      </c>
      <c r="C76" s="4">
        <f>IF(ISNUMBER(MHG_cms!C76), MHG_cms!C76*Days!C76*86400*1000/Areas!$C$5, "")</f>
        <v>73.831964565587739</v>
      </c>
      <c r="D76" s="4">
        <f>IF(ISNUMBER(MHG_cms!D76), MHG_cms!D76*Days!D76*86400*1000/Areas!$C$5, "")</f>
        <v>73.938213015332195</v>
      </c>
      <c r="E76" s="4">
        <f>IF(ISNUMBER(MHG_cms!E76), MHG_cms!E76*Days!E76*86400*1000/Areas!$C$5, "")</f>
        <v>89.052200340715501</v>
      </c>
      <c r="F76" s="4">
        <f>IF(ISNUMBER(MHG_cms!F76), MHG_cms!F76*Days!F76*86400*1000/Areas!$C$5, "")</f>
        <v>59.833037683134584</v>
      </c>
      <c r="G76" s="4">
        <f>IF(ISNUMBER(MHG_cms!G76), MHG_cms!G76*Days!G76*86400*1000/Areas!$C$5, "")</f>
        <v>56.012148551959122</v>
      </c>
      <c r="H76" s="4">
        <f>IF(ISNUMBER(MHG_cms!H76), MHG_cms!H76*Days!H76*86400*1000/Areas!$C$5, "")</f>
        <v>49.045291175468485</v>
      </c>
      <c r="I76" s="4">
        <f>IF(ISNUMBER(MHG_cms!I76), MHG_cms!I76*Days!I76*86400*1000/Areas!$C$5, "")</f>
        <v>34.636229233390118</v>
      </c>
      <c r="J76" s="4">
        <f>IF(ISNUMBER(MHG_cms!J76), MHG_cms!J76*Days!J76*86400*1000/Areas!$C$5, "")</f>
        <v>44.6724797274276</v>
      </c>
      <c r="K76" s="4">
        <f>IF(ISNUMBER(MHG_cms!K76), MHG_cms!K76*Days!K76*86400*1000/Areas!$C$5, "")</f>
        <v>45.815697444633727</v>
      </c>
      <c r="L76" s="4">
        <f>IF(ISNUMBER(MHG_cms!L76), MHG_cms!L76*Days!L76*86400*1000/Areas!$C$5, "")</f>
        <v>46.613388756388417</v>
      </c>
      <c r="M76" s="4">
        <f>IF(ISNUMBER(MHG_cms!M76), MHG_cms!M76*Days!M76*86400*1000/Areas!$C$5, "")</f>
        <v>59.27157751277683</v>
      </c>
      <c r="N76" s="4">
        <f>IF(ISNUMBER(MHG_cms!N76), MHG_cms!N76*Days!N76*86400*1000/Areas!$C$5, "")</f>
        <v>688.84038214650764</v>
      </c>
    </row>
    <row r="77" spans="1:14" x14ac:dyDescent="0.2">
      <c r="A77">
        <v>1969</v>
      </c>
      <c r="B77" s="4">
        <f>IF(ISNUMBER(MHG_cms!B77), MHG_cms!B77*Days!B77*86400*1000/Areas!$C$5, "")</f>
        <v>63.393895195911412</v>
      </c>
      <c r="C77" s="4">
        <f>IF(ISNUMBER(MHG_cms!C77), MHG_cms!C77*Days!C77*86400*1000/Areas!$C$5, "")</f>
        <v>59.613291720613297</v>
      </c>
      <c r="D77" s="4">
        <f>IF(ISNUMBER(MHG_cms!D77), MHG_cms!D77*Days!D77*86400*1000/Areas!$C$5, "")</f>
        <v>70.466103168654172</v>
      </c>
      <c r="E77" s="4">
        <f>IF(ISNUMBER(MHG_cms!E77), MHG_cms!E77*Days!E77*86400*1000/Areas!$C$5, "")</f>
        <v>131.61685860306645</v>
      </c>
      <c r="F77" s="4">
        <f>IF(ISNUMBER(MHG_cms!F77), MHG_cms!F77*Days!F77*86400*1000/Areas!$C$5, "")</f>
        <v>99.085058126064752</v>
      </c>
      <c r="G77" s="4">
        <f>IF(ISNUMBER(MHG_cms!G77), MHG_cms!G77*Days!G77*86400*1000/Areas!$C$5, "")</f>
        <v>67.094825212947185</v>
      </c>
      <c r="H77" s="4">
        <f>IF(ISNUMBER(MHG_cms!H77), MHG_cms!H77*Days!H77*86400*1000/Areas!$C$5, "")</f>
        <v>62.792966269165241</v>
      </c>
      <c r="I77" s="4">
        <f>IF(ISNUMBER(MHG_cms!I77), MHG_cms!I77*Days!I77*86400*1000/Areas!$C$5, "")</f>
        <v>31.050960408858604</v>
      </c>
      <c r="J77" s="4">
        <f>IF(ISNUMBER(MHG_cms!J77), MHG_cms!J77*Days!J77*86400*1000/Areas!$C$5, "")</f>
        <v>23.834698466780242</v>
      </c>
      <c r="K77" s="4">
        <f>IF(ISNUMBER(MHG_cms!K77), MHG_cms!K77*Days!K77*86400*1000/Areas!$C$5, "")</f>
        <v>39.920023441226583</v>
      </c>
      <c r="L77" s="4">
        <f>IF(ISNUMBER(MHG_cms!L77), MHG_cms!L77*Days!L77*86400*1000/Areas!$C$5, "")</f>
        <v>63.164213969335599</v>
      </c>
      <c r="M77" s="4">
        <f>IF(ISNUMBER(MHG_cms!M77), MHG_cms!M77*Days!M77*86400*1000/Areas!$C$5, "")</f>
        <v>50.521148892674617</v>
      </c>
      <c r="N77" s="4">
        <f>IF(ISNUMBER(MHG_cms!N77), MHG_cms!N77*Days!N77*86400*1000/Areas!$C$5, "")</f>
        <v>763.81857444633727</v>
      </c>
    </row>
    <row r="78" spans="1:14" x14ac:dyDescent="0.2">
      <c r="A78">
        <v>1970</v>
      </c>
      <c r="B78" s="4">
        <f>IF(ISNUMBER(MHG_cms!B78), MHG_cms!B78*Days!B78*86400*1000/Areas!$C$5, "")</f>
        <v>42.858734718909716</v>
      </c>
      <c r="C78" s="4">
        <f>IF(ISNUMBER(MHG_cms!C78), MHG_cms!C78*Days!C78*86400*1000/Areas!$C$5, "")</f>
        <v>38.454564633730833</v>
      </c>
      <c r="D78" s="4">
        <f>IF(ISNUMBER(MHG_cms!D78), MHG_cms!D78*Days!D78*86400*1000/Areas!$C$5, "")</f>
        <v>54.460952095400351</v>
      </c>
      <c r="E78" s="4">
        <f>IF(ISNUMBER(MHG_cms!E78), MHG_cms!E78*Days!E78*86400*1000/Areas!$C$5, "")</f>
        <v>101.91395161839866</v>
      </c>
      <c r="F78" s="4">
        <f>IF(ISNUMBER(MHG_cms!F78), MHG_cms!F78*Days!F78*86400*1000/Areas!$C$5, "")</f>
        <v>80.653833321976151</v>
      </c>
      <c r="G78" s="4">
        <f>IF(ISNUMBER(MHG_cms!G78), MHG_cms!G78*Days!G78*86400*1000/Areas!$C$5, "")</f>
        <v>87.182383645655875</v>
      </c>
      <c r="H78" s="4">
        <f>IF(ISNUMBER(MHG_cms!H78), MHG_cms!H78*Days!H78*86400*1000/Areas!$C$5, "")</f>
        <v>52.200510255536628</v>
      </c>
      <c r="I78" s="4">
        <f>IF(ISNUMBER(MHG_cms!I78), MHG_cms!I78*Days!I78*86400*1000/Areas!$C$5, "")</f>
        <v>33.504411311754687</v>
      </c>
      <c r="J78" s="4">
        <f>IF(ISNUMBER(MHG_cms!J78), MHG_cms!J78*Days!J78*86400*1000/Areas!$C$5, "")</f>
        <v>35.814639863713793</v>
      </c>
      <c r="K78" s="4">
        <f>IF(ISNUMBER(MHG_cms!K78), MHG_cms!K78*Days!K78*86400*1000/Areas!$C$5, "")</f>
        <v>52.093511141396931</v>
      </c>
      <c r="L78" s="4">
        <f>IF(ISNUMBER(MHG_cms!L78), MHG_cms!L78*Days!L78*86400*1000/Areas!$C$5, "")</f>
        <v>70.535517546848368</v>
      </c>
      <c r="M78" s="4">
        <f>IF(ISNUMBER(MHG_cms!M78), MHG_cms!M78*Days!M78*86400*1000/Areas!$C$5, "")</f>
        <v>70.480704327086869</v>
      </c>
      <c r="N78" s="4">
        <f>IF(ISNUMBER(MHG_cms!N78), MHG_cms!N78*Days!N78*86400*1000/Areas!$C$5, "")</f>
        <v>720.31017649063017</v>
      </c>
    </row>
    <row r="79" spans="1:14" x14ac:dyDescent="0.2">
      <c r="A79">
        <v>1971</v>
      </c>
      <c r="B79" s="4">
        <f>IF(ISNUMBER(MHG_cms!B79), MHG_cms!B79*Days!B79*86400*1000/Areas!$C$5, "")</f>
        <v>46.916944190800692</v>
      </c>
      <c r="C79" s="4">
        <f>IF(ISNUMBER(MHG_cms!C79), MHG_cms!C79*Days!C79*86400*1000/Areas!$C$5, "")</f>
        <v>54.682368654173764</v>
      </c>
      <c r="D79" s="4">
        <f>IF(ISNUMBER(MHG_cms!D79), MHG_cms!D79*Days!D79*86400*1000/Areas!$C$5, "")</f>
        <v>97.765934718909705</v>
      </c>
      <c r="E79" s="4">
        <f>IF(ISNUMBER(MHG_cms!E79), MHG_cms!E79*Days!E79*86400*1000/Areas!$C$5, "")</f>
        <v>147.02910255536628</v>
      </c>
      <c r="F79" s="4">
        <f>IF(ISNUMBER(MHG_cms!F79), MHG_cms!F79*Days!F79*86400*1000/Areas!$C$5, "")</f>
        <v>86.928909301533224</v>
      </c>
      <c r="G79" s="4">
        <f>IF(ISNUMBER(MHG_cms!G79), MHG_cms!G79*Days!G79*86400*1000/Areas!$C$5, "")</f>
        <v>48.980189437819426</v>
      </c>
      <c r="H79" s="4">
        <f>IF(ISNUMBER(MHG_cms!H79), MHG_cms!H79*Days!H79*86400*1000/Areas!$C$5, "")</f>
        <v>28.174075911413968</v>
      </c>
      <c r="I79" s="4">
        <f>IF(ISNUMBER(MHG_cms!I79), MHG_cms!I79*Days!I79*86400*1000/Areas!$C$5, "")</f>
        <v>24.349028688245316</v>
      </c>
      <c r="J79" s="4">
        <f>IF(ISNUMBER(MHG_cms!J79), MHG_cms!J79*Days!J79*86400*1000/Areas!$C$5, "")</f>
        <v>23.410131516183988</v>
      </c>
      <c r="K79" s="4">
        <f>IF(ISNUMBER(MHG_cms!K79), MHG_cms!K79*Days!K79*86400*1000/Areas!$C$5, "")</f>
        <v>30.268885860306643</v>
      </c>
      <c r="L79" s="4">
        <f>IF(ISNUMBER(MHG_cms!L79), MHG_cms!L79*Days!L79*86400*1000/Areas!$C$5, "")</f>
        <v>34.386390459965931</v>
      </c>
      <c r="M79" s="4">
        <f>IF(ISNUMBER(MHG_cms!M79), MHG_cms!M79*Days!M79*86400*1000/Areas!$C$5, "")</f>
        <v>59.751134310051107</v>
      </c>
      <c r="N79" s="4">
        <f>IF(ISNUMBER(MHG_cms!N79), MHG_cms!N79*Days!N79*86400*1000/Areas!$C$5, "")</f>
        <v>683.85037001703574</v>
      </c>
    </row>
    <row r="80" spans="1:14" x14ac:dyDescent="0.2">
      <c r="A80">
        <v>1972</v>
      </c>
      <c r="B80" s="4">
        <f>IF(ISNUMBER(MHG_cms!B80), MHG_cms!B80*Days!B80*86400*1000/Areas!$C$5, "")</f>
        <v>50.118932606473592</v>
      </c>
      <c r="C80" s="4">
        <f>IF(ISNUMBER(MHG_cms!C80), MHG_cms!C80*Days!C80*86400*1000/Areas!$C$5, "")</f>
        <v>40.169634071550263</v>
      </c>
      <c r="D80" s="4">
        <f>IF(ISNUMBER(MHG_cms!D80), MHG_cms!D80*Days!D80*86400*1000/Areas!$C$5, "")</f>
        <v>70.14533396933561</v>
      </c>
      <c r="E80" s="4">
        <f>IF(ISNUMBER(MHG_cms!E80), MHG_cms!E80*Days!E80*86400*1000/Areas!$C$5, "")</f>
        <v>129.90534378194207</v>
      </c>
      <c r="F80" s="4">
        <f>IF(ISNUMBER(MHG_cms!F80), MHG_cms!F80*Days!F80*86400*1000/Areas!$C$5, "")</f>
        <v>118.93419229982963</v>
      </c>
      <c r="G80" s="4">
        <f>IF(ISNUMBER(MHG_cms!G80), MHG_cms!G80*Days!G80*86400*1000/Areas!$C$5, "")</f>
        <v>44.030220102214649</v>
      </c>
      <c r="H80" s="4">
        <f>IF(ISNUMBER(MHG_cms!H80), MHG_cms!H80*Days!H80*86400*1000/Areas!$C$5, "")</f>
        <v>35.001030051107328</v>
      </c>
      <c r="I80" s="4">
        <f>IF(ISNUMBER(MHG_cms!I80), MHG_cms!I80*Days!I80*86400*1000/Areas!$C$5, "")</f>
        <v>43.986902350936965</v>
      </c>
      <c r="J80" s="4">
        <f>IF(ISNUMBER(MHG_cms!J80), MHG_cms!J80*Days!J80*86400*1000/Areas!$C$5, "")</f>
        <v>53.405576831345819</v>
      </c>
      <c r="K80" s="4">
        <f>IF(ISNUMBER(MHG_cms!K80), MHG_cms!K80*Days!K80*86400*1000/Areas!$C$5, "")</f>
        <v>56.417963611584327</v>
      </c>
      <c r="L80" s="4">
        <f>IF(ISNUMBER(MHG_cms!L80), MHG_cms!L80*Days!L80*86400*1000/Areas!$C$5, "")</f>
        <v>65.498780238500842</v>
      </c>
      <c r="M80" s="4">
        <f>IF(ISNUMBER(MHG_cms!M80), MHG_cms!M80*Days!M80*86400*1000/Areas!$C$5, "")</f>
        <v>61.257791345826242</v>
      </c>
      <c r="N80" s="4">
        <f>IF(ISNUMBER(MHG_cms!N80), MHG_cms!N80*Days!N80*86400*1000/Areas!$C$5, "")</f>
        <v>768.80141846678032</v>
      </c>
    </row>
    <row r="81" spans="1:14" x14ac:dyDescent="0.2">
      <c r="A81">
        <v>1973</v>
      </c>
      <c r="B81" s="4">
        <f>IF(ISNUMBER(MHG_cms!B81), MHG_cms!B81*Days!B81*86400*1000/Areas!$C$5, "")</f>
        <v>97.195120681431007</v>
      </c>
      <c r="C81" s="4">
        <f>IF(ISNUMBER(MHG_cms!C81), MHG_cms!C81*Days!C81*86400*1000/Areas!$C$5, "")</f>
        <v>57.73892688245315</v>
      </c>
      <c r="D81" s="4">
        <f>IF(ISNUMBER(MHG_cms!D81), MHG_cms!D81*Days!D81*86400*1000/Areas!$C$5, "")</f>
        <v>139.73673649063034</v>
      </c>
      <c r="E81" s="4">
        <f>IF(ISNUMBER(MHG_cms!E81), MHG_cms!E81*Days!E81*86400*1000/Areas!$C$5, "")</f>
        <v>118.93614991482113</v>
      </c>
      <c r="F81" s="4">
        <f>IF(ISNUMBER(MHG_cms!F81), MHG_cms!F81*Days!F81*86400*1000/Areas!$C$5, "")</f>
        <v>117.77225948892675</v>
      </c>
      <c r="G81" s="4">
        <f>IF(ISNUMBER(MHG_cms!G81), MHG_cms!G81*Days!G81*86400*1000/Areas!$C$5, "")</f>
        <v>71.272272572402045</v>
      </c>
      <c r="H81" s="4">
        <f>IF(ISNUMBER(MHG_cms!H81), MHG_cms!H81*Days!H81*86400*1000/Areas!$C$5, "")</f>
        <v>41.231618126064738</v>
      </c>
      <c r="I81" s="4">
        <f>IF(ISNUMBER(MHG_cms!I81), MHG_cms!I81*Days!I81*86400*1000/Areas!$C$5, "")</f>
        <v>41.587521362861999</v>
      </c>
      <c r="J81" s="4">
        <f>IF(ISNUMBER(MHG_cms!J81), MHG_cms!J81*Days!J81*86400*1000/Areas!$C$5, "")</f>
        <v>28.638067461669511</v>
      </c>
      <c r="K81" s="4">
        <f>IF(ISNUMBER(MHG_cms!K81), MHG_cms!K81*Days!K81*86400*1000/Areas!$C$5, "")</f>
        <v>35.253356320272573</v>
      </c>
      <c r="L81" s="4">
        <f>IF(ISNUMBER(MHG_cms!L81), MHG_cms!L81*Days!L81*86400*1000/Areas!$C$5, "")</f>
        <v>50.407776490630333</v>
      </c>
      <c r="M81" s="4">
        <f>IF(ISNUMBER(MHG_cms!M81), MHG_cms!M81*Days!M81*86400*1000/Areas!$C$5, "")</f>
        <v>61.138472504258942</v>
      </c>
      <c r="N81" s="4">
        <f>IF(ISNUMBER(MHG_cms!N81), MHG_cms!N81*Days!N81*86400*1000/Areas!$C$5, "")</f>
        <v>859.58432708688247</v>
      </c>
    </row>
    <row r="82" spans="1:14" x14ac:dyDescent="0.2">
      <c r="A82">
        <v>1974</v>
      </c>
      <c r="B82" s="4">
        <f>IF(ISNUMBER(MHG_cms!B82), MHG_cms!B82*Days!B82*86400*1000/Areas!$C$5, "")</f>
        <v>69.09382241908007</v>
      </c>
      <c r="C82" s="4">
        <f>IF(ISNUMBER(MHG_cms!C82), MHG_cms!C82*Days!C82*86400*1000/Areas!$C$5, "")</f>
        <v>60.244468006814301</v>
      </c>
      <c r="D82" s="4">
        <f>IF(ISNUMBER(MHG_cms!D82), MHG_cms!D82*Days!D82*86400*1000/Areas!$C$5, "")</f>
        <v>108.19275884156727</v>
      </c>
      <c r="E82" s="4">
        <f>IF(ISNUMBER(MHG_cms!E82), MHG_cms!E82*Days!E82*86400*1000/Areas!$C$5, "")</f>
        <v>132.15137580919932</v>
      </c>
      <c r="F82" s="4">
        <f>IF(ISNUMBER(MHG_cms!F82), MHG_cms!F82*Days!F82*86400*1000/Areas!$C$5, "")</f>
        <v>108.3020393867121</v>
      </c>
      <c r="G82" s="4">
        <f>IF(ISNUMBER(MHG_cms!G82), MHG_cms!G82*Days!G82*86400*1000/Areas!$C$5, "")</f>
        <v>68.957135264054514</v>
      </c>
      <c r="H82" s="4">
        <f>IF(ISNUMBER(MHG_cms!H82), MHG_cms!H82*Days!H82*86400*1000/Areas!$C$5, "")</f>
        <v>39.335977103918218</v>
      </c>
      <c r="I82" s="4">
        <f>IF(ISNUMBER(MHG_cms!I82), MHG_cms!I82*Days!I82*86400*1000/Areas!$C$5, "")</f>
        <v>30.880309369676315</v>
      </c>
      <c r="J82" s="4">
        <f>IF(ISNUMBER(MHG_cms!J82), MHG_cms!J82*Days!J82*86400*1000/Areas!$C$5, "")</f>
        <v>27.782972402044294</v>
      </c>
      <c r="K82" s="4">
        <f>IF(ISNUMBER(MHG_cms!K82), MHG_cms!K82*Days!K82*86400*1000/Areas!$C$5, "")</f>
        <v>35.084530425894371</v>
      </c>
      <c r="L82" s="4">
        <f>IF(ISNUMBER(MHG_cms!L82), MHG_cms!L82*Days!L82*86400*1000/Areas!$C$5, "")</f>
        <v>59.279746507666104</v>
      </c>
      <c r="M82" s="4">
        <f>IF(ISNUMBER(MHG_cms!M82), MHG_cms!M82*Days!M82*86400*1000/Areas!$C$5, "")</f>
        <v>52.986006950596241</v>
      </c>
      <c r="N82" s="4">
        <f>IF(ISNUMBER(MHG_cms!N82), MHG_cms!N82*Days!N82*86400*1000/Areas!$C$5, "")</f>
        <v>793.14114480408864</v>
      </c>
    </row>
    <row r="83" spans="1:14" x14ac:dyDescent="0.2">
      <c r="A83">
        <v>1975</v>
      </c>
      <c r="B83" s="4">
        <f>IF(ISNUMBER(MHG_cms!B83), MHG_cms!B83*Days!B83*86400*1000/Areas!$C$5, "")</f>
        <v>64.798800408858597</v>
      </c>
      <c r="C83" s="4">
        <f>IF(ISNUMBER(MHG_cms!C83), MHG_cms!C83*Days!C83*86400*1000/Areas!$C$5, "")</f>
        <v>52.594314684838167</v>
      </c>
      <c r="D83" s="4">
        <f>IF(ISNUMBER(MHG_cms!D83), MHG_cms!D83*Days!D83*86400*1000/Areas!$C$5, "")</f>
        <v>83.052301737649046</v>
      </c>
      <c r="E83" s="4">
        <f>IF(ISNUMBER(MHG_cms!E83), MHG_cms!E83*Days!E83*86400*1000/Areas!$C$5, "")</f>
        <v>126.68366882453149</v>
      </c>
      <c r="F83" s="4">
        <f>IF(ISNUMBER(MHG_cms!F83), MHG_cms!F83*Days!F83*86400*1000/Areas!$C$5, "")</f>
        <v>105.12537485519593</v>
      </c>
      <c r="G83" s="4">
        <f>IF(ISNUMBER(MHG_cms!G83), MHG_cms!G83*Days!G83*86400*1000/Areas!$C$5, "")</f>
        <v>61.619611584327089</v>
      </c>
      <c r="H83" s="4">
        <f>IF(ISNUMBER(MHG_cms!H83), MHG_cms!H83*Days!H83*86400*1000/Areas!$C$5, "")</f>
        <v>33.36524402044293</v>
      </c>
      <c r="I83" s="4">
        <f>IF(ISNUMBER(MHG_cms!I83), MHG_cms!I83*Days!I83*86400*1000/Areas!$C$5, "")</f>
        <v>32.275860715502553</v>
      </c>
      <c r="J83" s="4">
        <f>IF(ISNUMBER(MHG_cms!J83), MHG_cms!J83*Days!J83*86400*1000/Areas!$C$5, "")</f>
        <v>50.1026534923339</v>
      </c>
      <c r="K83" s="4">
        <f>IF(ISNUMBER(MHG_cms!K83), MHG_cms!K83*Days!K83*86400*1000/Areas!$C$5, "")</f>
        <v>30.564331175468489</v>
      </c>
      <c r="L83" s="4">
        <f>IF(ISNUMBER(MHG_cms!L83), MHG_cms!L83*Days!L83*86400*1000/Areas!$C$5, "")</f>
        <v>41.661432367972743</v>
      </c>
      <c r="M83" s="4">
        <f>IF(ISNUMBER(MHG_cms!M83), MHG_cms!M83*Days!M83*86400*1000/Areas!$C$5, "")</f>
        <v>80.151462214650763</v>
      </c>
      <c r="N83" s="4">
        <f>IF(ISNUMBER(MHG_cms!N83), MHG_cms!N83*Days!N83*86400*1000/Areas!$C$5, "")</f>
        <v>762.34385008517893</v>
      </c>
    </row>
    <row r="84" spans="1:14" x14ac:dyDescent="0.2">
      <c r="A84">
        <v>1976</v>
      </c>
      <c r="B84" s="4">
        <f>IF(ISNUMBER(MHG_cms!B84), MHG_cms!B84*Days!B84*86400*1000/Areas!$C$5, "")</f>
        <v>51.676465553662702</v>
      </c>
      <c r="C84" s="4">
        <f>IF(ISNUMBER(MHG_cms!C84), MHG_cms!C84*Days!C84*86400*1000/Areas!$C$5, "")</f>
        <v>80.312590119250444</v>
      </c>
      <c r="D84" s="4">
        <f>IF(ISNUMBER(MHG_cms!D84), MHG_cms!D84*Days!D84*86400*1000/Areas!$C$5, "")</f>
        <v>153.65004347529813</v>
      </c>
      <c r="E84" s="4">
        <f>IF(ISNUMBER(MHG_cms!E84), MHG_cms!E84*Days!E84*86400*1000/Areas!$C$5, "")</f>
        <v>153.45302350936964</v>
      </c>
      <c r="F84" s="4">
        <f>IF(ISNUMBER(MHG_cms!F84), MHG_cms!F84*Days!F84*86400*1000/Areas!$C$5, "")</f>
        <v>104.33691229982962</v>
      </c>
      <c r="G84" s="4">
        <f>IF(ISNUMBER(MHG_cms!G84), MHG_cms!G84*Days!G84*86400*1000/Areas!$C$5, "")</f>
        <v>45.516094037478716</v>
      </c>
      <c r="H84" s="4">
        <f>IF(ISNUMBER(MHG_cms!H84), MHG_cms!H84*Days!H84*86400*1000/Areas!$C$5, "")</f>
        <v>34.821481431005104</v>
      </c>
      <c r="I84" s="4">
        <f>IF(ISNUMBER(MHG_cms!I84), MHG_cms!I84*Days!I84*86400*1000/Areas!$C$5, "")</f>
        <v>23.315996729131175</v>
      </c>
      <c r="J84" s="4">
        <f>IF(ISNUMBER(MHG_cms!J84), MHG_cms!J84*Days!J84*86400*1000/Areas!$C$5, "")</f>
        <v>20.586750255536629</v>
      </c>
      <c r="K84" s="4">
        <f>IF(ISNUMBER(MHG_cms!K84), MHG_cms!K84*Days!K84*86400*1000/Areas!$C$5, "")</f>
        <v>24.632838705281092</v>
      </c>
      <c r="L84" s="4">
        <f>IF(ISNUMBER(MHG_cms!L84), MHG_cms!L84*Days!L84*86400*1000/Areas!$C$5, "")</f>
        <v>31.374901533219766</v>
      </c>
      <c r="M84" s="4">
        <f>IF(ISNUMBER(MHG_cms!M84), MHG_cms!M84*Days!M84*86400*1000/Areas!$C$5, "")</f>
        <v>32.705454173764913</v>
      </c>
      <c r="N84" s="4">
        <f>IF(ISNUMBER(MHG_cms!N84), MHG_cms!N84*Days!N84*86400*1000/Areas!$C$5, "")</f>
        <v>757.8601758091994</v>
      </c>
    </row>
    <row r="85" spans="1:14" x14ac:dyDescent="0.2">
      <c r="A85">
        <v>1977</v>
      </c>
      <c r="B85" s="4">
        <f>IF(ISNUMBER(MHG_cms!B85), MHG_cms!B85*Days!B85*86400*1000/Areas!$C$5, "")</f>
        <v>29.225131175468483</v>
      </c>
      <c r="C85" s="4">
        <f>IF(ISNUMBER(MHG_cms!C85), MHG_cms!C85*Days!C85*86400*1000/Areas!$C$5, "")</f>
        <v>30.216714684838159</v>
      </c>
      <c r="D85" s="4">
        <f>IF(ISNUMBER(MHG_cms!D85), MHG_cms!D85*Days!D85*86400*1000/Areas!$C$5, "")</f>
        <v>106.29666153321976</v>
      </c>
      <c r="E85" s="4">
        <f>IF(ISNUMBER(MHG_cms!E85), MHG_cms!E85*Days!E85*86400*1000/Areas!$C$5, "")</f>
        <v>104.14695741056218</v>
      </c>
      <c r="F85" s="4">
        <f>IF(ISNUMBER(MHG_cms!F85), MHG_cms!F85*Days!F85*86400*1000/Areas!$C$5, "")</f>
        <v>43.474264804088584</v>
      </c>
      <c r="G85" s="4">
        <f>IF(ISNUMBER(MHG_cms!G85), MHG_cms!G85*Days!G85*86400*1000/Areas!$C$5, "")</f>
        <v>22.764780919931862</v>
      </c>
      <c r="H85" s="4">
        <f>IF(ISNUMBER(MHG_cms!H85), MHG_cms!H85*Days!H85*86400*1000/Areas!$C$5, "")</f>
        <v>22.199464395229985</v>
      </c>
      <c r="I85" s="4">
        <f>IF(ISNUMBER(MHG_cms!I85), MHG_cms!I85*Days!I85*86400*1000/Areas!$C$5, "")</f>
        <v>23.40223482112436</v>
      </c>
      <c r="J85" s="4">
        <f>IF(ISNUMBER(MHG_cms!J85), MHG_cms!J85*Days!J85*86400*1000/Areas!$C$5, "")</f>
        <v>37.699249063032369</v>
      </c>
      <c r="K85" s="4">
        <f>IF(ISNUMBER(MHG_cms!K85), MHG_cms!K85*Days!K85*86400*1000/Areas!$C$5, "")</f>
        <v>65.07850385008517</v>
      </c>
      <c r="L85" s="4">
        <f>IF(ISNUMBER(MHG_cms!L85), MHG_cms!L85*Days!L85*86400*1000/Areas!$C$5, "")</f>
        <v>74.76242044293015</v>
      </c>
      <c r="M85" s="4">
        <f>IF(ISNUMBER(MHG_cms!M85), MHG_cms!M85*Days!M85*86400*1000/Areas!$C$5, "")</f>
        <v>77.089781805792185</v>
      </c>
      <c r="N85" s="4">
        <f>IF(ISNUMBER(MHG_cms!N85), MHG_cms!N85*Days!N85*86400*1000/Areas!$C$5, "")</f>
        <v>635.3859311754685</v>
      </c>
    </row>
    <row r="86" spans="1:14" x14ac:dyDescent="0.2">
      <c r="A86">
        <v>1978</v>
      </c>
      <c r="B86" s="4">
        <f>IF(ISNUMBER(MHG_cms!B86), MHG_cms!B86*Days!B86*86400*1000/Areas!$C$5, "")</f>
        <v>51.535929403747879</v>
      </c>
      <c r="C86" s="4">
        <f>IF(ISNUMBER(MHG_cms!C86), MHG_cms!C86*Days!C86*86400*1000/Areas!$C$5, "")</f>
        <v>40.931462759795572</v>
      </c>
      <c r="D86" s="4">
        <f>IF(ISNUMBER(MHG_cms!D86), MHG_cms!D86*Days!D86*86400*1000/Areas!$C$5, "")</f>
        <v>64.727163475298127</v>
      </c>
      <c r="E86" s="4">
        <f>IF(ISNUMBER(MHG_cms!E86), MHG_cms!E86*Days!E86*86400*1000/Areas!$C$5, "")</f>
        <v>122.81244838160134</v>
      </c>
      <c r="F86" s="4">
        <f>IF(ISNUMBER(MHG_cms!F86), MHG_cms!F86*Days!F86*86400*1000/Areas!$C$5, "")</f>
        <v>91.669266643952284</v>
      </c>
      <c r="G86" s="4">
        <f>IF(ISNUMBER(MHG_cms!G86), MHG_cms!G86*Days!G86*86400*1000/Areas!$C$5, "")</f>
        <v>42.436382964224862</v>
      </c>
      <c r="H86" s="4">
        <f>IF(ISNUMBER(MHG_cms!H86), MHG_cms!H86*Days!H86*86400*1000/Areas!$C$5, "")</f>
        <v>33.289728654173764</v>
      </c>
      <c r="I86" s="4">
        <f>IF(ISNUMBER(MHG_cms!I86), MHG_cms!I86*Days!I86*86400*1000/Areas!$C$5, "")</f>
        <v>28.978280340715504</v>
      </c>
      <c r="J86" s="4">
        <f>IF(ISNUMBER(MHG_cms!J86), MHG_cms!J86*Days!J86*86400*1000/Areas!$C$5, "")</f>
        <v>47.526991482112436</v>
      </c>
      <c r="K86" s="4">
        <f>IF(ISNUMBER(MHG_cms!K86), MHG_cms!K86*Days!K86*86400*1000/Areas!$C$5, "")</f>
        <v>65.369386303236794</v>
      </c>
      <c r="L86" s="4">
        <f>IF(ISNUMBER(MHG_cms!L86), MHG_cms!L86*Days!L86*86400*1000/Areas!$C$5, "")</f>
        <v>48.727171379897783</v>
      </c>
      <c r="M86" s="4">
        <f>IF(ISNUMBER(MHG_cms!M86), MHG_cms!M86*Days!M86*86400*1000/Areas!$C$5, "")</f>
        <v>50.730584258943779</v>
      </c>
      <c r="N86" s="4">
        <f>IF(ISNUMBER(MHG_cms!N86), MHG_cms!N86*Days!N86*86400*1000/Areas!$C$5, "")</f>
        <v>688.63180783645669</v>
      </c>
    </row>
    <row r="87" spans="1:14" x14ac:dyDescent="0.2">
      <c r="A87">
        <v>1979</v>
      </c>
      <c r="B87" s="4">
        <f>IF(ISNUMBER(MHG_cms!B87), MHG_cms!B87*Days!B87*86400*1000/Areas!$C$5, "")</f>
        <v>48.676383781942086</v>
      </c>
      <c r="C87" s="4">
        <f>IF(ISNUMBER(MHG_cms!C87), MHG_cms!C87*Days!C87*86400*1000/Areas!$C$5, "")</f>
        <v>40.959281499148211</v>
      </c>
      <c r="D87" s="4">
        <f>IF(ISNUMBER(MHG_cms!D87), MHG_cms!D87*Days!D87*86400*1000/Areas!$C$5, "")</f>
        <v>136.80099107325384</v>
      </c>
      <c r="E87" s="4">
        <f>IF(ISNUMBER(MHG_cms!E87), MHG_cms!E87*Days!E87*86400*1000/Areas!$C$5, "")</f>
        <v>176.70220374787053</v>
      </c>
      <c r="F87" s="4">
        <f>IF(ISNUMBER(MHG_cms!F87), MHG_cms!F87*Days!F87*86400*1000/Areas!$C$5, "")</f>
        <v>132.85502800681428</v>
      </c>
      <c r="G87" s="4">
        <f>IF(ISNUMBER(MHG_cms!G87), MHG_cms!G87*Days!G87*86400*1000/Areas!$C$5, "")</f>
        <v>65.620211243611578</v>
      </c>
      <c r="H87" s="4">
        <f>IF(ISNUMBER(MHG_cms!H87), MHG_cms!H87*Days!H87*86400*1000/Areas!$C$5, "")</f>
        <v>41.527976013628617</v>
      </c>
      <c r="I87" s="4">
        <f>IF(ISNUMBER(MHG_cms!I87), MHG_cms!I87*Days!I87*86400*1000/Areas!$C$5, "")</f>
        <v>38.254806950596254</v>
      </c>
      <c r="J87" s="4">
        <f>IF(ISNUMBER(MHG_cms!J87), MHG_cms!J87*Days!J87*86400*1000/Areas!$C$5, "")</f>
        <v>32.203060988074952</v>
      </c>
      <c r="K87" s="4">
        <f>IF(ISNUMBER(MHG_cms!K87), MHG_cms!K87*Days!K87*86400*1000/Areas!$C$5, "")</f>
        <v>42.390356933560476</v>
      </c>
      <c r="L87" s="4">
        <f>IF(ISNUMBER(MHG_cms!L87), MHG_cms!L87*Days!L87*86400*1000/Areas!$C$5, "")</f>
        <v>71.6573192504259</v>
      </c>
      <c r="M87" s="4">
        <f>IF(ISNUMBER(MHG_cms!M87), MHG_cms!M87*Days!M87*86400*1000/Areas!$C$5, "")</f>
        <v>80.811480204429301</v>
      </c>
      <c r="N87" s="4">
        <f>IF(ISNUMBER(MHG_cms!N87), MHG_cms!N87*Days!N87*86400*1000/Areas!$C$5, "")</f>
        <v>906.99308892674605</v>
      </c>
    </row>
    <row r="88" spans="1:14" x14ac:dyDescent="0.2">
      <c r="A88">
        <v>1980</v>
      </c>
      <c r="B88" s="4">
        <f>IF(ISNUMBER(MHG_cms!B88), MHG_cms!B88*Days!B88*86400*1000/Areas!$C$5, "")</f>
        <v>63.458459693356048</v>
      </c>
      <c r="C88" s="4">
        <f>IF(ISNUMBER(MHG_cms!C88), MHG_cms!C88*Days!C88*86400*1000/Areas!$C$5, "")</f>
        <v>41.209223304940373</v>
      </c>
      <c r="D88" s="4">
        <f>IF(ISNUMBER(MHG_cms!D88), MHG_cms!D88*Days!D88*86400*1000/Areas!$C$5, "")</f>
        <v>64.863364906303232</v>
      </c>
      <c r="E88" s="4">
        <f>IF(ISNUMBER(MHG_cms!E88), MHG_cms!E88*Days!E88*86400*1000/Areas!$C$5, "")</f>
        <v>124.6862391822828</v>
      </c>
      <c r="F88" s="4">
        <f>IF(ISNUMBER(MHG_cms!F88), MHG_cms!F88*Days!F88*86400*1000/Areas!$C$5, "")</f>
        <v>72.418551822827951</v>
      </c>
      <c r="G88" s="4">
        <f>IF(ISNUMBER(MHG_cms!G88), MHG_cms!G88*Days!G88*86400*1000/Areas!$C$5, "")</f>
        <v>53.9791727427598</v>
      </c>
      <c r="H88" s="4">
        <f>IF(ISNUMBER(MHG_cms!H88), MHG_cms!H88*Days!H88*86400*1000/Areas!$C$5, "")</f>
        <v>37.595017103918217</v>
      </c>
      <c r="I88" s="4">
        <f>IF(ISNUMBER(MHG_cms!I88), MHG_cms!I88*Days!I88*86400*1000/Areas!$C$5, "")</f>
        <v>40.039342282793868</v>
      </c>
      <c r="J88" s="4">
        <f>IF(ISNUMBER(MHG_cms!J88), MHG_cms!J88*Days!J88*86400*1000/Areas!$C$5, "")</f>
        <v>50.126939693356036</v>
      </c>
      <c r="K88" s="4">
        <f>IF(ISNUMBER(MHG_cms!K88), MHG_cms!K88*Days!K88*86400*1000/Areas!$C$5, "")</f>
        <v>55.154507120954001</v>
      </c>
      <c r="L88" s="4">
        <f>IF(ISNUMBER(MHG_cms!L88), MHG_cms!L88*Days!L88*86400*1000/Areas!$C$5, "")</f>
        <v>51.302391822827936</v>
      </c>
      <c r="M88" s="4">
        <f>IF(ISNUMBER(MHG_cms!M88), MHG_cms!M88*Days!M88*86400*1000/Areas!$C$5, "")</f>
        <v>57.655868074957411</v>
      </c>
      <c r="N88" s="4">
        <f>IF(ISNUMBER(MHG_cms!N88), MHG_cms!N88*Days!N88*86400*1000/Areas!$C$5, "")</f>
        <v>712.97737758091978</v>
      </c>
    </row>
    <row r="89" spans="1:14" x14ac:dyDescent="0.2">
      <c r="A89">
        <v>1981</v>
      </c>
      <c r="B89" s="4">
        <f>IF(ISNUMBER(MHG_cms!B89), MHG_cms!B89*Days!B89*86400*1000/Areas!$C$5, "")</f>
        <v>41.109333424190794</v>
      </c>
      <c r="C89" s="4">
        <f>IF(ISNUMBER(MHG_cms!C89), MHG_cms!C89*Days!C89*86400*1000/Areas!$C$5, "")</f>
        <v>82.88850971039183</v>
      </c>
      <c r="D89" s="4">
        <f>IF(ISNUMBER(MHG_cms!D89), MHG_cms!D89*Days!D89*86400*1000/Areas!$C$5, "")</f>
        <v>78.089504872231686</v>
      </c>
      <c r="E89" s="4">
        <f>IF(ISNUMBER(MHG_cms!E89), MHG_cms!E89*Days!E89*86400*1000/Areas!$C$5, "")</f>
        <v>115.82023032367972</v>
      </c>
      <c r="F89" s="4">
        <f>IF(ISNUMBER(MHG_cms!F89), MHG_cms!F89*Days!F89*86400*1000/Areas!$C$5, "")</f>
        <v>79.787345826235097</v>
      </c>
      <c r="G89" s="4">
        <f>IF(ISNUMBER(MHG_cms!G89), MHG_cms!G89*Days!G89*86400*1000/Areas!$C$5, "")</f>
        <v>54.069694037478712</v>
      </c>
      <c r="H89" s="4">
        <f>IF(ISNUMBER(MHG_cms!H89), MHG_cms!H89*Days!H89*86400*1000/Areas!$C$5, "")</f>
        <v>38.472683611584337</v>
      </c>
      <c r="I89" s="4">
        <f>IF(ISNUMBER(MHG_cms!I89), MHG_cms!I89*Days!I89*86400*1000/Areas!$C$5, "")</f>
        <v>29.65130248722317</v>
      </c>
      <c r="J89" s="4">
        <f>IF(ISNUMBER(MHG_cms!J89), MHG_cms!J89*Days!J89*86400*1000/Areas!$C$5, "")</f>
        <v>47.278168313458259</v>
      </c>
      <c r="K89" s="4">
        <f>IF(ISNUMBER(MHG_cms!K89), MHG_cms!K89*Days!K89*86400*1000/Areas!$C$5, "")</f>
        <v>72.267292947189091</v>
      </c>
      <c r="L89" s="4">
        <f>IF(ISNUMBER(MHG_cms!L89), MHG_cms!L89*Days!L89*86400*1000/Areas!$C$5, "")</f>
        <v>53.707167291311762</v>
      </c>
      <c r="M89" s="4">
        <f>IF(ISNUMBER(MHG_cms!M89), MHG_cms!M89*Days!M89*86400*1000/Areas!$C$5, "")</f>
        <v>52.766989574105622</v>
      </c>
      <c r="N89" s="4">
        <f>IF(ISNUMBER(MHG_cms!N89), MHG_cms!N89*Days!N89*86400*1000/Areas!$C$5, "")</f>
        <v>749.44471277683135</v>
      </c>
    </row>
    <row r="90" spans="1:14" x14ac:dyDescent="0.2">
      <c r="A90">
        <v>1982</v>
      </c>
      <c r="B90" s="4">
        <f>IF(ISNUMBER(MHG_cms!B90), MHG_cms!B90*Days!B90*86400*1000/Areas!$C$5, "")</f>
        <v>47.610955502555363</v>
      </c>
      <c r="C90" s="4">
        <f>IF(ISNUMBER(MHG_cms!C90), MHG_cms!C90*Days!C90*86400*1000/Areas!$C$5, "")</f>
        <v>38.703902964224874</v>
      </c>
      <c r="D90" s="4">
        <f>IF(ISNUMBER(MHG_cms!D90), MHG_cms!D90*Days!D90*86400*1000/Areas!$C$5, "")</f>
        <v>98.833644429301529</v>
      </c>
      <c r="E90" s="4">
        <f>IF(ISNUMBER(MHG_cms!E90), MHG_cms!E90*Days!E90*86400*1000/Areas!$C$5, "")</f>
        <v>146.50429982964224</v>
      </c>
      <c r="F90" s="4">
        <f>IF(ISNUMBER(MHG_cms!F90), MHG_cms!F90*Days!F90*86400*1000/Areas!$C$5, "")</f>
        <v>75.456961635434396</v>
      </c>
      <c r="G90" s="4">
        <f>IF(ISNUMBER(MHG_cms!G90), MHG_cms!G90*Days!G90*86400*1000/Areas!$C$5, "")</f>
        <v>47.668513798977855</v>
      </c>
      <c r="H90" s="4">
        <f>IF(ISNUMBER(MHG_cms!H90), MHG_cms!H90*Days!H90*86400*1000/Areas!$C$5, "")</f>
        <v>39.91933901192504</v>
      </c>
      <c r="I90" s="4">
        <f>IF(ISNUMBER(MHG_cms!I90), MHG_cms!I90*Days!I90*86400*1000/Areas!$C$5, "")</f>
        <v>28.574695195911413</v>
      </c>
      <c r="J90" s="4">
        <f>IF(ISNUMBER(MHG_cms!J90), MHG_cms!J90*Days!J90*86400*1000/Areas!$C$5, "")</f>
        <v>33.704831345826236</v>
      </c>
      <c r="K90" s="4">
        <f>IF(ISNUMBER(MHG_cms!K90), MHG_cms!K90*Days!K90*86400*1000/Areas!$C$5, "")</f>
        <v>53.106466507666099</v>
      </c>
      <c r="L90" s="4">
        <f>IF(ISNUMBER(MHG_cms!L90), MHG_cms!L90*Days!L90*86400*1000/Areas!$C$5, "")</f>
        <v>81.431852810902896</v>
      </c>
      <c r="M90" s="4">
        <f>IF(ISNUMBER(MHG_cms!M90), MHG_cms!M90*Days!M90*86400*1000/Areas!$C$5, "")</f>
        <v>113.87511904599657</v>
      </c>
      <c r="N90" s="4">
        <f>IF(ISNUMBER(MHG_cms!N90), MHG_cms!N90*Days!N90*86400*1000/Areas!$C$5, "")</f>
        <v>804.42050289608164</v>
      </c>
    </row>
    <row r="91" spans="1:14" x14ac:dyDescent="0.2">
      <c r="A91">
        <v>1983</v>
      </c>
      <c r="B91" s="4">
        <f>IF(ISNUMBER(MHG_cms!B91), MHG_cms!B91*Days!B91*86400*1000/Areas!$C$5, "")</f>
        <v>77.836722316865419</v>
      </c>
      <c r="C91" s="4">
        <f>IF(ISNUMBER(MHG_cms!C91), MHG_cms!C91*Days!C91*86400*1000/Areas!$C$5, "")</f>
        <v>63.327196456558781</v>
      </c>
      <c r="D91" s="4">
        <f>IF(ISNUMBER(MHG_cms!D91), MHG_cms!D91*Days!D91*86400*1000/Areas!$C$5, "")</f>
        <v>88.595266507666082</v>
      </c>
      <c r="E91" s="4">
        <f>IF(ISNUMBER(MHG_cms!E91), MHG_cms!E91*Days!E91*86400*1000/Areas!$C$5, "")</f>
        <v>112.83170289608179</v>
      </c>
      <c r="F91" s="4">
        <f>IF(ISNUMBER(MHG_cms!F91), MHG_cms!F91*Days!F91*86400*1000/Areas!$C$5, "")</f>
        <v>128.80480354344124</v>
      </c>
      <c r="G91" s="4">
        <f>IF(ISNUMBER(MHG_cms!G91), MHG_cms!G91*Days!G91*86400*1000/Areas!$C$5, "")</f>
        <v>85.362243270868831</v>
      </c>
      <c r="H91" s="4">
        <f>IF(ISNUMBER(MHG_cms!H91), MHG_cms!H91*Days!H91*86400*1000/Areas!$C$5, "")</f>
        <v>31.862693560476998</v>
      </c>
      <c r="I91" s="4">
        <f>IF(ISNUMBER(MHG_cms!I91), MHG_cms!I91*Days!I91*86400*1000/Areas!$C$5, "")</f>
        <v>26.614261533219761</v>
      </c>
      <c r="J91" s="4">
        <f>IF(ISNUMBER(MHG_cms!J91), MHG_cms!J91*Days!J91*86400*1000/Areas!$C$5, "")</f>
        <v>32.003472572402039</v>
      </c>
      <c r="K91" s="4">
        <f>IF(ISNUMBER(MHG_cms!K91), MHG_cms!K91*Days!K91*86400*1000/Areas!$C$5, "")</f>
        <v>52.427284497444631</v>
      </c>
      <c r="L91" s="4">
        <f>IF(ISNUMBER(MHG_cms!L91), MHG_cms!L91*Days!L91*86400*1000/Areas!$C$5, "")</f>
        <v>53.89328790459966</v>
      </c>
      <c r="M91" s="4">
        <f>IF(ISNUMBER(MHG_cms!M91), MHG_cms!M91*Days!M91*86400*1000/Areas!$C$5, "")</f>
        <v>67.734317683134577</v>
      </c>
      <c r="N91" s="4">
        <f>IF(ISNUMBER(MHG_cms!N91), MHG_cms!N91*Days!N91*86400*1000/Areas!$C$5, "")</f>
        <v>821.78947870528111</v>
      </c>
    </row>
    <row r="92" spans="1:14" x14ac:dyDescent="0.2">
      <c r="A92">
        <v>1984</v>
      </c>
      <c r="B92" s="4">
        <f>IF(ISNUMBER(MHG_cms!B92), MHG_cms!B92*Days!B92*86400*1000/Areas!$C$5, "")</f>
        <v>48.635546166950597</v>
      </c>
      <c r="C92" s="4">
        <f>IF(ISNUMBER(MHG_cms!C92), MHG_cms!C92*Days!C92*86400*1000/Areas!$C$5, "")</f>
        <v>92.156352163543445</v>
      </c>
      <c r="D92" s="4">
        <f>IF(ISNUMBER(MHG_cms!D92), MHG_cms!D92*Days!D92*86400*1000/Areas!$C$5, "")</f>
        <v>82.712140374787054</v>
      </c>
      <c r="E92" s="4">
        <f>IF(ISNUMBER(MHG_cms!E92), MHG_cms!E92*Days!E92*86400*1000/Areas!$C$5, "")</f>
        <v>98.10720000000002</v>
      </c>
      <c r="F92" s="4">
        <f>IF(ISNUMBER(MHG_cms!F92), MHG_cms!F92*Days!F92*86400*1000/Areas!$C$5, "")</f>
        <v>73.007617308347534</v>
      </c>
      <c r="G92" s="4">
        <f>IF(ISNUMBER(MHG_cms!G92), MHG_cms!G92*Days!G92*86400*1000/Areas!$C$5, "")</f>
        <v>64.487149574105615</v>
      </c>
      <c r="H92" s="4">
        <f>IF(ISNUMBER(MHG_cms!H92), MHG_cms!H92*Days!H92*86400*1000/Areas!$C$5, "")</f>
        <v>45.231651107325384</v>
      </c>
      <c r="I92" s="4">
        <f>IF(ISNUMBER(MHG_cms!I92), MHG_cms!I92*Days!I92*86400*1000/Areas!$C$5, "")</f>
        <v>29.955189097103919</v>
      </c>
      <c r="J92" s="4">
        <f>IF(ISNUMBER(MHG_cms!J92), MHG_cms!J92*Days!J92*86400*1000/Areas!$C$5, "")</f>
        <v>41.024029982964223</v>
      </c>
      <c r="K92" s="4">
        <f>IF(ISNUMBER(MHG_cms!K92), MHG_cms!K92*Days!K92*86400*1000/Areas!$C$5, "")</f>
        <v>49.977940170357755</v>
      </c>
      <c r="L92" s="4">
        <f>IF(ISNUMBER(MHG_cms!L92), MHG_cms!L92*Days!L92*86400*1000/Areas!$C$5, "")</f>
        <v>83.593766269165243</v>
      </c>
      <c r="M92" s="4">
        <f>IF(ISNUMBER(MHG_cms!M92), MHG_cms!M92*Days!M92*86400*1000/Areas!$C$5, "")</f>
        <v>83.938409540034073</v>
      </c>
      <c r="N92" s="4">
        <f>IF(ISNUMBER(MHG_cms!N92), MHG_cms!N92*Days!N92*86400*1000/Areas!$C$5, "")</f>
        <v>795.71008763202724</v>
      </c>
    </row>
    <row r="93" spans="1:14" x14ac:dyDescent="0.2">
      <c r="A93">
        <v>1985</v>
      </c>
      <c r="B93" s="4">
        <f>IF(ISNUMBER(MHG_cms!B93), MHG_cms!B93*Days!B93*86400*1000/Areas!$C$5, "")</f>
        <v>78.221371584327073</v>
      </c>
      <c r="C93" s="4">
        <f>IF(ISNUMBER(MHG_cms!C93), MHG_cms!C93*Days!C93*86400*1000/Areas!$C$5, "")</f>
        <v>72.727457580919932</v>
      </c>
      <c r="D93" s="4">
        <f>IF(ISNUMBER(MHG_cms!D93), MHG_cms!D93*Days!D93*86400*1000/Areas!$C$5, "")</f>
        <v>148.40115516183985</v>
      </c>
      <c r="E93" s="4">
        <f>IF(ISNUMBER(MHG_cms!E93), MHG_cms!E93*Days!E93*86400*1000/Areas!$C$5, "")</f>
        <v>176.45558841567291</v>
      </c>
      <c r="F93" s="4">
        <f>IF(ISNUMBER(MHG_cms!F93), MHG_cms!F93*Days!F93*86400*1000/Areas!$C$5, "")</f>
        <v>93.133717206132886</v>
      </c>
      <c r="G93" s="4">
        <f>IF(ISNUMBER(MHG_cms!G93), MHG_cms!G93*Days!G93*86400*1000/Areas!$C$5, "")</f>
        <v>43.072902214650767</v>
      </c>
      <c r="H93" s="4">
        <f>IF(ISNUMBER(MHG_cms!H93), MHG_cms!H93*Days!H93*86400*1000/Areas!$C$5, "")</f>
        <v>31.601241567291311</v>
      </c>
      <c r="I93" s="4">
        <f>IF(ISNUMBER(MHG_cms!I93), MHG_cms!I93*Days!I93*86400*1000/Areas!$C$5, "")</f>
        <v>34.743912776831344</v>
      </c>
      <c r="J93" s="4">
        <f>IF(ISNUMBER(MHG_cms!J93), MHG_cms!J93*Days!J93*86400*1000/Areas!$C$5, "")</f>
        <v>51.073659965928449</v>
      </c>
      <c r="K93" s="4">
        <f>IF(ISNUMBER(MHG_cms!K93), MHG_cms!K93*Days!K93*86400*1000/Areas!$C$5, "")</f>
        <v>61.630120885860308</v>
      </c>
      <c r="L93" s="4">
        <f>IF(ISNUMBER(MHG_cms!L93), MHG_cms!L93*Days!L93*86400*1000/Areas!$C$5, "")</f>
        <v>103.30621328790458</v>
      </c>
      <c r="M93" s="4">
        <f>IF(ISNUMBER(MHG_cms!M93), MHG_cms!M93*Days!M93*86400*1000/Areas!$C$5, "")</f>
        <v>76.812587938671214</v>
      </c>
      <c r="N93" s="4">
        <f>IF(ISNUMBER(MHG_cms!N93), MHG_cms!N93*Days!N93*86400*1000/Areas!$C$5, "")</f>
        <v>972.77815195911398</v>
      </c>
    </row>
    <row r="94" spans="1:14" x14ac:dyDescent="0.2">
      <c r="A94">
        <v>1986</v>
      </c>
      <c r="B94" s="4">
        <f>IF(ISNUMBER(MHG_cms!B94), MHG_cms!B94*Days!B94*86400*1000/Areas!$C$5, "")</f>
        <v>62.956316729131174</v>
      </c>
      <c r="C94" s="4">
        <f>IF(ISNUMBER(MHG_cms!C94), MHG_cms!C94*Days!C94*86400*1000/Areas!$C$5, "")</f>
        <v>50.586625962521296</v>
      </c>
      <c r="D94" s="4">
        <f>IF(ISNUMBER(MHG_cms!D94), MHG_cms!D94*Days!D94*86400*1000/Areas!$C$5, "")</f>
        <v>117.89887890971039</v>
      </c>
      <c r="E94" s="4">
        <f>IF(ISNUMBER(MHG_cms!E94), MHG_cms!E94*Days!E94*86400*1000/Areas!$C$5, "")</f>
        <v>121.03712708688244</v>
      </c>
      <c r="F94" s="4">
        <f>IF(ISNUMBER(MHG_cms!F94), MHG_cms!F94*Days!F94*86400*1000/Areas!$C$5, "")</f>
        <v>64.178935604770032</v>
      </c>
      <c r="G94" s="4">
        <f>IF(ISNUMBER(MHG_cms!G94), MHG_cms!G94*Days!G94*86400*1000/Areas!$C$5, "")</f>
        <v>53.045699488926743</v>
      </c>
      <c r="H94" s="4">
        <f>IF(ISNUMBER(MHG_cms!H94), MHG_cms!H94*Days!H94*86400*1000/Areas!$C$5, "")</f>
        <v>43.267110868824538</v>
      </c>
      <c r="I94" s="4">
        <f>IF(ISNUMBER(MHG_cms!I94), MHG_cms!I94*Days!I94*86400*1000/Areas!$C$5, "")</f>
        <v>38.629189778534922</v>
      </c>
      <c r="J94" s="4">
        <f>IF(ISNUMBER(MHG_cms!J94), MHG_cms!J94*Days!J94*86400*1000/Areas!$C$5, "")</f>
        <v>95.933364224872236</v>
      </c>
      <c r="K94" s="4">
        <f>IF(ISNUMBER(MHG_cms!K94), MHG_cms!K94*Days!K94*86400*1000/Areas!$C$5, "")</f>
        <v>122.9654808858603</v>
      </c>
      <c r="L94" s="4">
        <f>IF(ISNUMBER(MHG_cms!L94), MHG_cms!L94*Days!L94*86400*1000/Areas!$C$5, "")</f>
        <v>59.540712776831349</v>
      </c>
      <c r="M94" s="4">
        <f>IF(ISNUMBER(MHG_cms!M94), MHG_cms!M94*Days!M94*86400*1000/Areas!$C$5, "")</f>
        <v>61.623504735945495</v>
      </c>
      <c r="N94" s="4">
        <f>IF(ISNUMBER(MHG_cms!N94), MHG_cms!N94*Days!N94*86400*1000/Areas!$C$5, "")</f>
        <v>890.98064463373089</v>
      </c>
    </row>
    <row r="95" spans="1:14" x14ac:dyDescent="0.2">
      <c r="A95">
        <v>1987</v>
      </c>
      <c r="B95" s="4">
        <f>IF(ISNUMBER(MHG_cms!B95), MHG_cms!B95*Days!B95*86400*1000/Areas!$C$5, "")</f>
        <v>50.119617035775136</v>
      </c>
      <c r="C95" s="4">
        <f>IF(ISNUMBER(MHG_cms!C95), MHG_cms!C95*Days!C95*86400*1000/Areas!$C$5, "")</f>
        <v>41.781685860306645</v>
      </c>
      <c r="D95" s="4">
        <f>IF(ISNUMBER(MHG_cms!D95), MHG_cms!D95*Days!D95*86400*1000/Areas!$C$5, "")</f>
        <v>76.803005928449764</v>
      </c>
      <c r="E95" s="4">
        <f>IF(ISNUMBER(MHG_cms!E95), MHG_cms!E95*Days!E95*86400*1000/Areas!$C$5, "")</f>
        <v>75.918002044293019</v>
      </c>
      <c r="F95" s="4">
        <f>IF(ISNUMBER(MHG_cms!F95), MHG_cms!F95*Days!F95*86400*1000/Areas!$C$5, "")</f>
        <v>37.724146098807502</v>
      </c>
      <c r="G95" s="4">
        <f>IF(ISNUMBER(MHG_cms!G95), MHG_cms!G95*Days!G95*86400*1000/Areas!$C$5, "")</f>
        <v>27.579409880749569</v>
      </c>
      <c r="H95" s="4">
        <f>IF(ISNUMBER(MHG_cms!H95), MHG_cms!H95*Days!H95*86400*1000/Areas!$C$5, "")</f>
        <v>23.090135059625212</v>
      </c>
      <c r="I95" s="4">
        <f>IF(ISNUMBER(MHG_cms!I95), MHG_cms!I95*Days!I95*86400*1000/Areas!$C$5, "")</f>
        <v>26.764607836456559</v>
      </c>
      <c r="J95" s="4">
        <f>IF(ISNUMBER(MHG_cms!J95), MHG_cms!J95*Days!J95*86400*1000/Areas!$C$5, "")</f>
        <v>24.575648381601368</v>
      </c>
      <c r="K95" s="4">
        <f>IF(ISNUMBER(MHG_cms!K95), MHG_cms!K95*Days!K95*86400*1000/Areas!$C$5, "")</f>
        <v>30.515964838160141</v>
      </c>
      <c r="L95" s="4">
        <f>IF(ISNUMBER(MHG_cms!L95), MHG_cms!L95*Days!L95*86400*1000/Areas!$C$5, "")</f>
        <v>45.278089267461667</v>
      </c>
      <c r="M95" s="4">
        <f>IF(ISNUMBER(MHG_cms!M95), MHG_cms!M95*Days!M95*86400*1000/Areas!$C$5, "")</f>
        <v>82.500195434412262</v>
      </c>
      <c r="N95" s="4">
        <f>IF(ISNUMBER(MHG_cms!N95), MHG_cms!N95*Days!N95*86400*1000/Areas!$C$5, "")</f>
        <v>542.49978603066438</v>
      </c>
    </row>
    <row r="96" spans="1:14" x14ac:dyDescent="0.2">
      <c r="A96">
        <v>1988</v>
      </c>
      <c r="B96" s="4">
        <f>IF(ISNUMBER(MHG_cms!B96), MHG_cms!B96*Days!B96*86400*1000/Areas!$C$5, "")</f>
        <v>56.803981737649075</v>
      </c>
      <c r="C96" s="4">
        <f>IF(ISNUMBER(MHG_cms!C96), MHG_cms!C96*Days!C96*86400*1000/Areas!$C$5, "")</f>
        <v>61.64928490630323</v>
      </c>
      <c r="D96" s="4">
        <f>IF(ISNUMBER(MHG_cms!D96), MHG_cms!D96*Days!D96*86400*1000/Areas!$C$5, "")</f>
        <v>80.459911686541744</v>
      </c>
      <c r="E96" s="4">
        <f>IF(ISNUMBER(MHG_cms!E96), MHG_cms!E96*Days!E96*86400*1000/Areas!$C$5, "")</f>
        <v>130.42926337308347</v>
      </c>
      <c r="F96" s="4">
        <f>IF(ISNUMBER(MHG_cms!F96), MHG_cms!F96*Days!F96*86400*1000/Areas!$C$5, "")</f>
        <v>64.907168381601366</v>
      </c>
      <c r="G96" s="4">
        <f>IF(ISNUMBER(MHG_cms!G96), MHG_cms!G96*Days!G96*86400*1000/Areas!$C$5, "")</f>
        <v>27.069620442930159</v>
      </c>
      <c r="H96" s="4">
        <f>IF(ISNUMBER(MHG_cms!H96), MHG_cms!H96*Days!H96*86400*1000/Areas!$C$5, "")</f>
        <v>18.431909233390122</v>
      </c>
      <c r="I96" s="4">
        <f>IF(ISNUMBER(MHG_cms!I96), MHG_cms!I96*Days!I96*86400*1000/Areas!$C$5, "")</f>
        <v>22.785335877342419</v>
      </c>
      <c r="J96" s="4">
        <f>IF(ISNUMBER(MHG_cms!J96), MHG_cms!J96*Days!J96*86400*1000/Areas!$C$5, "")</f>
        <v>28.194513117546848</v>
      </c>
      <c r="K96" s="4">
        <f>IF(ISNUMBER(MHG_cms!K96), MHG_cms!K96*Days!K96*86400*1000/Areas!$C$5, "")</f>
        <v>51.824302282793866</v>
      </c>
      <c r="L96" s="4">
        <f>IF(ISNUMBER(MHG_cms!L96), MHG_cms!L96*Days!L96*86400*1000/Areas!$C$5, "")</f>
        <v>111.77172061328791</v>
      </c>
      <c r="M96" s="4">
        <f>IF(ISNUMBER(MHG_cms!M96), MHG_cms!M96*Days!M96*86400*1000/Areas!$C$5, "")</f>
        <v>75.407226439523015</v>
      </c>
      <c r="N96" s="4">
        <f>IF(ISNUMBER(MHG_cms!N96), MHG_cms!N96*Days!N96*86400*1000/Areas!$C$5, "")</f>
        <v>731.90233349233392</v>
      </c>
    </row>
    <row r="97" spans="1:14" x14ac:dyDescent="0.2">
      <c r="A97">
        <v>1989</v>
      </c>
      <c r="B97" s="4">
        <f>IF(ISNUMBER(MHG_cms!B97), MHG_cms!B97*Days!B97*86400*1000/Areas!$C$5, "")</f>
        <v>63.51891761499148</v>
      </c>
      <c r="C97" s="4">
        <f>IF(ISNUMBER(MHG_cms!C97), MHG_cms!C97*Days!C97*86400*1000/Areas!$C$5, "")</f>
        <v>44.304124293015342</v>
      </c>
      <c r="D97" s="4">
        <f>IF(ISNUMBER(MHG_cms!D97), MHG_cms!D97*Days!D97*86400*1000/Areas!$C$5, "")</f>
        <v>79.53136926746167</v>
      </c>
      <c r="E97" s="4">
        <f>IF(ISNUMBER(MHG_cms!E97), MHG_cms!E97*Days!E97*86400*1000/Areas!$C$5, "")</f>
        <v>105.57233662691651</v>
      </c>
      <c r="F97" s="4">
        <f>IF(ISNUMBER(MHG_cms!F97), MHG_cms!F97*Days!F97*86400*1000/Areas!$C$5, "")</f>
        <v>70.136664531516175</v>
      </c>
      <c r="G97" s="4">
        <f>IF(ISNUMBER(MHG_cms!G97), MHG_cms!G97*Days!G97*86400*1000/Areas!$C$5, "")</f>
        <v>89.127708347529818</v>
      </c>
      <c r="H97" s="4">
        <f>IF(ISNUMBER(MHG_cms!H97), MHG_cms!H97*Days!H97*86400*1000/Areas!$C$5, "")</f>
        <v>32.316242044293013</v>
      </c>
      <c r="I97" s="4">
        <f>IF(ISNUMBER(MHG_cms!I97), MHG_cms!I97*Days!I97*86400*1000/Areas!$C$5, "")</f>
        <v>25.29376926746167</v>
      </c>
      <c r="J97" s="4">
        <f>IF(ISNUMBER(MHG_cms!J97), MHG_cms!J97*Days!J97*86400*1000/Areas!$C$5, "")</f>
        <v>25.58153867120954</v>
      </c>
      <c r="K97" s="4">
        <f>IF(ISNUMBER(MHG_cms!K97), MHG_cms!K97*Days!K97*86400*1000/Areas!$C$5, "")</f>
        <v>26.190599795570698</v>
      </c>
      <c r="L97" s="4">
        <f>IF(ISNUMBER(MHG_cms!L97), MHG_cms!L97*Days!L97*86400*1000/Areas!$C$5, "")</f>
        <v>43.084382964224865</v>
      </c>
      <c r="M97" s="4">
        <f>IF(ISNUMBER(MHG_cms!M97), MHG_cms!M97*Days!M97*86400*1000/Areas!$C$5, "")</f>
        <v>40.804990528109037</v>
      </c>
      <c r="N97" s="4">
        <f>IF(ISNUMBER(MHG_cms!N97), MHG_cms!N97*Days!N97*86400*1000/Areas!$C$5, "")</f>
        <v>646.58738943781941</v>
      </c>
    </row>
    <row r="98" spans="1:14" x14ac:dyDescent="0.2">
      <c r="A98">
        <v>1990</v>
      </c>
      <c r="B98" s="4">
        <f>IF(ISNUMBER(MHG_cms!B98), MHG_cms!B98*Days!B98*86400*1000/Areas!$C$5, "")</f>
        <v>59.963079250425892</v>
      </c>
      <c r="C98" s="4">
        <f>IF(ISNUMBER(MHG_cms!C98), MHG_cms!C98*Days!C98*86400*1000/Areas!$C$5, "")</f>
        <v>52.752778466780235</v>
      </c>
      <c r="D98" s="4">
        <f>IF(ISNUMBER(MHG_cms!D98), MHG_cms!D98*Days!D98*86400*1000/Areas!$C$5, "")</f>
        <v>111.52205110732538</v>
      </c>
      <c r="E98" s="4">
        <f>IF(ISNUMBER(MHG_cms!E98), MHG_cms!E98*Days!E98*86400*1000/Areas!$C$5, "")</f>
        <v>78.363843270868827</v>
      </c>
      <c r="F98" s="4">
        <f>IF(ISNUMBER(MHG_cms!F98), MHG_cms!F98*Days!F98*86400*1000/Areas!$C$5, "")</f>
        <v>97.059147393526416</v>
      </c>
      <c r="G98" s="4">
        <f>IF(ISNUMBER(MHG_cms!G98), MHG_cms!G98*Days!G98*86400*1000/Areas!$C$5, "")</f>
        <v>66.618815672913129</v>
      </c>
      <c r="H98" s="4">
        <f>IF(ISNUMBER(MHG_cms!H98), MHG_cms!H98*Days!H98*86400*1000/Areas!$C$5, "")</f>
        <v>45.869082930153319</v>
      </c>
      <c r="I98" s="4">
        <f>IF(ISNUMBER(MHG_cms!I98), MHG_cms!I98*Days!I98*86400*1000/Areas!$C$5, "")</f>
        <v>37.076219693356059</v>
      </c>
      <c r="J98" s="4">
        <f>IF(ISNUMBER(MHG_cms!J98), MHG_cms!J98*Days!J98*86400*1000/Areas!$C$5, "")</f>
        <v>34.149710391822829</v>
      </c>
      <c r="K98" s="4">
        <f>IF(ISNUMBER(MHG_cms!K98), MHG_cms!K98*Days!K98*86400*1000/Areas!$C$5, "")</f>
        <v>70.988094582623503</v>
      </c>
      <c r="L98" s="4">
        <f>IF(ISNUMBER(MHG_cms!L98), MHG_cms!L98*Days!L98*86400*1000/Areas!$C$5, "")</f>
        <v>88.894119250425888</v>
      </c>
      <c r="M98" s="4">
        <f>IF(ISNUMBER(MHG_cms!M98), MHG_cms!M98*Days!M98*86400*1000/Areas!$C$5, "")</f>
        <v>96.015392708688225</v>
      </c>
      <c r="N98" s="4">
        <f>IF(ISNUMBER(MHG_cms!N98), MHG_cms!N98*Days!N98*86400*1000/Areas!$C$5, "")</f>
        <v>837.79386439523</v>
      </c>
    </row>
    <row r="99" spans="1:14" x14ac:dyDescent="0.2">
      <c r="A99">
        <v>1991</v>
      </c>
      <c r="B99" s="4">
        <f>IF(ISNUMBER(MHG_cms!B99), MHG_cms!B99*Days!B99*86400*1000/Areas!$C$5, "")</f>
        <v>71.05881894378193</v>
      </c>
      <c r="C99" s="4">
        <f>IF(ISNUMBER(MHG_cms!C99), MHG_cms!C99*Days!C99*86400*1000/Areas!$C$5, "")</f>
        <v>58.969545485519596</v>
      </c>
      <c r="D99" s="4">
        <f>IF(ISNUMBER(MHG_cms!D99), MHG_cms!D99*Days!D99*86400*1000/Areas!$C$5, "")</f>
        <v>111.9489068483816</v>
      </c>
      <c r="E99" s="4">
        <f>IF(ISNUMBER(MHG_cms!E99), MHG_cms!E99*Days!E99*86400*1000/Areas!$C$5, "")</f>
        <v>154.30215741056219</v>
      </c>
      <c r="F99" s="4">
        <f>IF(ISNUMBER(MHG_cms!F99), MHG_cms!F99*Days!F99*86400*1000/Areas!$C$5, "")</f>
        <v>81.165786439523004</v>
      </c>
      <c r="G99" s="4">
        <f>IF(ISNUMBER(MHG_cms!G99), MHG_cms!G99*Days!G99*86400*1000/Areas!$C$5, "")</f>
        <v>42.521163884156728</v>
      </c>
      <c r="H99" s="4">
        <f>IF(ISNUMBER(MHG_cms!H99), MHG_cms!H99*Days!H99*86400*1000/Areas!$C$5, "")</f>
        <v>29.859368994889273</v>
      </c>
      <c r="I99" s="4">
        <f>IF(ISNUMBER(MHG_cms!I99), MHG_cms!I99*Days!I99*86400*1000/Areas!$C$5, "")</f>
        <v>26.718066643952305</v>
      </c>
      <c r="J99" s="4">
        <f>IF(ISNUMBER(MHG_cms!J99), MHG_cms!J99*Days!J99*86400*1000/Areas!$C$5, "")</f>
        <v>25.368040885860307</v>
      </c>
      <c r="K99" s="4">
        <f>IF(ISNUMBER(MHG_cms!K99), MHG_cms!K99*Days!K99*86400*1000/Areas!$C$5, "")</f>
        <v>49.145445996592855</v>
      </c>
      <c r="L99" s="4">
        <f>IF(ISNUMBER(MHG_cms!L99), MHG_cms!L99*Days!L99*86400*1000/Areas!$C$5, "")</f>
        <v>78.52567768313456</v>
      </c>
      <c r="M99" s="4">
        <f>IF(ISNUMBER(MHG_cms!M99), MHG_cms!M99*Days!M99*86400*1000/Areas!$C$5, "")</f>
        <v>94.213746643952305</v>
      </c>
      <c r="N99" s="4">
        <f>IF(ISNUMBER(MHG_cms!N99), MHG_cms!N99*Days!N99*86400*1000/Areas!$C$5, "")</f>
        <v>824.32793867120949</v>
      </c>
    </row>
    <row r="100" spans="1:14" x14ac:dyDescent="0.2">
      <c r="A100">
        <v>1992</v>
      </c>
      <c r="B100" s="4">
        <f>IF(ISNUMBER(MHG_cms!B100), MHG_cms!B100*Days!B100*86400*1000/Areas!$C$5, "")</f>
        <v>67.547696626916519</v>
      </c>
      <c r="C100" s="4">
        <f>IF(ISNUMBER(MHG_cms!C100), MHG_cms!C100*Days!C100*86400*1000/Areas!$C$5, "")</f>
        <v>52.472044701873926</v>
      </c>
      <c r="D100" s="4">
        <f>IF(ISNUMBER(MHG_cms!D100), MHG_cms!D100*Days!D100*86400*1000/Areas!$C$5, "")</f>
        <v>90.3572156729131</v>
      </c>
      <c r="E100" s="4">
        <f>IF(ISNUMBER(MHG_cms!E100), MHG_cms!E100*Days!E100*86400*1000/Areas!$C$5, "")</f>
        <v>119.27968926746165</v>
      </c>
      <c r="F100" s="4">
        <f>IF(ISNUMBER(MHG_cms!F100), MHG_cms!F100*Days!F100*86400*1000/Areas!$C$5, "")</f>
        <v>73.621778534923337</v>
      </c>
      <c r="G100" s="4">
        <f>IF(ISNUMBER(MHG_cms!G100), MHG_cms!G100*Days!G100*86400*1000/Areas!$C$5, "")</f>
        <v>33.808820442930148</v>
      </c>
      <c r="H100" s="4">
        <f>IF(ISNUMBER(MHG_cms!H100), MHG_cms!H100*Days!H100*86400*1000/Areas!$C$5, "")</f>
        <v>38.639228074957408</v>
      </c>
      <c r="I100" s="4">
        <f>IF(ISNUMBER(MHG_cms!I100), MHG_cms!I100*Days!I100*86400*1000/Areas!$C$5, "")</f>
        <v>34.467175195911416</v>
      </c>
      <c r="J100" s="4">
        <f>IF(ISNUMBER(MHG_cms!J100), MHG_cms!J100*Days!J100*86400*1000/Areas!$C$5, "")</f>
        <v>57.067494378194219</v>
      </c>
      <c r="K100" s="4">
        <f>IF(ISNUMBER(MHG_cms!K100), MHG_cms!K100*Days!K100*86400*1000/Areas!$C$5, "")</f>
        <v>60.585909914821116</v>
      </c>
      <c r="L100" s="4">
        <f>IF(ISNUMBER(MHG_cms!L100), MHG_cms!L100*Days!L100*86400*1000/Areas!$C$5, "")</f>
        <v>116.77997683134585</v>
      </c>
      <c r="M100" s="4">
        <f>IF(ISNUMBER(MHG_cms!M100), MHG_cms!M100*Days!M100*86400*1000/Areas!$C$5, "")</f>
        <v>85.347649471890975</v>
      </c>
      <c r="N100" s="4">
        <f>IF(ISNUMBER(MHG_cms!N100), MHG_cms!N100*Days!N100*86400*1000/Areas!$C$5, "")</f>
        <v>830.87182609880745</v>
      </c>
    </row>
    <row r="101" spans="1:14" x14ac:dyDescent="0.2">
      <c r="A101">
        <v>1993</v>
      </c>
      <c r="B101" s="4">
        <f>IF(ISNUMBER(MHG_cms!B101), MHG_cms!B101*Days!B101*86400*1000/Areas!$C$5, "")</f>
        <v>97.067588688245337</v>
      </c>
      <c r="C101" s="4">
        <f>IF(ISNUMBER(MHG_cms!C101), MHG_cms!C101*Days!C101*86400*1000/Areas!$C$5, "")</f>
        <v>49.748560681430995</v>
      </c>
      <c r="D101" s="4">
        <f>IF(ISNUMBER(MHG_cms!D101), MHG_cms!D101*Days!D101*86400*1000/Areas!$C$5, "")</f>
        <v>72.953319250425892</v>
      </c>
      <c r="E101" s="4">
        <f>IF(ISNUMBER(MHG_cms!E101), MHG_cms!E101*Days!E101*86400*1000/Areas!$C$5, "")</f>
        <v>137.63939488926746</v>
      </c>
      <c r="F101" s="4">
        <f>IF(ISNUMBER(MHG_cms!F101), MHG_cms!F101*Days!F101*86400*1000/Areas!$C$5, "")</f>
        <v>88.781203134582626</v>
      </c>
      <c r="G101" s="4">
        <f>IF(ISNUMBER(MHG_cms!G101), MHG_cms!G101*Days!G101*86400*1000/Areas!$C$5, "")</f>
        <v>98.361542759795555</v>
      </c>
      <c r="H101" s="4">
        <f>IF(ISNUMBER(MHG_cms!H101), MHG_cms!H101*Days!H101*86400*1000/Areas!$C$5, "")</f>
        <v>59.572041976149912</v>
      </c>
      <c r="I101" s="4">
        <f>IF(ISNUMBER(MHG_cms!I101), MHG_cms!I101*Days!I101*86400*1000/Areas!$C$5, "")</f>
        <v>37.348166269165247</v>
      </c>
      <c r="J101" s="4">
        <f>IF(ISNUMBER(MHG_cms!J101), MHG_cms!J101*Days!J101*86400*1000/Areas!$C$5, "")</f>
        <v>46.365007155025552</v>
      </c>
      <c r="K101" s="4">
        <f>IF(ISNUMBER(MHG_cms!K101), MHG_cms!K101*Days!K101*86400*1000/Areas!$C$5, "")</f>
        <v>66.814216558773424</v>
      </c>
      <c r="L101" s="4">
        <f>IF(ISNUMBER(MHG_cms!L101), MHG_cms!L101*Days!L101*86400*1000/Areas!$C$5, "")</f>
        <v>66.633387393526405</v>
      </c>
      <c r="M101" s="4">
        <f>IF(ISNUMBER(MHG_cms!M101), MHG_cms!M101*Days!M101*86400*1000/Areas!$C$5, "")</f>
        <v>60.926527563884157</v>
      </c>
      <c r="N101" s="4">
        <f>IF(ISNUMBER(MHG_cms!N101), MHG_cms!N101*Days!N101*86400*1000/Areas!$C$5, "")</f>
        <v>882.25586371379882</v>
      </c>
    </row>
    <row r="102" spans="1:14" x14ac:dyDescent="0.2">
      <c r="A102">
        <v>1994</v>
      </c>
      <c r="B102" s="4">
        <f>IF(ISNUMBER(MHG_cms!B102), MHG_cms!B102*Days!B102*86400*1000/Areas!$C$5, "")</f>
        <v>45.107313117546838</v>
      </c>
      <c r="C102" s="4">
        <f>IF(ISNUMBER(MHG_cms!C102), MHG_cms!C102*Days!C102*86400*1000/Areas!$C$5, "")</f>
        <v>59.08968122657582</v>
      </c>
      <c r="D102" s="4">
        <f>IF(ISNUMBER(MHG_cms!D102), MHG_cms!D102*Days!D102*86400*1000/Areas!$C$5, "")</f>
        <v>83.69018984667801</v>
      </c>
      <c r="E102" s="4">
        <f>IF(ISNUMBER(MHG_cms!E102), MHG_cms!E102*Days!E102*86400*1000/Areas!$C$5, "")</f>
        <v>89.522690289608178</v>
      </c>
      <c r="F102" s="4">
        <f>IF(ISNUMBER(MHG_cms!F102), MHG_cms!F102*Days!F102*86400*1000/Areas!$C$5, "")</f>
        <v>75.000219148211244</v>
      </c>
      <c r="G102" s="4">
        <f>IF(ISNUMBER(MHG_cms!G102), MHG_cms!G102*Days!G102*86400*1000/Areas!$C$5, "")</f>
        <v>48.744392504258947</v>
      </c>
      <c r="H102" s="4">
        <f>IF(ISNUMBER(MHG_cms!H102), MHG_cms!H102*Days!H102*86400*1000/Areas!$C$5, "")</f>
        <v>61.24638419080069</v>
      </c>
      <c r="I102" s="4">
        <f>IF(ISNUMBER(MHG_cms!I102), MHG_cms!I102*Days!I102*86400*1000/Areas!$C$5, "")</f>
        <v>43.083455672913118</v>
      </c>
      <c r="J102" s="4">
        <f>IF(ISNUMBER(MHG_cms!J102), MHG_cms!J102*Days!J102*86400*1000/Areas!$C$5, "")</f>
        <v>40.289703577512775</v>
      </c>
      <c r="K102" s="4">
        <f>IF(ISNUMBER(MHG_cms!K102), MHG_cms!K102*Days!K102*86400*1000/Areas!$C$5, "")</f>
        <v>43.300647904599657</v>
      </c>
      <c r="L102" s="4">
        <f>IF(ISNUMBER(MHG_cms!L102), MHG_cms!L102*Days!L102*86400*1000/Areas!$C$5, "")</f>
        <v>69.548173083475305</v>
      </c>
      <c r="M102" s="4">
        <f>IF(ISNUMBER(MHG_cms!M102), MHG_cms!M102*Days!M102*86400*1000/Areas!$C$5, "")</f>
        <v>64.768913662691659</v>
      </c>
      <c r="N102" s="4">
        <f>IF(ISNUMBER(MHG_cms!N102), MHG_cms!N102*Days!N102*86400*1000/Areas!$C$5, "")</f>
        <v>724.10577853492339</v>
      </c>
    </row>
    <row r="103" spans="1:14" x14ac:dyDescent="0.2">
      <c r="A103">
        <v>1995</v>
      </c>
      <c r="B103" s="4">
        <f>IF(ISNUMBER(MHG_cms!B103), MHG_cms!B103*Days!B103*86400*1000/Areas!$C$5, "")</f>
        <v>69.625623986371394</v>
      </c>
      <c r="C103" s="4">
        <f>IF(ISNUMBER(MHG_cms!C103), MHG_cms!C103*Days!C103*86400*1000/Areas!$C$5, "")</f>
        <v>43.2995587052811</v>
      </c>
      <c r="D103" s="4">
        <f>IF(ISNUMBER(MHG_cms!D103), MHG_cms!D103*Days!D103*86400*1000/Areas!$C$5, "")</f>
        <v>84.101303713798984</v>
      </c>
      <c r="E103" s="4">
        <f>IF(ISNUMBER(MHG_cms!E103), MHG_cms!E103*Days!E103*86400*1000/Areas!$C$5, "")</f>
        <v>79.452527427597957</v>
      </c>
      <c r="F103" s="4">
        <f>IF(ISNUMBER(MHG_cms!F103), MHG_cms!F103*Days!F103*86400*1000/Areas!$C$5, "")</f>
        <v>98.358878637137991</v>
      </c>
      <c r="G103" s="4">
        <f>IF(ISNUMBER(MHG_cms!G103), MHG_cms!G103*Days!G103*86400*1000/Areas!$C$5, "")</f>
        <v>62.870792504258937</v>
      </c>
      <c r="H103" s="4">
        <f>IF(ISNUMBER(MHG_cms!H103), MHG_cms!H103*Days!H103*86400*1000/Areas!$C$5, "")</f>
        <v>36.68130398637139</v>
      </c>
      <c r="I103" s="4">
        <f>IF(ISNUMBER(MHG_cms!I103), MHG_cms!I103*Days!I103*86400*1000/Areas!$C$5, "")</f>
        <v>43.518980851788747</v>
      </c>
      <c r="J103" s="4">
        <f>IF(ISNUMBER(MHG_cms!J103), MHG_cms!J103*Days!J103*86400*1000/Areas!$C$5, "")</f>
        <v>30.13498057921635</v>
      </c>
      <c r="K103" s="4">
        <f>IF(ISNUMBER(MHG_cms!K103), MHG_cms!K103*Days!K103*86400*1000/Areas!$C$5, "")</f>
        <v>47.432775741056219</v>
      </c>
      <c r="L103" s="4">
        <f>IF(ISNUMBER(MHG_cms!L103), MHG_cms!L103*Days!L103*86400*1000/Areas!$C$5, "")</f>
        <v>93.364104940374787</v>
      </c>
      <c r="M103" s="4">
        <f>IF(ISNUMBER(MHG_cms!M103), MHG_cms!M103*Days!M103*86400*1000/Areas!$C$5, "")</f>
        <v>62.972058603066436</v>
      </c>
      <c r="N103" s="4">
        <f>IF(ISNUMBER(MHG_cms!N103), MHG_cms!N103*Days!N103*86400*1000/Areas!$C$5, "")</f>
        <v>750.91137853492319</v>
      </c>
    </row>
    <row r="104" spans="1:14" x14ac:dyDescent="0.2">
      <c r="A104">
        <v>1996</v>
      </c>
      <c r="B104" s="4">
        <f>IF(ISNUMBER(MHG_cms!B104), MHG_cms!B104*Days!B104*86400*1000/Areas!$C$5, "")</f>
        <v>71.450768790459975</v>
      </c>
      <c r="C104" s="4">
        <f>IF(ISNUMBER(MHG_cms!C104), MHG_cms!C104*Days!C104*86400*1000/Areas!$C$5, "")</f>
        <v>69.484940647359451</v>
      </c>
      <c r="D104" s="4">
        <f>IF(ISNUMBER(MHG_cms!D104), MHG_cms!D104*Days!D104*86400*1000/Areas!$C$5, "")</f>
        <v>74.99337485519591</v>
      </c>
      <c r="E104" s="4">
        <f>IF(ISNUMBER(MHG_cms!E104), MHG_cms!E104*Days!E104*86400*1000/Areas!$C$5, "")</f>
        <v>125.69389574105622</v>
      </c>
      <c r="F104" s="4">
        <f>IF(ISNUMBER(MHG_cms!F104), MHG_cms!F104*Days!F104*86400*1000/Areas!$C$5, "")</f>
        <v>147.21047632027256</v>
      </c>
      <c r="G104" s="4">
        <f>IF(ISNUMBER(MHG_cms!G104), MHG_cms!G104*Days!G104*86400*1000/Areas!$C$5, "")</f>
        <v>97.694334582623526</v>
      </c>
      <c r="H104" s="4">
        <f>IF(ISNUMBER(MHG_cms!H104), MHG_cms!H104*Days!H104*86400*1000/Areas!$C$5, "")</f>
        <v>51.863542896081775</v>
      </c>
      <c r="I104" s="4">
        <f>IF(ISNUMBER(MHG_cms!I104), MHG_cms!I104*Days!I104*86400*1000/Areas!$C$5, "")</f>
        <v>42.493021328790462</v>
      </c>
      <c r="J104" s="4">
        <f>IF(ISNUMBER(MHG_cms!J104), MHG_cms!J104*Days!J104*86400*1000/Areas!$C$5, "")</f>
        <v>42.134792504258954</v>
      </c>
      <c r="K104" s="4">
        <f>IF(ISNUMBER(MHG_cms!K104), MHG_cms!K104*Days!K104*86400*1000/Areas!$C$5, "")</f>
        <v>55.344322180579205</v>
      </c>
      <c r="L104" s="4">
        <f>IF(ISNUMBER(MHG_cms!L104), MHG_cms!L104*Days!L104*86400*1000/Areas!$C$5, "")</f>
        <v>78.052759114139675</v>
      </c>
      <c r="M104" s="4">
        <f>IF(ISNUMBER(MHG_cms!M104), MHG_cms!M104*Days!M104*86400*1000/Areas!$C$5, "")</f>
        <v>79.768181805792167</v>
      </c>
      <c r="N104" s="4">
        <f>IF(ISNUMBER(MHG_cms!N104), MHG_cms!N104*Days!N104*86400*1000/Areas!$C$5, "")</f>
        <v>937.06544790459964</v>
      </c>
    </row>
    <row r="105" spans="1:14" x14ac:dyDescent="0.2">
      <c r="A105">
        <v>1997</v>
      </c>
      <c r="B105" s="4">
        <f>IF(ISNUMBER(MHG_cms!B105), MHG_cms!B105*Days!B105*86400*1000/Areas!$C$5, "")</f>
        <v>85.5461339693356</v>
      </c>
      <c r="C105" s="4">
        <f>IF(ISNUMBER(MHG_cms!C105), MHG_cms!C105*Days!C105*86400*1000/Areas!$C$5, "")</f>
        <v>91.926096899488925</v>
      </c>
      <c r="D105" s="4">
        <f>IF(ISNUMBER(MHG_cms!D105), MHG_cms!D105*Days!D105*86400*1000/Areas!$C$5, "")</f>
        <v>106.27544422487225</v>
      </c>
      <c r="E105" s="4">
        <f>IF(ISNUMBER(MHG_cms!E105), MHG_cms!E105*Days!E105*86400*1000/Areas!$C$5, "")</f>
        <v>136.26391277683135</v>
      </c>
      <c r="F105" s="4">
        <f>IF(ISNUMBER(MHG_cms!F105), MHG_cms!F105*Days!F105*86400*1000/Areas!$C$5, "")</f>
        <v>125.31763625212946</v>
      </c>
      <c r="G105" s="4">
        <f>IF(ISNUMBER(MHG_cms!G105), MHG_cms!G105*Days!G105*86400*1000/Areas!$C$5, "")</f>
        <v>64.254443611584321</v>
      </c>
      <c r="H105" s="4">
        <f>IF(ISNUMBER(MHG_cms!H105), MHG_cms!H105*Days!H105*86400*1000/Areas!$C$5, "")</f>
        <v>39.643514003407148</v>
      </c>
      <c r="I105" s="4">
        <f>IF(ISNUMBER(MHG_cms!I105), MHG_cms!I105*Days!I105*86400*1000/Areas!$C$5, "")</f>
        <v>31.079934582623512</v>
      </c>
      <c r="J105" s="4">
        <f>IF(ISNUMBER(MHG_cms!J105), MHG_cms!J105*Days!J105*86400*1000/Areas!$C$5, "")</f>
        <v>32.097305621805788</v>
      </c>
      <c r="K105" s="4">
        <f>IF(ISNUMBER(MHG_cms!K105), MHG_cms!K105*Days!K105*86400*1000/Areas!$C$5, "")</f>
        <v>34.79752640545145</v>
      </c>
      <c r="L105" s="4">
        <f>IF(ISNUMBER(MHG_cms!L105), MHG_cms!L105*Days!L105*86400*1000/Areas!$C$5, "")</f>
        <v>41.398920613287906</v>
      </c>
      <c r="M105" s="4">
        <f>IF(ISNUMBER(MHG_cms!M105), MHG_cms!M105*Days!M105*86400*1000/Areas!$C$5, "")</f>
        <v>39.937590459965925</v>
      </c>
      <c r="N105" s="4">
        <f>IF(ISNUMBER(MHG_cms!N105), MHG_cms!N105*Days!N105*86400*1000/Areas!$C$5, "")</f>
        <v>831.57530902896087</v>
      </c>
    </row>
    <row r="106" spans="1:14" x14ac:dyDescent="0.2">
      <c r="A106">
        <v>1998</v>
      </c>
      <c r="B106" s="4">
        <f>IF(ISNUMBER(MHG_cms!B106), MHG_cms!B106*Days!B106*86400*1000/Areas!$C$5, "")</f>
        <v>62.82467816013628</v>
      </c>
      <c r="C106" s="4">
        <f>IF(ISNUMBER(MHG_cms!C106), MHG_cms!C106*Days!C106*86400*1000/Areas!$C$5, "")</f>
        <v>57.380580306643949</v>
      </c>
      <c r="D106" s="4">
        <f>IF(ISNUMBER(MHG_cms!D106), MHG_cms!D106*Days!D106*86400*1000/Areas!$C$5, "")</f>
        <v>92.957362589437807</v>
      </c>
      <c r="E106" s="4">
        <f>IF(ISNUMBER(MHG_cms!E106), MHG_cms!E106*Days!E106*86400*1000/Areas!$C$5, "")</f>
        <v>127.99534446337307</v>
      </c>
      <c r="F106" s="4">
        <f>IF(ISNUMBER(MHG_cms!F106), MHG_cms!F106*Days!F106*86400*1000/Areas!$C$5, "")</f>
        <v>49.042781601362854</v>
      </c>
      <c r="G106" s="4">
        <f>IF(ISNUMBER(MHG_cms!G106), MHG_cms!G106*Days!G106*86400*1000/Areas!$C$5, "")</f>
        <v>36.130360477001709</v>
      </c>
      <c r="H106" s="4">
        <f>IF(ISNUMBER(MHG_cms!H106), MHG_cms!H106*Days!H106*86400*1000/Areas!$C$5, "")</f>
        <v>26.598519659284495</v>
      </c>
      <c r="I106" s="4">
        <f>IF(ISNUMBER(MHG_cms!I106), MHG_cms!I106*Days!I106*86400*1000/Areas!$C$5, "")</f>
        <v>22.600083679727426</v>
      </c>
      <c r="J106" s="4">
        <f>IF(ISNUMBER(MHG_cms!J106), MHG_cms!J106*Days!J106*86400*1000/Areas!$C$5, "")</f>
        <v>19.718408177172062</v>
      </c>
      <c r="K106" s="4">
        <f>IF(ISNUMBER(MHG_cms!K106), MHG_cms!K106*Days!K106*86400*1000/Areas!$C$5, "")</f>
        <v>25.898576626916526</v>
      </c>
      <c r="L106" s="4">
        <f>IF(ISNUMBER(MHG_cms!L106), MHG_cms!L106*Days!L106*86400*1000/Areas!$C$5, "")</f>
        <v>34.91958296422488</v>
      </c>
      <c r="M106" s="4">
        <f>IF(ISNUMBER(MHG_cms!M106), MHG_cms!M106*Days!M106*86400*1000/Areas!$C$5, "")</f>
        <v>44.573230119250425</v>
      </c>
      <c r="N106" s="4">
        <f>IF(ISNUMBER(MHG_cms!N106), MHG_cms!N106*Days!N106*86400*1000/Areas!$C$5, "")</f>
        <v>602.52294787052813</v>
      </c>
    </row>
    <row r="107" spans="1:14" x14ac:dyDescent="0.2">
      <c r="A107">
        <v>1999</v>
      </c>
      <c r="B107" s="4">
        <f>IF(ISNUMBER(MHG_cms!B107), MHG_cms!B107*Days!B107*86400*1000/Areas!$C$5, "")</f>
        <v>55.14720654173766</v>
      </c>
      <c r="C107" s="4">
        <f>IF(ISNUMBER(MHG_cms!C107), MHG_cms!C107*Days!C107*86400*1000/Areas!$C$5, "")</f>
        <v>62.397020238500851</v>
      </c>
      <c r="D107" s="4">
        <f>IF(ISNUMBER(MHG_cms!D107), MHG_cms!D107*Days!D107*86400*1000/Areas!$C$5, "")</f>
        <v>54.645519863713801</v>
      </c>
      <c r="E107" s="4">
        <f>IF(ISNUMBER(MHG_cms!E107), MHG_cms!E107*Days!E107*86400*1000/Areas!$C$5, "")</f>
        <v>84.259649744463388</v>
      </c>
      <c r="F107" s="4">
        <f>IF(ISNUMBER(MHG_cms!F107), MHG_cms!F107*Days!F107*86400*1000/Areas!$C$5, "")</f>
        <v>46.424383236797283</v>
      </c>
      <c r="G107" s="4">
        <f>IF(ISNUMBER(MHG_cms!G107), MHG_cms!G107*Days!G107*86400*1000/Areas!$C$5, "")</f>
        <v>38.890597614991485</v>
      </c>
      <c r="H107" s="4">
        <f>IF(ISNUMBER(MHG_cms!H107), MHG_cms!H107*Days!H107*86400*1000/Areas!$C$5, "")</f>
        <v>39.067224531516182</v>
      </c>
      <c r="I107" s="4">
        <f>IF(ISNUMBER(MHG_cms!I107), MHG_cms!I107*Days!I107*86400*1000/Areas!$C$5, "")</f>
        <v>24.434582350936967</v>
      </c>
      <c r="J107" s="4">
        <f>IF(ISNUMBER(MHG_cms!J107), MHG_cms!J107*Days!J107*86400*1000/Areas!$C$5, "")</f>
        <v>18.626191482112439</v>
      </c>
      <c r="K107" s="4">
        <f>IF(ISNUMBER(MHG_cms!K107), MHG_cms!K107*Days!K107*86400*1000/Areas!$C$5, "")</f>
        <v>31.536220783645653</v>
      </c>
      <c r="L107" s="4">
        <f>IF(ISNUMBER(MHG_cms!L107), MHG_cms!L107*Days!L107*86400*1000/Areas!$C$5, "")</f>
        <v>41.824149914821128</v>
      </c>
      <c r="M107" s="4">
        <f>IF(ISNUMBER(MHG_cms!M107), MHG_cms!M107*Days!M107*86400*1000/Areas!$C$5, "")</f>
        <v>51.491441499148209</v>
      </c>
      <c r="N107" s="4">
        <f>IF(ISNUMBER(MHG_cms!N107), MHG_cms!N107*Days!N107*86400*1000/Areas!$C$5, "")</f>
        <v>550.98280885860299</v>
      </c>
    </row>
    <row r="108" spans="1:14" x14ac:dyDescent="0.2">
      <c r="A108">
        <v>2000</v>
      </c>
      <c r="B108" s="4">
        <f>IF(ISNUMBER(MHG_cms!B108), MHG_cms!B108*Days!B108*86400*1000/Areas!$C$5, "")</f>
        <v>46.826371379897786</v>
      </c>
      <c r="C108" s="4">
        <f>IF(ISNUMBER(MHG_cms!C108), MHG_cms!C108*Days!C108*86400*1000/Areas!$C$5, "")</f>
        <v>48.016814718909707</v>
      </c>
      <c r="D108" s="4">
        <f>IF(ISNUMBER(MHG_cms!D108), MHG_cms!D108*Days!D108*86400*1000/Areas!$C$5, "")</f>
        <v>75.025543032367978</v>
      </c>
      <c r="E108" s="4">
        <f>IF(ISNUMBER(MHG_cms!E108), MHG_cms!E108*Days!E108*86400*1000/Areas!$C$5, "")</f>
        <v>62.820012265758081</v>
      </c>
      <c r="F108" s="4">
        <f>IF(ISNUMBER(MHG_cms!F108), MHG_cms!F108*Days!F108*86400*1000/Areas!$C$5, "")</f>
        <v>78.232778739352625</v>
      </c>
      <c r="G108" s="4">
        <f>IF(ISNUMBER(MHG_cms!G108), MHG_cms!G108*Days!G108*86400*1000/Areas!$C$5, "")</f>
        <v>52.384673253833057</v>
      </c>
      <c r="H108" s="4">
        <f>IF(ISNUMBER(MHG_cms!H108), MHG_cms!H108*Days!H108*86400*1000/Areas!$C$5, "")</f>
        <v>38.783870800681434</v>
      </c>
      <c r="I108" s="4">
        <f>IF(ISNUMBER(MHG_cms!I108), MHG_cms!I108*Days!I108*86400*1000/Areas!$C$5, "")</f>
        <v>33.097860306643952</v>
      </c>
      <c r="J108" s="4">
        <f>IF(ISNUMBER(MHG_cms!J108), MHG_cms!J108*Days!J108*86400*1000/Areas!$C$5, "")</f>
        <v>35.275486201022147</v>
      </c>
      <c r="K108" s="4">
        <f>IF(ISNUMBER(MHG_cms!K108), MHG_cms!K108*Days!K108*86400*1000/Areas!$C$5, "")</f>
        <v>29.528105212947189</v>
      </c>
      <c r="L108" s="4">
        <f>IF(ISNUMBER(MHG_cms!L108), MHG_cms!L108*Days!L108*86400*1000/Areas!$C$5, "")</f>
        <v>41.154292333901189</v>
      </c>
      <c r="M108" s="4">
        <f>IF(ISNUMBER(MHG_cms!M108), MHG_cms!M108*Days!M108*86400*1000/Areas!$C$5, "")</f>
        <v>44.605854582623508</v>
      </c>
      <c r="N108" s="4">
        <f>IF(ISNUMBER(MHG_cms!N108), MHG_cms!N108*Days!N108*86400*1000/Areas!$C$5, "")</f>
        <v>585.8494037478705</v>
      </c>
    </row>
    <row r="109" spans="1:14" x14ac:dyDescent="0.2">
      <c r="A109">
        <v>2001</v>
      </c>
      <c r="B109" s="4">
        <f>IF(ISNUMBER(MHG_cms!B109), MHG_cms!B109*Days!B109*86400*1000/Areas!$C$5, "")</f>
        <v>45.315151482112434</v>
      </c>
      <c r="C109" s="4">
        <f>IF(ISNUMBER(MHG_cms!C109), MHG_cms!C109*Days!C109*86400*1000/Areas!$C$5, "")</f>
        <v>75.197555570698469</v>
      </c>
      <c r="D109" s="4">
        <f>IF(ISNUMBER(MHG_cms!D109), MHG_cms!D109*Days!D109*86400*1000/Areas!$C$5, "")</f>
        <v>72.679091243611595</v>
      </c>
      <c r="E109" s="4">
        <f>IF(ISNUMBER(MHG_cms!E109), MHG_cms!E109*Days!E109*86400*1000/Areas!$C$5, "")</f>
        <v>129.29178603066441</v>
      </c>
      <c r="F109" s="4">
        <f>IF(ISNUMBER(MHG_cms!F109), MHG_cms!F109*Days!F109*86400*1000/Areas!$C$5, "")</f>
        <v>81.582147597955711</v>
      </c>
      <c r="G109" s="4">
        <f>IF(ISNUMBER(MHG_cms!G109), MHG_cms!G109*Days!G109*86400*1000/Areas!$C$5, "")</f>
        <v>66.34261533219761</v>
      </c>
      <c r="H109" s="4">
        <f>IF(ISNUMBER(MHG_cms!H109), MHG_cms!H109*Days!H109*86400*1000/Areas!$C$5, "")</f>
        <v>25.70830528109029</v>
      </c>
      <c r="I109" s="4">
        <f>IF(ISNUMBER(MHG_cms!I109), MHG_cms!I109*Days!I109*86400*1000/Areas!$C$5, "")</f>
        <v>23.389458807495743</v>
      </c>
      <c r="J109" s="4">
        <f>IF(ISNUMBER(MHG_cms!J109), MHG_cms!J109*Days!J109*86400*1000/Areas!$C$5, "")</f>
        <v>34.266725724020446</v>
      </c>
      <c r="K109" s="4">
        <f>IF(ISNUMBER(MHG_cms!K109), MHG_cms!K109*Days!K109*86400*1000/Areas!$C$5, "")</f>
        <v>94.850265894378182</v>
      </c>
      <c r="L109" s="4">
        <f>IF(ISNUMBER(MHG_cms!L109), MHG_cms!L109*Days!L109*86400*1000/Areas!$C$5, "")</f>
        <v>85.383217717206136</v>
      </c>
      <c r="M109" s="4">
        <f>IF(ISNUMBER(MHG_cms!M109), MHG_cms!M109*Days!M109*86400*1000/Areas!$C$5, "")</f>
        <v>92.609216218057924</v>
      </c>
      <c r="N109" s="4">
        <f>IF(ISNUMBER(MHG_cms!N109), MHG_cms!N109*Days!N109*86400*1000/Areas!$C$5, "")</f>
        <v>829.27592095400337</v>
      </c>
    </row>
    <row r="110" spans="1:14" x14ac:dyDescent="0.2">
      <c r="A110">
        <v>2002</v>
      </c>
      <c r="B110" s="4">
        <f>IF(ISNUMBER(MHG_cms!B110), MHG_cms!B110*Days!B110*86400*1000/Areas!$C$5, "")</f>
        <v>64.635221805792156</v>
      </c>
      <c r="C110" s="4">
        <f>IF(ISNUMBER(MHG_cms!C110), MHG_cms!C110*Days!C110*86400*1000/Areas!$C$5, "")</f>
        <v>63.799290766609872</v>
      </c>
      <c r="D110" s="4">
        <f>IF(ISNUMBER(MHG_cms!D110), MHG_cms!D110*Days!D110*86400*1000/Areas!$C$5, "")</f>
        <v>98.547096695059636</v>
      </c>
      <c r="E110" s="4">
        <f>IF(ISNUMBER(MHG_cms!E110), MHG_cms!E110*Days!E110*86400*1000/Areas!$C$5, "")</f>
        <v>137.19959386712094</v>
      </c>
      <c r="F110" s="4">
        <f>IF(ISNUMBER(MHG_cms!F110), MHG_cms!F110*Days!F110*86400*1000/Areas!$C$5, "")</f>
        <v>107.68331529812606</v>
      </c>
      <c r="G110" s="4">
        <f>IF(ISNUMBER(MHG_cms!G110), MHG_cms!G110*Days!G110*86400*1000/Areas!$C$5, "")</f>
        <v>73.341236115843259</v>
      </c>
      <c r="H110" s="4">
        <f>IF(ISNUMBER(MHG_cms!H110), MHG_cms!H110*Days!H110*86400*1000/Areas!$C$5, "")</f>
        <v>35.957862214650774</v>
      </c>
      <c r="I110" s="4">
        <f>IF(ISNUMBER(MHG_cms!I110), MHG_cms!I110*Days!I110*86400*1000/Areas!$C$5, "")</f>
        <v>30.190404633730836</v>
      </c>
      <c r="J110" s="4">
        <f>IF(ISNUMBER(MHG_cms!J110), MHG_cms!J110*Days!J110*86400*1000/Areas!$C$5, "")</f>
        <v>21.576302555366269</v>
      </c>
      <c r="K110" s="4">
        <f>IF(ISNUMBER(MHG_cms!K110), MHG_cms!K110*Days!K110*86400*1000/Areas!$C$5, "")</f>
        <v>37.741941260647366</v>
      </c>
      <c r="L110" s="4">
        <f>IF(ISNUMBER(MHG_cms!L110), MHG_cms!L110*Days!L110*86400*1000/Areas!$C$5, "")</f>
        <v>36.648098126064738</v>
      </c>
      <c r="M110" s="4">
        <f>IF(ISNUMBER(MHG_cms!M110), MHG_cms!M110*Days!M110*86400*1000/Areas!$C$5, "")</f>
        <v>40.109382214650765</v>
      </c>
      <c r="N110" s="4">
        <f>IF(ISNUMBER(MHG_cms!N110), MHG_cms!N110*Days!N110*86400*1000/Areas!$C$5, "")</f>
        <v>748.86449335604766</v>
      </c>
    </row>
    <row r="111" spans="1:14" x14ac:dyDescent="0.2">
      <c r="A111" s="7">
        <v>2003</v>
      </c>
      <c r="B111" s="4">
        <f>IF(ISNUMBER(MHG_cms!B111), MHG_cms!B111*Days!B111*86400*1000/Areas!$C$5, "")</f>
        <v>34.488392504258947</v>
      </c>
      <c r="C111" s="4">
        <f>IF(ISNUMBER(MHG_cms!C111), MHG_cms!C111*Days!C111*86400*1000/Areas!$C$5, "")</f>
        <v>30.110385281090295</v>
      </c>
      <c r="D111" s="4">
        <f>IF(ISNUMBER(MHG_cms!D111), MHG_cms!D111*Days!D111*86400*1000/Areas!$C$5, "")</f>
        <v>61.752405587734231</v>
      </c>
      <c r="E111" s="4">
        <f>IF(ISNUMBER(MHG_cms!E111), MHG_cms!E111*Days!E111*86400*1000/Areas!$C$5, "")</f>
        <v>92.167016013628626</v>
      </c>
      <c r="F111" s="4">
        <f>IF(ISNUMBER(MHG_cms!F111), MHG_cms!F111*Days!F111*86400*1000/Areas!$C$5, "")</f>
        <v>87.611285315161837</v>
      </c>
      <c r="G111" s="4">
        <f>IF(ISNUMBER(MHG_cms!G111), MHG_cms!G111*Days!G111*86400*1000/Areas!$C$5, "")</f>
        <v>58.307194548551969</v>
      </c>
      <c r="H111" s="4">
        <f>IF(ISNUMBER(MHG_cms!H111), MHG_cms!H111*Days!H111*86400*1000/Areas!$C$5, "")</f>
        <v>31.819346371379897</v>
      </c>
      <c r="I111" s="4">
        <f>IF(ISNUMBER(MHG_cms!I111), MHG_cms!I111*Days!I111*86400*1000/Areas!$C$5, "")</f>
        <v>30.773082112436114</v>
      </c>
      <c r="J111" s="4">
        <f>IF(ISNUMBER(MHG_cms!J111), MHG_cms!J111*Days!J111*86400*1000/Areas!$C$5, "")</f>
        <v>25.689281090289608</v>
      </c>
      <c r="K111" s="4">
        <f>IF(ISNUMBER(MHG_cms!K111), MHG_cms!K111*Days!K111*86400*1000/Areas!$C$5, "")</f>
        <v>47.019152299829642</v>
      </c>
      <c r="L111" s="4">
        <f>IF(ISNUMBER(MHG_cms!L111), MHG_cms!L111*Days!L111*86400*1000/Areas!$C$5, "")</f>
        <v>95.679683816013608</v>
      </c>
      <c r="M111" s="4">
        <f>IF(ISNUMBER(MHG_cms!M111), MHG_cms!M111*Days!M111*86400*1000/Areas!$C$5, "")</f>
        <v>78.566323952299825</v>
      </c>
      <c r="N111" s="4">
        <f>IF(ISNUMBER(MHG_cms!N111), MHG_cms!N111*Days!N111*86400*1000/Areas!$C$5, "")</f>
        <v>673.3553826235094</v>
      </c>
    </row>
    <row r="112" spans="1:14" x14ac:dyDescent="0.2">
      <c r="A112" s="7">
        <v>2004</v>
      </c>
      <c r="B112" s="4">
        <f>IF(ISNUMBER(MHG_cms!B112), MHG_cms!B112*Days!B112*86400*1000/Areas!$C$5, "")</f>
        <v>59.635693901192504</v>
      </c>
      <c r="C112" s="4">
        <f>IF(ISNUMBER(MHG_cms!C112), MHG_cms!C112*Days!C112*86400*1000/Areas!$C$5, "")</f>
        <v>43.03933574105622</v>
      </c>
      <c r="D112" s="4">
        <f>IF(ISNUMBER(MHG_cms!D112), MHG_cms!D112*Days!D112*86400*1000/Areas!$C$5, "")</f>
        <v>116.20446010221465</v>
      </c>
      <c r="E112" s="4">
        <f>IF(ISNUMBER(MHG_cms!E112), MHG_cms!E112*Days!E112*86400*1000/Areas!$C$5, "")</f>
        <v>108.90771516183987</v>
      </c>
      <c r="F112" s="4">
        <f>IF(ISNUMBER(MHG_cms!F112), MHG_cms!F112*Days!F112*86400*1000/Areas!$C$5, "")</f>
        <v>137.93874071550255</v>
      </c>
      <c r="G112" s="4">
        <f>IF(ISNUMBER(MHG_cms!G112), MHG_cms!G112*Days!G112*86400*1000/Areas!$C$5, "")</f>
        <v>88.980887223168651</v>
      </c>
      <c r="H112" s="4">
        <f>IF(ISNUMBER(MHG_cms!H112), MHG_cms!H112*Days!H112*86400*1000/Areas!$C$5, "")</f>
        <v>51.610760340715501</v>
      </c>
      <c r="I112" s="4">
        <f>IF(ISNUMBER(MHG_cms!I112), MHG_cms!I112*Days!I112*86400*1000/Areas!$C$5, "")</f>
        <v>30.934607427597957</v>
      </c>
      <c r="J112" s="4">
        <f>IF(ISNUMBER(MHG_cms!J112), MHG_cms!J112*Days!J112*86400*1000/Areas!$C$5, "")</f>
        <v>24.854056558773426</v>
      </c>
      <c r="K112" s="4">
        <f>IF(ISNUMBER(MHG_cms!K112), MHG_cms!K112*Days!K112*86400*1000/Areas!$C$5, "")</f>
        <v>31.040009540034067</v>
      </c>
      <c r="L112" s="4">
        <f>IF(ISNUMBER(MHG_cms!L112), MHG_cms!L112*Days!L112*86400*1000/Areas!$C$5, "")</f>
        <v>47.522796592844976</v>
      </c>
      <c r="M112" s="4">
        <f>IF(ISNUMBER(MHG_cms!M112), MHG_cms!M112*Days!M112*86400*1000/Areas!$C$5, "")</f>
        <v>69.187817376490642</v>
      </c>
      <c r="N112" s="4">
        <f>IF(ISNUMBER(MHG_cms!N112), MHG_cms!N112*Days!N112*86400*1000/Areas!$C$5, "")</f>
        <v>808.57991959114122</v>
      </c>
    </row>
    <row r="113" spans="1:14" x14ac:dyDescent="0.2">
      <c r="A113" s="7">
        <v>2005</v>
      </c>
      <c r="B113" s="4">
        <f>IF(ISNUMBER(MHG_cms!B113), MHG_cms!B113*Days!B113*86400*1000/Areas!$C$5, "")</f>
        <v>87.587786575809204</v>
      </c>
      <c r="C113" s="4">
        <f>IF(ISNUMBER(MHG_cms!C113), MHG_cms!C113*Days!C113*86400*1000/Areas!$C$5, "")</f>
        <v>63.7436532879046</v>
      </c>
      <c r="D113" s="4">
        <f>IF(ISNUMBER(MHG_cms!D113), MHG_cms!D113*Days!D113*86400*1000/Areas!$C$5, "")</f>
        <v>67.672034616695058</v>
      </c>
      <c r="E113" s="4">
        <f>IF(ISNUMBER(MHG_cms!E113), MHG_cms!E113*Days!E113*86400*1000/Areas!$C$5, "")</f>
        <v>109.71688722316867</v>
      </c>
      <c r="F113" s="4">
        <f>IF(ISNUMBER(MHG_cms!F113), MHG_cms!F113*Days!F113*86400*1000/Areas!$C$5, "")</f>
        <v>59.251957206132886</v>
      </c>
      <c r="G113" s="4">
        <f>IF(ISNUMBER(MHG_cms!G113), MHG_cms!G113*Days!G113*86400*1000/Areas!$C$5, "")</f>
        <v>36.510991482112438</v>
      </c>
      <c r="H113" s="4">
        <f>IF(ISNUMBER(MHG_cms!H113), MHG_cms!H113*Days!H113*86400*1000/Areas!$C$5, "")</f>
        <v>24.469944531516187</v>
      </c>
      <c r="I113" s="4">
        <f>IF(ISNUMBER(MHG_cms!I113), MHG_cms!I113*Days!I113*86400*1000/Areas!$C$5, "")</f>
        <v>22.265854037478704</v>
      </c>
      <c r="J113" s="4">
        <f>IF(ISNUMBER(MHG_cms!J113), MHG_cms!J113*Days!J113*86400*1000/Areas!$C$5, "")</f>
        <v>19.785526405451449</v>
      </c>
      <c r="K113" s="4">
        <f>IF(ISNUMBER(MHG_cms!K113), MHG_cms!K113*Days!K113*86400*1000/Areas!$C$5, "")</f>
        <v>25.475599318568996</v>
      </c>
      <c r="L113" s="4">
        <f>IF(ISNUMBER(MHG_cms!L113), MHG_cms!L113*Days!L113*86400*1000/Areas!$C$5, "")</f>
        <v>44.48061873935265</v>
      </c>
      <c r="M113" s="4">
        <f>IF(ISNUMBER(MHG_cms!M113), MHG_cms!M113*Days!M113*86400*1000/Areas!$C$5, "")</f>
        <v>60.923105417376497</v>
      </c>
      <c r="N113" s="4">
        <f>IF(ISNUMBER(MHG_cms!N113), MHG_cms!N113*Days!N113*86400*1000/Areas!$C$5, "")</f>
        <v>623.76542555366268</v>
      </c>
    </row>
    <row r="114" spans="1:14" x14ac:dyDescent="0.2">
      <c r="A114" s="7">
        <v>2006</v>
      </c>
      <c r="B114" s="4">
        <f>IF(ISNUMBER(MHG_cms!B114), MHG_cms!B114*Days!B114*86400*1000/Areas!$C$5, "")</f>
        <v>73.008758023850092</v>
      </c>
      <c r="C114" s="4">
        <f>IF(ISNUMBER(MHG_cms!C114), MHG_cms!C114*Days!C114*86400*1000/Areas!$C$5, "")</f>
        <v>65.316545417376489</v>
      </c>
      <c r="D114" s="4">
        <f>IF(ISNUMBER(MHG_cms!D114), MHG_cms!D114*Days!D114*86400*1000/Areas!$C$5, "")</f>
        <v>99.522408449744475</v>
      </c>
      <c r="E114" s="4">
        <f>IF(ISNUMBER(MHG_cms!E114), MHG_cms!E114*Days!E114*86400*1000/Areas!$C$5, "")</f>
        <v>114.23058807495741</v>
      </c>
      <c r="F114" s="4">
        <f>IF(ISNUMBER(MHG_cms!F114), MHG_cms!F114*Days!F114*86400*1000/Areas!$C$5, "")</f>
        <v>82.31539952299832</v>
      </c>
      <c r="G114" s="4">
        <f>IF(ISNUMBER(MHG_cms!G114), MHG_cms!G114*Days!G114*86400*1000/Areas!$C$5, "")</f>
        <v>40.236494718909711</v>
      </c>
      <c r="H114" s="4">
        <f>IF(ISNUMBER(MHG_cms!H114), MHG_cms!H114*Days!H114*86400*1000/Areas!$C$5, "")</f>
        <v>32.383316115843272</v>
      </c>
      <c r="I114" s="4">
        <f>IF(ISNUMBER(MHG_cms!I114), MHG_cms!I114*Days!I114*86400*1000/Areas!$C$5, "")</f>
        <v>30.628667529812606</v>
      </c>
      <c r="J114" s="4">
        <f>IF(ISNUMBER(MHG_cms!J114), MHG_cms!J114*Days!J114*86400*1000/Areas!$C$5, "")</f>
        <v>26.139238160136284</v>
      </c>
      <c r="K114" s="4">
        <f>IF(ISNUMBER(MHG_cms!K114), MHG_cms!K114*Days!K114*86400*1000/Areas!$C$5, "")</f>
        <v>63.32248640545145</v>
      </c>
      <c r="L114" s="4">
        <f>IF(ISNUMBER(MHG_cms!L114), MHG_cms!L114*Days!L114*86400*1000/Areas!$C$5, "")</f>
        <v>64.894274616695071</v>
      </c>
      <c r="M114" s="4">
        <f>IF(ISNUMBER(MHG_cms!M114), MHG_cms!M114*Days!M114*86400*1000/Areas!$C$5, "")</f>
        <v>106.8599468483816</v>
      </c>
      <c r="N114" s="4">
        <f>IF(ISNUMBER(MHG_cms!N114), MHG_cms!N114*Days!N114*86400*1000/Areas!$C$5, "")</f>
        <v>798.72307052810902</v>
      </c>
    </row>
    <row r="115" spans="1:14" x14ac:dyDescent="0.2">
      <c r="A115" s="7">
        <v>2007</v>
      </c>
      <c r="B115" s="4">
        <f>IF(ISNUMBER(MHG_cms!B115), MHG_cms!B115*Days!B115*86400*1000/Areas!$C$5, "")</f>
        <v>80.603413696763198</v>
      </c>
      <c r="C115" s="4">
        <f>IF(ISNUMBER(MHG_cms!C115), MHG_cms!C115*Days!C115*86400*1000/Areas!$C$5, "")</f>
        <v>43.044038432708689</v>
      </c>
      <c r="D115" s="4">
        <f>IF(ISNUMBER(MHG_cms!D115), MHG_cms!D115*Days!D115*86400*1000/Areas!$C$5, "")</f>
        <v>101.46413437819419</v>
      </c>
      <c r="E115" s="4">
        <f>IF(ISNUMBER(MHG_cms!E115), MHG_cms!E115*Days!E115*86400*1000/Areas!$C$5, "")</f>
        <v>92.975746507666102</v>
      </c>
      <c r="F115" s="4">
        <f>IF(ISNUMBER(MHG_cms!F115), MHG_cms!F115*Days!F115*86400*1000/Areas!$C$5, "")</f>
        <v>53.978201294718907</v>
      </c>
      <c r="G115" s="4">
        <f>IF(ISNUMBER(MHG_cms!G115), MHG_cms!G115*Days!G115*86400*1000/Areas!$C$5, "")</f>
        <v>38.724789097103915</v>
      </c>
      <c r="H115" s="4">
        <f>IF(ISNUMBER(MHG_cms!H115), MHG_cms!H115*Days!H115*86400*1000/Areas!$C$5, "")</f>
        <v>26.777611993185687</v>
      </c>
      <c r="I115" s="4">
        <f>IF(ISNUMBER(MHG_cms!I115), MHG_cms!I115*Days!I115*86400*1000/Areas!$C$5, "")</f>
        <v>27.322189574105622</v>
      </c>
      <c r="J115" s="4">
        <f>IF(ISNUMBER(MHG_cms!J115), MHG_cms!J115*Days!J115*86400*1000/Areas!$C$5, "")</f>
        <v>23.137242930153327</v>
      </c>
      <c r="K115" s="4">
        <f>IF(ISNUMBER(MHG_cms!K115), MHG_cms!K115*Days!K115*86400*1000/Areas!$C$5, "")</f>
        <v>33.131625485519592</v>
      </c>
      <c r="L115" s="4">
        <f>IF(ISNUMBER(MHG_cms!L115), MHG_cms!L115*Days!L115*86400*1000/Areas!$C$5, "")</f>
        <v>39.168785008517879</v>
      </c>
      <c r="M115" s="4">
        <f>IF(ISNUMBER(MHG_cms!M115), MHG_cms!M115*Days!M115*86400*1000/Areas!$C$5, "")</f>
        <v>52.6182402725724</v>
      </c>
      <c r="N115" s="4">
        <f>IF(ISNUMBER(MHG_cms!N115), MHG_cms!N115*Days!N115*86400*1000/Areas!$C$5, "")</f>
        <v>612.28191618398625</v>
      </c>
    </row>
    <row r="116" spans="1:14" x14ac:dyDescent="0.2">
      <c r="A116" s="7">
        <v>2008</v>
      </c>
      <c r="B116" s="4">
        <f>IF(ISNUMBER(MHG_cms!B116), MHG_cms!B116*Days!B116*86400*1000/Areas!$C$5, "")</f>
        <v>101.73494023850085</v>
      </c>
      <c r="C116" s="4">
        <f>IF(ISNUMBER(MHG_cms!C116), MHG_cms!C116*Days!C116*86400*1000/Areas!$C$5, "")</f>
        <v>84.31557424190801</v>
      </c>
      <c r="D116" s="4">
        <f>IF(ISNUMBER(MHG_cms!D116), MHG_cms!D116*Days!D116*86400*1000/Areas!$C$5, "")</f>
        <v>83.343640477001685</v>
      </c>
      <c r="E116" s="4">
        <f>IF(ISNUMBER(MHG_cms!E116), MHG_cms!E116*Days!E116*86400*1000/Areas!$C$5, "")</f>
        <v>173.58319318568994</v>
      </c>
      <c r="F116" s="4">
        <f>IF(ISNUMBER(MHG_cms!F116), MHG_cms!F116*Days!F116*86400*1000/Areas!$C$5, "")</f>
        <v>92.414153867120959</v>
      </c>
      <c r="G116" s="4">
        <f>IF(ISNUMBER(MHG_cms!G116), MHG_cms!G116*Days!G116*86400*1000/Areas!$C$5, "")</f>
        <v>80.178243270868819</v>
      </c>
      <c r="H116" s="4">
        <f>IF(ISNUMBER(MHG_cms!H116), MHG_cms!H116*Days!H116*86400*1000/Areas!$C$5, "")</f>
        <v>51.237518228279377</v>
      </c>
      <c r="I116" s="4">
        <f>IF(ISNUMBER(MHG_cms!I116), MHG_cms!I116*Days!I116*86400*1000/Areas!$C$5, "")</f>
        <v>37.856469097103918</v>
      </c>
      <c r="J116" s="4">
        <f>IF(ISNUMBER(MHG_cms!J116), MHG_cms!J116*Days!J116*86400*1000/Areas!$C$5, "")</f>
        <v>46.938603066439526</v>
      </c>
      <c r="K116" s="4">
        <f>IF(ISNUMBER(MHG_cms!K116), MHG_cms!K116*Days!K116*86400*1000/Areas!$C$5, "")</f>
        <v>37.41295890971039</v>
      </c>
      <c r="L116" s="4">
        <f>IF(ISNUMBER(MHG_cms!L116), MHG_cms!L116*Days!L116*86400*1000/Areas!$C$5, "")</f>
        <v>55.940173083475301</v>
      </c>
      <c r="M116" s="4">
        <f>IF(ISNUMBER(MHG_cms!M116), MHG_cms!M116*Days!M116*86400*1000/Areas!$C$5, "")</f>
        <v>87.47303059625213</v>
      </c>
      <c r="N116" s="4">
        <f>IF(ISNUMBER(MHG_cms!N116), MHG_cms!N116*Days!N116*86400*1000/Areas!$C$5, "")</f>
        <v>934.80555066439524</v>
      </c>
    </row>
    <row r="117" spans="1:14" x14ac:dyDescent="0.2">
      <c r="A117" s="7">
        <v>2009</v>
      </c>
      <c r="B117" s="4">
        <f>IF(ISNUMBER(MHG_cms!B117), MHG_cms!B117*Days!B117*86400*1000/Areas!$C$5, "")</f>
        <v>75.496886678023827</v>
      </c>
      <c r="C117" s="4">
        <f>IF(ISNUMBER(MHG_cms!C117), MHG_cms!C117*Days!C117*86400*1000/Areas!$C$5, "")</f>
        <v>83.588511618398641</v>
      </c>
      <c r="D117" s="4">
        <f>IF(ISNUMBER(MHG_cms!D117), MHG_cms!D117*Days!D117*86400*1000/Areas!$C$5, "")</f>
        <v>111.30668402044292</v>
      </c>
      <c r="E117" s="4">
        <f>IF(ISNUMBER(MHG_cms!E117), MHG_cms!E117*Days!E117*86400*1000/Areas!$C$5, "")</f>
        <v>136.37099284497444</v>
      </c>
      <c r="F117" s="4">
        <f>IF(ISNUMBER(MHG_cms!F117), MHG_cms!F117*Days!F117*86400*1000/Areas!$C$5, "")</f>
        <v>115.66307652470188</v>
      </c>
      <c r="G117" s="4">
        <f>IF(ISNUMBER(MHG_cms!G117), MHG_cms!G117*Days!G117*86400*1000/Areas!$C$5, "")</f>
        <v>62.787336286201032</v>
      </c>
      <c r="H117" s="4">
        <f>IF(ISNUMBER(MHG_cms!H117), MHG_cms!H117*Days!H117*86400*1000/Areas!$C$5, "")</f>
        <v>39.681385758091999</v>
      </c>
      <c r="I117" s="4">
        <f>IF(ISNUMBER(MHG_cms!I117), MHG_cms!I117*Days!I117*86400*1000/Areas!$C$5, "")</f>
        <v>39.534005315161842</v>
      </c>
      <c r="J117" s="4">
        <f>IF(ISNUMBER(MHG_cms!J117), MHG_cms!J117*Days!J117*86400*1000/Areas!$C$5, "")</f>
        <v>26.204810902896082</v>
      </c>
      <c r="K117" s="4">
        <f>IF(ISNUMBER(MHG_cms!K117), MHG_cms!K117*Days!K117*86400*1000/Areas!$C$5, "")</f>
        <v>49.192443475298127</v>
      </c>
      <c r="L117" s="4">
        <f>IF(ISNUMBER(MHG_cms!L117), MHG_cms!L117*Days!L117*86400*1000/Areas!$C$5, "")</f>
        <v>65.564132197614995</v>
      </c>
      <c r="M117" s="4">
        <f>IF(ISNUMBER(MHG_cms!M117), MHG_cms!M117*Days!M117*86400*1000/Areas!$C$5, "")</f>
        <v>60.343850085178879</v>
      </c>
      <c r="N117" s="4">
        <f>IF(ISNUMBER(MHG_cms!N117), MHG_cms!N117*Days!N117*86400*1000/Areas!$C$5, "")</f>
        <v>867.74769199318553</v>
      </c>
    </row>
    <row r="118" spans="1:14" x14ac:dyDescent="0.2">
      <c r="A118" s="7">
        <v>2010</v>
      </c>
      <c r="B118" s="4">
        <f>IF(ISNUMBER(MHG_cms!B118), MHG_cms!B118*Days!B118*86400*1000/Areas!$C$5, "")</f>
        <v>52.194578534923338</v>
      </c>
      <c r="C118" s="4">
        <f>IF(ISNUMBER(MHG_cms!C118), MHG_cms!C118*Days!C118*86400*1000/Areas!$C$5, "")</f>
        <v>39.041024872231688</v>
      </c>
      <c r="D118" s="4">
        <f>IF(ISNUMBER(MHG_cms!D118), MHG_cms!D118*Days!D118*86400*1000/Areas!$C$5, "")</f>
        <v>76.294703100511072</v>
      </c>
      <c r="E118" s="4">
        <f>IF(ISNUMBER(MHG_cms!E118), MHG_cms!E118*Days!E118*86400*1000/Areas!$C$5, "")</f>
        <v>52.566378194207829</v>
      </c>
      <c r="F118" s="4">
        <f>IF(ISNUMBER(MHG_cms!F118), MHG_cms!F118*Days!F118*86400*1000/Areas!$C$5, "")</f>
        <v>49.709415741056219</v>
      </c>
      <c r="G118" s="4">
        <f>IF(ISNUMBER(MHG_cms!G118), MHG_cms!G118*Days!G118*86400*1000/Areas!$C$5, "")</f>
        <v>53.24043066439522</v>
      </c>
      <c r="H118" s="4">
        <f>IF(ISNUMBER(MHG_cms!H118), MHG_cms!H118*Days!H118*86400*1000/Areas!$C$5, "")</f>
        <v>49.464846337308337</v>
      </c>
      <c r="I118" s="4">
        <f>IF(ISNUMBER(MHG_cms!I118), MHG_cms!I118*Days!I118*86400*1000/Areas!$C$5, "")</f>
        <v>33.513993321976159</v>
      </c>
      <c r="J118" s="4">
        <f>IF(ISNUMBER(MHG_cms!J118), MHG_cms!J118*Days!J118*86400*1000/Areas!$C$5, "")</f>
        <v>41.918866098807499</v>
      </c>
      <c r="K118" s="4">
        <f>IF(ISNUMBER(MHG_cms!K118), MHG_cms!K118*Days!K118*86400*1000/Areas!$C$5, "")</f>
        <v>41.893917546848378</v>
      </c>
      <c r="L118" s="4">
        <f>IF(ISNUMBER(MHG_cms!L118), MHG_cms!L118*Days!L118*86400*1000/Areas!$C$5, "")</f>
        <v>48.209212947189108</v>
      </c>
      <c r="M118" s="4">
        <f>IF(ISNUMBER(MHG_cms!M118), MHG_cms!M118*Days!M118*86400*1000/Areas!$C$5, "")</f>
        <v>62.304511890971028</v>
      </c>
      <c r="N118" s="4">
        <f>IF(ISNUMBER(MHG_cms!N118), MHG_cms!N118*Days!N118*86400*1000/Areas!$C$5, "")</f>
        <v>599.56544054514484</v>
      </c>
    </row>
    <row r="119" spans="1:14" x14ac:dyDescent="0.2">
      <c r="A119" s="7">
        <v>2011</v>
      </c>
      <c r="B119" s="4">
        <f>IF(ISNUMBER(MHG_cms!B119), MHG_cms!B119*Days!B119*86400*1000/Areas!$C$5, "")</f>
        <v>56.037420919931847</v>
      </c>
      <c r="C119" s="4">
        <f>IF(ISNUMBER(MHG_cms!C119), MHG_cms!C119*Days!C119*86400*1000/Areas!$C$5, "")</f>
        <v>47.966718909710394</v>
      </c>
      <c r="D119" s="4">
        <f>IF(ISNUMBER(MHG_cms!D119), MHG_cms!D119*Days!D119*86400*1000/Areas!$C$5, "")</f>
        <v>87.836918841567297</v>
      </c>
      <c r="E119" s="4">
        <f>IF(ISNUMBER(MHG_cms!E119), MHG_cms!E119*Days!E119*86400*1000/Areas!$C$5, "")</f>
        <v>132.48166814310051</v>
      </c>
      <c r="F119" s="4">
        <f>IF(ISNUMBER(MHG_cms!F119), MHG_cms!F119*Days!F119*86400*1000/Areas!$C$5, "")</f>
        <v>125.99043025553664</v>
      </c>
      <c r="G119" s="4">
        <f>IF(ISNUMBER(MHG_cms!G119), MHG_cms!G119*Days!G119*86400*1000/Areas!$C$5, "")</f>
        <v>66.529619080068144</v>
      </c>
      <c r="H119" s="4">
        <f>IF(ISNUMBER(MHG_cms!H119), MHG_cms!H119*Days!H119*86400*1000/Areas!$C$5, "")</f>
        <v>40.119876797274273</v>
      </c>
      <c r="I119" s="4">
        <f>IF(ISNUMBER(MHG_cms!I119), MHG_cms!I119*Days!I119*86400*1000/Areas!$C$5, "")</f>
        <v>31.870906712095401</v>
      </c>
      <c r="J119" s="4">
        <f>IF(ISNUMBER(MHG_cms!J119), MHG_cms!J119*Days!J119*86400*1000/Areas!$C$5, "")</f>
        <v>24.801730834752984</v>
      </c>
      <c r="K119" s="4">
        <f>IF(ISNUMBER(MHG_cms!K119), MHG_cms!K119*Days!K119*86400*1000/Areas!$C$5, "")</f>
        <v>45.003736149914822</v>
      </c>
      <c r="L119" s="4">
        <f>IF(ISNUMBER(MHG_cms!L119), MHG_cms!L119*Days!L119*86400*1000/Areas!$C$5, "")</f>
        <v>59.588622827938671</v>
      </c>
      <c r="M119" s="4">
        <f>IF(ISNUMBER(MHG_cms!M119), MHG_cms!M119*Days!M119*86400*1000/Areas!$C$5, "")</f>
        <v>88.244838705281097</v>
      </c>
      <c r="N119" s="4">
        <f>IF(ISNUMBER(MHG_cms!N119), MHG_cms!N119*Days!N119*86400*1000/Areas!$C$5, "")</f>
        <v>805.60780374787043</v>
      </c>
    </row>
    <row r="120" spans="1:14" x14ac:dyDescent="0.2">
      <c r="A120" s="7">
        <v>2012</v>
      </c>
      <c r="B120" s="4">
        <f>IF(ISNUMBER(MHG_cms!B120), MHG_cms!B120*Days!B120*86400*1000/Areas!$C$5, "")</f>
        <v>69.090856558773439</v>
      </c>
      <c r="C120" s="4">
        <f>IF(ISNUMBER(MHG_cms!C120), MHG_cms!C120*Days!C120*86400*1000/Areas!$C$5, "")</f>
        <v>55.072191618398634</v>
      </c>
      <c r="D120" s="4">
        <f>IF(ISNUMBER(MHG_cms!D120), MHG_cms!D120*Days!D120*86400*1000/Areas!$C$5, "")</f>
        <v>111.09702051107325</v>
      </c>
      <c r="E120" s="4">
        <f>IF(ISNUMBER(MHG_cms!E120), MHG_cms!E120*Days!E120*86400*1000/Areas!$C$5, "")</f>
        <v>56.897049403747872</v>
      </c>
      <c r="F120" s="4">
        <f>IF(ISNUMBER(MHG_cms!F120), MHG_cms!F120*Days!F120*86400*1000/Areas!$C$5, "")</f>
        <v>54.509318432708696</v>
      </c>
      <c r="G120" s="4">
        <f>IF(ISNUMBER(MHG_cms!G120), MHG_cms!G120*Days!G120*86400*1000/Areas!$C$5, "")</f>
        <v>31.694596252129472</v>
      </c>
      <c r="H120" s="4">
        <f>IF(ISNUMBER(MHG_cms!H120), MHG_cms!H120*Days!H120*86400*1000/Areas!$C$5, "")</f>
        <v>22.662138603066435</v>
      </c>
      <c r="I120" s="4">
        <f>IF(ISNUMBER(MHG_cms!I120), MHG_cms!I120*Days!I120*86400*1000/Areas!$C$5, "")</f>
        <v>22.13923461669506</v>
      </c>
      <c r="J120" s="4">
        <f>IF(ISNUMBER(MHG_cms!J120), MHG_cms!J120*Days!J120*86400*1000/Areas!$C$5, "")</f>
        <v>18.165195229982963</v>
      </c>
      <c r="K120" s="4">
        <f>IF(ISNUMBER(MHG_cms!K120), MHG_cms!K120*Days!K120*86400*1000/Areas!$C$5, "")</f>
        <v>40.272732674616698</v>
      </c>
      <c r="L120" s="4">
        <f>IF(ISNUMBER(MHG_cms!L120), MHG_cms!L120*Days!L120*86400*1000/Areas!$C$5, "")</f>
        <v>48.933383304940385</v>
      </c>
      <c r="M120" s="4">
        <f>IF(ISNUMBER(MHG_cms!M120), MHG_cms!M120*Days!M120*86400*1000/Areas!$C$5, "")</f>
        <v>54.938683747870527</v>
      </c>
      <c r="N120" s="4">
        <f>IF(ISNUMBER(MHG_cms!N120), MHG_cms!N120*Days!N120*86400*1000/Areas!$C$5, "")</f>
        <v>584.87164129471887</v>
      </c>
    </row>
    <row r="121" spans="1:14" x14ac:dyDescent="0.2">
      <c r="A121" s="7">
        <v>2013</v>
      </c>
      <c r="B121" s="4">
        <f>IF(ISNUMBER(MHG_cms!B121), MHG_cms!B121*Days!B121*86400*1000/Areas!$C$5, "")</f>
        <v>62.822853015332193</v>
      </c>
      <c r="C121" s="4">
        <f>IF(ISNUMBER(MHG_cms!C121), MHG_cms!C121*Days!C121*86400*1000/Areas!$C$5, "")</f>
        <v>66.051784395229987</v>
      </c>
      <c r="D121" s="4">
        <f>IF(ISNUMBER(MHG_cms!D121), MHG_cms!D121*Days!D121*86400*1000/Areas!$C$5, "")</f>
        <v>84.03286078364566</v>
      </c>
      <c r="E121" s="4">
        <f>IF(ISNUMBER(MHG_cms!E121), MHG_cms!E121*Days!E121*86400*1000/Areas!$C$5, "")</f>
        <v>175.76497717206132</v>
      </c>
      <c r="F121" s="4">
        <f>IF(ISNUMBER(MHG_cms!F121), MHG_cms!F121*Days!F121*86400*1000/Areas!$C$5, "")</f>
        <v>128.92708824531516</v>
      </c>
      <c r="G121" s="4">
        <f>IF(ISNUMBER(MHG_cms!G121), MHG_cms!G121*Days!G121*86400*1000/Areas!$C$5, "")</f>
        <v>74.247332197614995</v>
      </c>
      <c r="H121" s="4">
        <f>IF(ISNUMBER(MHG_cms!H121), MHG_cms!H121*Days!H121*86400*1000/Areas!$C$5, "")</f>
        <v>41.412079318568985</v>
      </c>
      <c r="I121" s="4">
        <f>IF(ISNUMBER(MHG_cms!I121), MHG_cms!I121*Days!I121*86400*1000/Areas!$C$5, "")</f>
        <v>35.216625281090288</v>
      </c>
      <c r="J121" s="4">
        <f>IF(ISNUMBER(MHG_cms!J121), MHG_cms!J121*Days!J121*86400*1000/Areas!$C$5, "")</f>
        <v>33.370564906303244</v>
      </c>
      <c r="K121" s="4">
        <f>IF(ISNUMBER(MHG_cms!K121), MHG_cms!K121*Days!K121*86400*1000/Areas!$C$5, "")</f>
        <v>56.101757274275982</v>
      </c>
      <c r="L121" s="4">
        <f>IF(ISNUMBER(MHG_cms!L121), MHG_cms!L121*Days!L121*86400*1000/Areas!$C$5, "")</f>
        <v>108.34537921635433</v>
      </c>
      <c r="M121" s="4">
        <f>IF(ISNUMBER(MHG_cms!M121), MHG_cms!M121*Days!M121*86400*1000/Areas!$C$5, "")</f>
        <v>67.55271577512778</v>
      </c>
      <c r="N121" s="4">
        <f>IF(ISNUMBER(MHG_cms!N121), MHG_cms!N121*Days!N121*86400*1000/Areas!$C$5, "")</f>
        <v>936.03092197615001</v>
      </c>
    </row>
    <row r="122" spans="1:14" x14ac:dyDescent="0.2">
      <c r="A122" s="27">
        <v>2014</v>
      </c>
      <c r="B122" s="25">
        <f>IF(ISNUMBER(MHG_cms!B122), MHG_cms!B122*Days!B122*86400*1000/Areas!$C$5, "")</f>
        <v>59.089747461669496</v>
      </c>
      <c r="C122" s="25">
        <f>IF(ISNUMBER(MHG_cms!C122), MHG_cms!C122*Days!C122*86400*1000/Areas!$C$5, "")</f>
        <v>43.955462759795573</v>
      </c>
      <c r="D122" s="25">
        <f>IF(ISNUMBER(MHG_cms!D122), MHG_cms!D122*Days!D122*86400*1000/Areas!$C$5, "")</f>
        <v>67.055363816013639</v>
      </c>
      <c r="E122" s="25">
        <f>IF(ISNUMBER(MHG_cms!E122), MHG_cms!E122*Days!E122*86400*1000/Areas!$C$5, "")</f>
        <v>164.01288449744465</v>
      </c>
      <c r="F122" s="25">
        <f>IF(ISNUMBER(MHG_cms!F122), MHG_cms!F122*Days!F122*86400*1000/Areas!$C$5, "")</f>
        <v>157.51866603066435</v>
      </c>
      <c r="G122" s="25">
        <f>IF(ISNUMBER(MHG_cms!G122), MHG_cms!G122*Days!G122*86400*1000/Areas!$C$5, "")</f>
        <v>66.572671890971037</v>
      </c>
      <c r="H122" s="25">
        <f>IF(ISNUMBER(MHG_cms!H122), MHG_cms!H122*Days!H122*86400*1000/Areas!$C$5, "")</f>
        <v>51.978298875638842</v>
      </c>
      <c r="I122" s="25">
        <f>IF(ISNUMBER(MHG_cms!I122), MHG_cms!I122*Days!I122*86400*1000/Areas!$C$5, "")</f>
        <v>35.420128926746166</v>
      </c>
      <c r="J122" s="25">
        <f>IF(ISNUMBER(MHG_cms!J122), MHG_cms!J122*Days!J122*86400*1000/Areas!$C$5, "")</f>
        <v>58.106943781942078</v>
      </c>
      <c r="K122" s="25">
        <f>IF(ISNUMBER(MHG_cms!K122), MHG_cms!K122*Days!K122*86400*1000/Areas!$C$5, "")</f>
        <v>88.844855059625232</v>
      </c>
      <c r="L122" s="25">
        <f>IF(ISNUMBER(MHG_cms!L122), MHG_cms!L122*Days!L122*86400*1000/Areas!$C$5, "")</f>
        <v>97.939625212947192</v>
      </c>
      <c r="M122" s="25">
        <f>IF(ISNUMBER(MHG_cms!M122), MHG_cms!M122*Days!M122*86400*1000/Areas!$C$5, "")</f>
        <v>87.559953117546826</v>
      </c>
      <c r="N122" s="25">
        <f>IF(ISNUMBER(MHG_cms!N122), MHG_cms!N122*Days!N122*86400*1000/Areas!$C$5, "")</f>
        <v>976.91758773424192</v>
      </c>
    </row>
    <row r="123" spans="1:14" x14ac:dyDescent="0.2">
      <c r="A123" s="27">
        <v>2015</v>
      </c>
      <c r="B123" s="25">
        <f>IF(ISNUMBER(MHG_cms!B123), MHG_cms!B123*Days!B123*86400*1000/Areas!$C$5, "")</f>
        <v>63.504772742759798</v>
      </c>
      <c r="C123" s="25">
        <f>IF(ISNUMBER(MHG_cms!C123), MHG_cms!C123*Days!C123*86400*1000/Areas!$C$5, "")</f>
        <v>42.232143373083474</v>
      </c>
      <c r="D123" s="25">
        <f>IF(ISNUMBER(MHG_cms!D123), MHG_cms!D123*Days!D123*86400*1000/Areas!$C$5, "")</f>
        <v>62.79182555366269</v>
      </c>
      <c r="E123" s="25">
        <f>IF(ISNUMBER(MHG_cms!E123), MHG_cms!E123*Days!E123*86400*1000/Areas!$C$5, "")</f>
        <v>110.09221942078366</v>
      </c>
      <c r="F123" s="25">
        <f>IF(ISNUMBER(MHG_cms!F123), MHG_cms!F123*Days!F123*86400*1000/Areas!$C$5, "")</f>
        <v>73.025640613287905</v>
      </c>
      <c r="G123" s="25">
        <f>IF(ISNUMBER(MHG_cms!G123), MHG_cms!G123*Days!G123*86400*1000/Areas!$C$5, "")</f>
        <v>76.52228688245313</v>
      </c>
      <c r="H123" s="25">
        <f>IF(ISNUMBER(MHG_cms!H123), MHG_cms!H123*Days!H123*86400*1000/Areas!$C$5, "")</f>
        <v>42.81447495741056</v>
      </c>
      <c r="I123" s="25">
        <f>IF(ISNUMBER(MHG_cms!I123), MHG_cms!I123*Days!I123*86400*1000/Areas!$C$5, "")</f>
        <v>28.783446132879043</v>
      </c>
      <c r="J123" s="25">
        <f>IF(ISNUMBER(MHG_cms!J123), MHG_cms!J123*Days!J123*86400*1000/Areas!$C$5, "")</f>
        <v>32.221827597955702</v>
      </c>
      <c r="K123" s="25">
        <f>IF(ISNUMBER(MHG_cms!K123), MHG_cms!K123*Days!K123*86400*1000/Areas!$C$5, "")</f>
        <v>28.833181328790459</v>
      </c>
      <c r="L123" s="25">
        <f>IF(ISNUMBER(MHG_cms!L123), MHG_cms!L123*Days!L123*86400*1000/Areas!$C$5, "")</f>
        <v>62.763712436115853</v>
      </c>
      <c r="M123" s="25">
        <f>IF(ISNUMBER(MHG_cms!M123), MHG_cms!M123*Days!M123*86400*1000/Areas!$C$5, "")</f>
        <v>104.59585471890971</v>
      </c>
      <c r="N123" s="25">
        <f>IF(ISNUMBER(MHG_cms!N123), MHG_cms!N123*Days!N123*86400*1000/Areas!$C$5, "")</f>
        <v>728.12702146507661</v>
      </c>
    </row>
    <row r="124" spans="1:14" x14ac:dyDescent="0.2">
      <c r="A124" s="26">
        <v>2016</v>
      </c>
      <c r="B124" s="25">
        <f>IF(ISNUMBER(MHG_cms!B124), MHG_cms!B124*Days!B124*86400*1000/Areas!$C$5, "")</f>
        <v>63.326592981260639</v>
      </c>
      <c r="C124" s="25">
        <f>IF(ISNUMBER(MHG_cms!C124), MHG_cms!C124*Days!C124*86400*1000/Areas!$C$5, "")</f>
        <v>64.626979216354343</v>
      </c>
      <c r="D124" s="25">
        <f>IF(ISNUMBER(MHG_cms!D124), MHG_cms!D124*Days!D124*86400*1000/Areas!$C$5, "")</f>
        <v>121.36733846678024</v>
      </c>
      <c r="E124" s="25">
        <f>IF(ISNUMBER(MHG_cms!E124), MHG_cms!E124*Days!E124*86400*1000/Areas!$C$5, "")</f>
        <v>128.95862350936966</v>
      </c>
      <c r="F124" s="25">
        <f>IF(ISNUMBER(MHG_cms!F124), MHG_cms!F124*Days!F124*86400*1000/Areas!$C$5, "")</f>
        <v>66.393292538330485</v>
      </c>
      <c r="G124" s="25">
        <f>IF(ISNUMBER(MHG_cms!G124), MHG_cms!G124*Days!G124*86400*1000/Areas!$C$5, "")</f>
        <v>34.614680749574099</v>
      </c>
      <c r="H124" s="25">
        <f>IF(ISNUMBER(MHG_cms!H124), MHG_cms!H124*Days!H124*86400*1000/Areas!$C$5, "")</f>
        <v>25.770132061328791</v>
      </c>
      <c r="I124" s="25">
        <f>IF(ISNUMBER(MHG_cms!I124), MHG_cms!I124*Days!I124*86400*1000/Areas!$C$5, "")</f>
        <v>29.360191890971045</v>
      </c>
      <c r="J124" s="25">
        <f>IF(ISNUMBER(MHG_cms!J124), MHG_cms!J124*Days!J124*86400*1000/Areas!$C$5, "")</f>
        <v>31.433629982964224</v>
      </c>
      <c r="K124" s="25">
        <f>IF(ISNUMBER(MHG_cms!K124), MHG_cms!K124*Days!K124*86400*1000/Areas!$C$5, "")</f>
        <v>40.4602663032368</v>
      </c>
      <c r="L124" s="25">
        <f>IF(ISNUMBER(MHG_cms!L124), MHG_cms!L124*Days!L124*86400*1000/Areas!$C$5, "")</f>
        <v>36.197037137989781</v>
      </c>
      <c r="M124" s="25">
        <f>IF(ISNUMBER(MHG_cms!M124), MHG_cms!M124*Days!M124*86400*1000/Areas!$C$5, "")</f>
        <v>49.735880340715511</v>
      </c>
      <c r="N124" s="25">
        <f>IF(ISNUMBER(MHG_cms!N124), MHG_cms!N124*Days!N124*86400*1000/Areas!$C$5, "")</f>
        <v>693.04503005110746</v>
      </c>
    </row>
    <row r="125" spans="1:14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x14ac:dyDescent="0.2">
      <c r="A127" t="s">
        <v>82</v>
      </c>
      <c r="B127" s="4">
        <f>AVERAGE(B6:B124)</f>
        <v>54.744267425911211</v>
      </c>
      <c r="C127" s="4">
        <f t="shared" ref="C127:N127" si="0">AVERAGE(C6:C124)</f>
        <v>50.115551556327709</v>
      </c>
      <c r="D127" s="4">
        <f t="shared" si="0"/>
        <v>86.853583678040707</v>
      </c>
      <c r="E127" s="4">
        <f t="shared" si="0"/>
        <v>120.86180539132177</v>
      </c>
      <c r="F127" s="4">
        <f t="shared" si="0"/>
        <v>90.581471393927245</v>
      </c>
      <c r="G127" s="4">
        <f t="shared" si="0"/>
        <v>57.087412526305251</v>
      </c>
      <c r="H127" s="4">
        <f t="shared" si="0"/>
        <v>39.188941112335904</v>
      </c>
      <c r="I127" s="4">
        <f t="shared" si="0"/>
        <v>30.655243964325074</v>
      </c>
      <c r="J127" s="4">
        <f t="shared" si="0"/>
        <v>32.450972883054412</v>
      </c>
      <c r="K127" s="4">
        <f t="shared" si="0"/>
        <v>43.435399955907393</v>
      </c>
      <c r="L127" s="4">
        <f t="shared" si="0"/>
        <v>56.159971860907923</v>
      </c>
      <c r="M127" s="4">
        <f t="shared" si="0"/>
        <v>58.995900126265134</v>
      </c>
      <c r="N127" s="4">
        <f t="shared" si="0"/>
        <v>721.12255064347994</v>
      </c>
    </row>
    <row r="128" spans="1:14" x14ac:dyDescent="0.2">
      <c r="A128" t="s">
        <v>83</v>
      </c>
      <c r="B128" s="4">
        <f>MIN(B6:B124)</f>
        <v>22.959180919931857</v>
      </c>
      <c r="C128" s="4">
        <f t="shared" ref="C128:N128" si="1">MIN(C6:C124)</f>
        <v>23.325085655877341</v>
      </c>
      <c r="D128" s="4">
        <f t="shared" si="1"/>
        <v>32.613968790459964</v>
      </c>
      <c r="E128" s="4">
        <f t="shared" si="1"/>
        <v>52.566378194207829</v>
      </c>
      <c r="F128" s="4">
        <f t="shared" si="1"/>
        <v>32.655947120954011</v>
      </c>
      <c r="G128" s="4">
        <f t="shared" si="1"/>
        <v>22.764780919931862</v>
      </c>
      <c r="H128" s="4">
        <f t="shared" si="1"/>
        <v>18.431909233390122</v>
      </c>
      <c r="I128" s="4">
        <f t="shared" si="1"/>
        <v>16.954682657580921</v>
      </c>
      <c r="J128" s="4">
        <f t="shared" si="1"/>
        <v>17.972892674616695</v>
      </c>
      <c r="K128" s="4">
        <f t="shared" si="1"/>
        <v>19.67414841567291</v>
      </c>
      <c r="L128" s="4">
        <f t="shared" si="1"/>
        <v>24.530829301533217</v>
      </c>
      <c r="M128" s="4">
        <f t="shared" si="1"/>
        <v>28.008900306643952</v>
      </c>
      <c r="N128" s="4">
        <f t="shared" si="1"/>
        <v>421.70401226575808</v>
      </c>
    </row>
    <row r="129" spans="1:14" x14ac:dyDescent="0.2">
      <c r="A129" t="s">
        <v>84</v>
      </c>
      <c r="B129" s="4">
        <f>MAX(B6:B124)</f>
        <v>101.73494023850085</v>
      </c>
      <c r="C129" s="4">
        <f t="shared" ref="C129:N129" si="2">MAX(C6:C124)</f>
        <v>92.156352163543445</v>
      </c>
      <c r="D129" s="4">
        <f t="shared" si="2"/>
        <v>153.65004347529813</v>
      </c>
      <c r="E129" s="4">
        <f t="shared" si="2"/>
        <v>236.94368381601362</v>
      </c>
      <c r="F129" s="4">
        <f t="shared" si="2"/>
        <v>187.2856370698467</v>
      </c>
      <c r="G129" s="4">
        <f t="shared" si="2"/>
        <v>137.26075093696764</v>
      </c>
      <c r="H129" s="4">
        <f t="shared" si="2"/>
        <v>127.8899497103918</v>
      </c>
      <c r="I129" s="4">
        <f t="shared" si="2"/>
        <v>63.50043802385008</v>
      </c>
      <c r="J129" s="4">
        <f t="shared" si="2"/>
        <v>95.933364224872236</v>
      </c>
      <c r="K129" s="4">
        <f t="shared" si="2"/>
        <v>133.36652483816013</v>
      </c>
      <c r="L129" s="4">
        <f t="shared" si="2"/>
        <v>120.27299488926747</v>
      </c>
      <c r="M129" s="4">
        <f t="shared" si="2"/>
        <v>113.87511904599657</v>
      </c>
      <c r="N129" s="4">
        <f t="shared" si="2"/>
        <v>1147.6237639522999</v>
      </c>
    </row>
  </sheetData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opLeftCell="A118" workbookViewId="0">
      <selection activeCell="A121" sqref="A121"/>
    </sheetView>
  </sheetViews>
  <sheetFormatPr defaultRowHeight="12.75" x14ac:dyDescent="0.2"/>
  <sheetData>
    <row r="1" spans="1:14" x14ac:dyDescent="0.2">
      <c r="A1" t="s">
        <v>64</v>
      </c>
      <c r="L1" s="3"/>
    </row>
    <row r="2" spans="1:14" x14ac:dyDescent="0.2">
      <c r="A2" t="s">
        <v>62</v>
      </c>
      <c r="L2" s="3"/>
    </row>
    <row r="4" spans="1:14" x14ac:dyDescent="0.2">
      <c r="N4" s="2" t="s">
        <v>46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>
        <v>1898</v>
      </c>
      <c r="B6" s="4" t="str">
        <f>IF((MIC_cms!B6&gt;0), MIC_cms!B6*Days!B6*86400*1000/Areas!$C$6, "")</f>
        <v/>
      </c>
      <c r="C6" s="4" t="str">
        <f>IF((MIC_cms!C6&gt;0), MIC_cms!C6*Days!C6*86400*1000/Areas!$C$6, "")</f>
        <v/>
      </c>
      <c r="D6" s="4" t="str">
        <f>IF((MIC_cms!D6&gt;0), MIC_cms!D6*Days!D6*86400*1000/Areas!$C$6, "")</f>
        <v/>
      </c>
      <c r="E6" s="4" t="str">
        <f>IF((MIC_cms!E6&gt;0), MIC_cms!E6*Days!E6*86400*1000/Areas!$C$6, "")</f>
        <v/>
      </c>
      <c r="F6" s="4" t="str">
        <f>IF((MIC_cms!F6&gt;0), MIC_cms!F6*Days!F6*86400*1000/Areas!$C$6, "")</f>
        <v/>
      </c>
      <c r="G6" s="4" t="str">
        <f>IF((MIC_cms!G6&gt;0), MIC_cms!G6*Days!G6*86400*1000/Areas!$C$6, "")</f>
        <v/>
      </c>
      <c r="H6" s="4" t="str">
        <f>IF((MIC_cms!H6&gt;0), MIC_cms!H6*Days!H6*86400*1000/Areas!$C$6, "")</f>
        <v/>
      </c>
      <c r="I6" s="4" t="str">
        <f>IF((MIC_cms!I6&gt;0), MIC_cms!I6*Days!I6*86400*1000/Areas!$C$6, "")</f>
        <v/>
      </c>
      <c r="J6" s="4" t="str">
        <f>IF((MIC_cms!J6&gt;0), MIC_cms!J6*Days!J6*86400*1000/Areas!$C$6, "")</f>
        <v/>
      </c>
      <c r="K6" s="4" t="str">
        <f>IF((MIC_cms!K6&gt;0), MIC_cms!K6*Days!K6*86400*1000/Areas!$C$6, "")</f>
        <v/>
      </c>
      <c r="L6" s="4" t="str">
        <f>IF((MIC_cms!L6&gt;0), MIC_cms!L6*Days!L6*86400*1000/Areas!$C$6, "")</f>
        <v/>
      </c>
      <c r="M6" s="4" t="str">
        <f>IF((MIC_cms!M6&gt;0), MIC_cms!M6*Days!M6*86400*1000/Areas!$C$6, "")</f>
        <v/>
      </c>
      <c r="N6" s="4" t="str">
        <f>IF((MIC_cms!N6&gt;0), MIC_cms!N6*Days!N6*86400*1000/Areas!$C$6, "")</f>
        <v/>
      </c>
    </row>
    <row r="7" spans="1:14" x14ac:dyDescent="0.2">
      <c r="A7">
        <v>1899</v>
      </c>
      <c r="B7" s="4" t="str">
        <f>IF((MIC_cms!B7&gt;0), MIC_cms!B7*Days!B7*86400*1000/Areas!$C$6, "")</f>
        <v/>
      </c>
      <c r="C7" s="4" t="str">
        <f>IF((MIC_cms!C7&gt;0), MIC_cms!C7*Days!C7*86400*1000/Areas!$C$6, "")</f>
        <v/>
      </c>
      <c r="D7" s="4" t="str">
        <f>IF((MIC_cms!D7&gt;0), MIC_cms!D7*Days!D7*86400*1000/Areas!$C$6, "")</f>
        <v/>
      </c>
      <c r="E7" s="4" t="str">
        <f>IF((MIC_cms!E7&gt;0), MIC_cms!E7*Days!E7*86400*1000/Areas!$C$6, "")</f>
        <v/>
      </c>
      <c r="F7" s="4" t="str">
        <f>IF((MIC_cms!F7&gt;0), MIC_cms!F7*Days!F7*86400*1000/Areas!$C$6, "")</f>
        <v/>
      </c>
      <c r="G7" s="4" t="str">
        <f>IF((MIC_cms!G7&gt;0), MIC_cms!G7*Days!G7*86400*1000/Areas!$C$6, "")</f>
        <v/>
      </c>
      <c r="H7" s="4" t="str">
        <f>IF((MIC_cms!H7&gt;0), MIC_cms!H7*Days!H7*86400*1000/Areas!$C$6, "")</f>
        <v/>
      </c>
      <c r="I7" s="4" t="str">
        <f>IF((MIC_cms!I7&gt;0), MIC_cms!I7*Days!I7*86400*1000/Areas!$C$6, "")</f>
        <v/>
      </c>
      <c r="J7" s="4" t="str">
        <f>IF((MIC_cms!J7&gt;0), MIC_cms!J7*Days!J7*86400*1000/Areas!$C$6, "")</f>
        <v/>
      </c>
      <c r="K7" s="4" t="str">
        <f>IF((MIC_cms!K7&gt;0), MIC_cms!K7*Days!K7*86400*1000/Areas!$C$6, "")</f>
        <v/>
      </c>
      <c r="L7" s="4" t="str">
        <f>IF((MIC_cms!L7&gt;0), MIC_cms!L7*Days!L7*86400*1000/Areas!$C$6, "")</f>
        <v/>
      </c>
      <c r="M7" s="4" t="str">
        <f>IF((MIC_cms!M7&gt;0), MIC_cms!M7*Days!M7*86400*1000/Areas!$C$6, "")</f>
        <v/>
      </c>
      <c r="N7" s="4" t="str">
        <f>IF((MIC_cms!N7&gt;0), MIC_cms!N7*Days!N7*86400*1000/Areas!$C$6, "")</f>
        <v/>
      </c>
    </row>
    <row r="8" spans="1:14" x14ac:dyDescent="0.2">
      <c r="A8">
        <v>1900</v>
      </c>
      <c r="B8" s="4" t="str">
        <f>IF((MIC_cms!B8&gt;0), MIC_cms!B8*Days!B8*86400*1000/Areas!$C$6, "")</f>
        <v/>
      </c>
      <c r="C8" s="4" t="str">
        <f>IF((MIC_cms!C8&gt;0), MIC_cms!C8*Days!C8*86400*1000/Areas!$C$6, "")</f>
        <v/>
      </c>
      <c r="D8" s="4" t="str">
        <f>IF((MIC_cms!D8&gt;0), MIC_cms!D8*Days!D8*86400*1000/Areas!$C$6, "")</f>
        <v/>
      </c>
      <c r="E8" s="4" t="str">
        <f>IF((MIC_cms!E8&gt;0), MIC_cms!E8*Days!E8*86400*1000/Areas!$C$6, "")</f>
        <v/>
      </c>
      <c r="F8" s="4" t="str">
        <f>IF((MIC_cms!F8&gt;0), MIC_cms!F8*Days!F8*86400*1000/Areas!$C$6, "")</f>
        <v/>
      </c>
      <c r="G8" s="4" t="str">
        <f>IF((MIC_cms!G8&gt;0), MIC_cms!G8*Days!G8*86400*1000/Areas!$C$6, "")</f>
        <v/>
      </c>
      <c r="H8" s="4" t="str">
        <f>IF((MIC_cms!H8&gt;0), MIC_cms!H8*Days!H8*86400*1000/Areas!$C$6, "")</f>
        <v/>
      </c>
      <c r="I8" s="4" t="str">
        <f>IF((MIC_cms!I8&gt;0), MIC_cms!I8*Days!I8*86400*1000/Areas!$C$6, "")</f>
        <v/>
      </c>
      <c r="J8" s="4" t="str">
        <f>IF((MIC_cms!J8&gt;0), MIC_cms!J8*Days!J8*86400*1000/Areas!$C$6, "")</f>
        <v/>
      </c>
      <c r="K8" s="4" t="str">
        <f>IF((MIC_cms!K8&gt;0), MIC_cms!K8*Days!K8*86400*1000/Areas!$C$6, "")</f>
        <v/>
      </c>
      <c r="L8" s="4" t="str">
        <f>IF((MIC_cms!L8&gt;0), MIC_cms!L8*Days!L8*86400*1000/Areas!$C$6, "")</f>
        <v/>
      </c>
      <c r="M8" s="4" t="str">
        <f>IF((MIC_cms!M8&gt;0), MIC_cms!M8*Days!M8*86400*1000/Areas!$C$6, "")</f>
        <v/>
      </c>
      <c r="N8" s="4" t="str">
        <f>IF((MIC_cms!N8&gt;0), MIC_cms!N8*Days!N8*86400*1000/Areas!$C$6, "")</f>
        <v/>
      </c>
    </row>
    <row r="9" spans="1:14" x14ac:dyDescent="0.2">
      <c r="A9">
        <v>1901</v>
      </c>
      <c r="B9" s="4" t="str">
        <f>IF((MIC_cms!B9&gt;0), MIC_cms!B9*Days!B9*86400*1000/Areas!$C$6, "")</f>
        <v/>
      </c>
      <c r="C9" s="4" t="str">
        <f>IF((MIC_cms!C9&gt;0), MIC_cms!C9*Days!C9*86400*1000/Areas!$C$6, "")</f>
        <v/>
      </c>
      <c r="D9" s="4">
        <f>IF((MIC_cms!D9&gt;0), MIC_cms!D9*Days!D9*86400*1000/Areas!$C$6, "")</f>
        <v>131.3185229065744</v>
      </c>
      <c r="E9" s="4">
        <f>IF((MIC_cms!E9&gt;0), MIC_cms!E9*Days!E9*86400*1000/Areas!$C$6, "")</f>
        <v>66.746690657439459</v>
      </c>
      <c r="F9" s="4">
        <f>IF((MIC_cms!F9&gt;0), MIC_cms!F9*Days!F9*86400*1000/Areas!$C$6, "")</f>
        <v>33.112530934256057</v>
      </c>
      <c r="G9" s="4">
        <f>IF((MIC_cms!G9&gt;0), MIC_cms!G9*Days!G9*86400*1000/Areas!$C$6, "")</f>
        <v>24.364351557093425</v>
      </c>
      <c r="H9" s="4">
        <f>IF((MIC_cms!H9&gt;0), MIC_cms!H9*Days!H9*86400*1000/Areas!$C$6, "")</f>
        <v>45.383588096885816</v>
      </c>
      <c r="I9" s="4">
        <f>IF((MIC_cms!I9&gt;0), MIC_cms!I9*Days!I9*86400*1000/Areas!$C$6, "")</f>
        <v>20.447591418685121</v>
      </c>
      <c r="J9" s="4">
        <f>IF((MIC_cms!J9&gt;0), MIC_cms!J9*Days!J9*86400*1000/Areas!$C$6, "")</f>
        <v>20.011316262975779</v>
      </c>
      <c r="K9" s="4">
        <f>IF((MIC_cms!K9&gt;0), MIC_cms!K9*Days!K9*86400*1000/Areas!$C$6, "")</f>
        <v>25.252492733564015</v>
      </c>
      <c r="L9" s="4">
        <f>IF((MIC_cms!L9&gt;0), MIC_cms!L9*Days!L9*86400*1000/Areas!$C$6, "")</f>
        <v>21.188927335640138</v>
      </c>
      <c r="M9" s="4">
        <f>IF((MIC_cms!M9&gt;0), MIC_cms!M9*Days!M9*86400*1000/Areas!$C$6, "")</f>
        <v>32.718648581314881</v>
      </c>
      <c r="N9" s="4" t="str">
        <f>IF((MIC_cms!N9&gt;0), MIC_cms!N9*Days!N9*86400*1000/Areas!$C$6, "")</f>
        <v/>
      </c>
    </row>
    <row r="10" spans="1:14" x14ac:dyDescent="0.2">
      <c r="A10">
        <v>1902</v>
      </c>
      <c r="B10" s="4">
        <f>IF((MIC_cms!B10&gt;0), MIC_cms!B10*Days!B10*86400*1000/Areas!$C$6, "")</f>
        <v>23.88919640138408</v>
      </c>
      <c r="C10" s="4">
        <f>IF((MIC_cms!C10&gt;0), MIC_cms!C10*Days!C10*86400*1000/Areas!$C$6, "")</f>
        <v>19.053083460207613</v>
      </c>
      <c r="D10" s="4">
        <f>IF((MIC_cms!D10&gt;0), MIC_cms!D10*Days!D10*86400*1000/Areas!$C$6, "")</f>
        <v>68.747299100346027</v>
      </c>
      <c r="E10" s="4">
        <f>IF((MIC_cms!E10&gt;0), MIC_cms!E10*Days!E10*86400*1000/Areas!$C$6, "")</f>
        <v>49.079833910034601</v>
      </c>
      <c r="F10" s="4">
        <f>IF((MIC_cms!F10&gt;0), MIC_cms!F10*Days!F10*86400*1000/Areas!$C$6, "")</f>
        <v>56.522581038062285</v>
      </c>
      <c r="G10" s="4">
        <f>IF((MIC_cms!G10&gt;0), MIC_cms!G10*Days!G10*86400*1000/Areas!$C$6, "")</f>
        <v>33.765060207612457</v>
      </c>
      <c r="H10" s="4">
        <f>IF((MIC_cms!H10&gt;0), MIC_cms!H10*Days!H10*86400*1000/Areas!$C$6, "")</f>
        <v>77.434026851211073</v>
      </c>
      <c r="I10" s="4">
        <f>IF((MIC_cms!I10&gt;0), MIC_cms!I10*Days!I10*86400*1000/Areas!$C$6, "")</f>
        <v>24.314125951557095</v>
      </c>
      <c r="J10" s="4">
        <f>IF((MIC_cms!J10&gt;0), MIC_cms!J10*Days!J10*86400*1000/Areas!$C$6, "")</f>
        <v>17.658784775086506</v>
      </c>
      <c r="K10" s="4">
        <f>IF((MIC_cms!K10&gt;0), MIC_cms!K10*Days!K10*86400*1000/Areas!$C$6, "")</f>
        <v>39.516594602076125</v>
      </c>
      <c r="L10" s="4">
        <f>IF((MIC_cms!L10&gt;0), MIC_cms!L10*Days!L10*86400*1000/Areas!$C$6, "")</f>
        <v>44.738458131487889</v>
      </c>
      <c r="M10" s="4">
        <f>IF((MIC_cms!M10&gt;0), MIC_cms!M10*Days!M10*86400*1000/Areas!$C$6, "")</f>
        <v>47.878485259515571</v>
      </c>
      <c r="N10" s="4">
        <f>IF((MIC_cms!N10&gt;0), MIC_cms!N10*Days!N10*86400*1000/Areas!$C$6, "")</f>
        <v>499.8947044982699</v>
      </c>
    </row>
    <row r="11" spans="1:14" x14ac:dyDescent="0.2">
      <c r="A11">
        <v>1903</v>
      </c>
      <c r="B11" s="4">
        <f>IF((MIC_cms!B11&gt;0), MIC_cms!B11*Days!B11*86400*1000/Areas!$C$6, "")</f>
        <v>62.667609134948087</v>
      </c>
      <c r="C11" s="4">
        <f>IF((MIC_cms!C11&gt;0), MIC_cms!C11*Days!C11*86400*1000/Areas!$C$6, "")</f>
        <v>101.02922408304497</v>
      </c>
      <c r="D11" s="4">
        <f>IF((MIC_cms!D11&gt;0), MIC_cms!D11*Days!D11*86400*1000/Areas!$C$6, "")</f>
        <v>132.25688968858131</v>
      </c>
      <c r="E11" s="4">
        <f>IF((MIC_cms!E11&gt;0), MIC_cms!E11*Days!E11*86400*1000/Areas!$C$6, "")</f>
        <v>101.68981038062282</v>
      </c>
      <c r="F11" s="4">
        <f>IF((MIC_cms!F11&gt;0), MIC_cms!F11*Days!F11*86400*1000/Areas!$C$6, "")</f>
        <v>34.136161660899653</v>
      </c>
      <c r="G11" s="4">
        <f>IF((MIC_cms!G11&gt;0), MIC_cms!G11*Days!G11*86400*1000/Areas!$C$6, "")</f>
        <v>26.272027681660898</v>
      </c>
      <c r="H11" s="4">
        <f>IF((MIC_cms!H11&gt;0), MIC_cms!H11*Days!H11*86400*1000/Areas!$C$6, "")</f>
        <v>36.441068512110725</v>
      </c>
      <c r="I11" s="4">
        <f>IF((MIC_cms!I11&gt;0), MIC_cms!I11*Days!I11*86400*1000/Areas!$C$6, "")</f>
        <v>40.779798477508649</v>
      </c>
      <c r="J11" s="4">
        <f>IF((MIC_cms!J11&gt;0), MIC_cms!J11*Days!J11*86400*1000/Areas!$C$6, "")</f>
        <v>63.491892041522483</v>
      </c>
      <c r="K11" s="4">
        <f>IF((MIC_cms!K11&gt;0), MIC_cms!K11*Days!K11*86400*1000/Areas!$C$6, "")</f>
        <v>67.335810103806224</v>
      </c>
      <c r="L11" s="4">
        <f>IF((MIC_cms!L11&gt;0), MIC_cms!L11*Days!L11*86400*1000/Areas!$C$6, "")</f>
        <v>41.514602076124568</v>
      </c>
      <c r="M11" s="4">
        <f>IF((MIC_cms!M11&gt;0), MIC_cms!M11*Days!M11*86400*1000/Areas!$C$6, "")</f>
        <v>45.030484152249137</v>
      </c>
      <c r="N11" s="4">
        <f>IF((MIC_cms!N11&gt;0), MIC_cms!N11*Days!N11*86400*1000/Areas!$C$6, "")</f>
        <v>756.72214256055361</v>
      </c>
    </row>
    <row r="12" spans="1:14" x14ac:dyDescent="0.2">
      <c r="A12">
        <v>1904</v>
      </c>
      <c r="B12" s="4">
        <f>IF((MIC_cms!B12&gt;0), MIC_cms!B12*Days!B12*86400*1000/Areas!$C$6, "")</f>
        <v>42.81037785467128</v>
      </c>
      <c r="C12" s="4">
        <f>IF((MIC_cms!C12&gt;0), MIC_cms!C12*Days!C12*86400*1000/Areas!$C$6, "")</f>
        <v>44.173988096885815</v>
      </c>
      <c r="D12" s="4">
        <f>IF((MIC_cms!D12&gt;0), MIC_cms!D12*Days!D12*86400*1000/Areas!$C$6, "")</f>
        <v>210.19879307958479</v>
      </c>
      <c r="E12" s="4">
        <f>IF((MIC_cms!E12&gt;0), MIC_cms!E12*Days!E12*86400*1000/Areas!$C$6, "")</f>
        <v>149.38574948096885</v>
      </c>
      <c r="F12" s="4">
        <f>IF((MIC_cms!F12&gt;0), MIC_cms!F12*Days!F12*86400*1000/Areas!$C$6, "")</f>
        <v>87.704161660899658</v>
      </c>
      <c r="G12" s="4">
        <f>IF((MIC_cms!G12&gt;0), MIC_cms!G12*Days!G12*86400*1000/Areas!$C$6, "")</f>
        <v>46.441644290657436</v>
      </c>
      <c r="H12" s="4">
        <f>IF((MIC_cms!H12&gt;0), MIC_cms!H12*Days!H12*86400*1000/Areas!$C$6, "")</f>
        <v>33.788155017301037</v>
      </c>
      <c r="I12" s="4">
        <f>IF((MIC_cms!I12&gt;0), MIC_cms!I12*Days!I12*86400*1000/Areas!$C$6, "")</f>
        <v>29.696875847750864</v>
      </c>
      <c r="J12" s="4">
        <f>IF((MIC_cms!J12&gt;0), MIC_cms!J12*Days!J12*86400*1000/Areas!$C$6, "")</f>
        <v>31.768143944636677</v>
      </c>
      <c r="K12" s="4">
        <f>IF((MIC_cms!K12&gt;0), MIC_cms!K12*Days!K12*86400*1000/Areas!$C$6, "")</f>
        <v>44.513803183391005</v>
      </c>
      <c r="L12" s="4">
        <f>IF((MIC_cms!L12&gt;0), MIC_cms!L12*Days!L12*86400*1000/Areas!$C$6, "")</f>
        <v>31.573968166089969</v>
      </c>
      <c r="M12" s="4">
        <f>IF((MIC_cms!M12&gt;0), MIC_cms!M12*Days!M12*86400*1000/Areas!$C$6, "")</f>
        <v>33.285839169550172</v>
      </c>
      <c r="N12" s="4">
        <f>IF((MIC_cms!N12&gt;0), MIC_cms!N12*Days!N12*86400*1000/Areas!$C$6, "")</f>
        <v>784.16986795847754</v>
      </c>
    </row>
    <row r="13" spans="1:14" x14ac:dyDescent="0.2">
      <c r="A13">
        <v>1905</v>
      </c>
      <c r="B13" s="4">
        <f>IF((MIC_cms!B13&gt;0), MIC_cms!B13*Days!B13*86400*1000/Areas!$C$6, "")</f>
        <v>34.7691537716263</v>
      </c>
      <c r="C13" s="4">
        <f>IF((MIC_cms!C13&gt;0), MIC_cms!C13*Days!C13*86400*1000/Areas!$C$6, "")</f>
        <v>31.452111280276817</v>
      </c>
      <c r="D13" s="4">
        <f>IF((MIC_cms!D13&gt;0), MIC_cms!D13*Days!D13*86400*1000/Areas!$C$6, "")</f>
        <v>100.73657024221455</v>
      </c>
      <c r="E13" s="4">
        <f>IF((MIC_cms!E13&gt;0), MIC_cms!E13*Days!E13*86400*1000/Areas!$C$6, "")</f>
        <v>86.579975086505186</v>
      </c>
      <c r="F13" s="4">
        <f>IF((MIC_cms!F13&gt;0), MIC_cms!F13*Days!F13*86400*1000/Areas!$C$6, "")</f>
        <v>85.362183529411752</v>
      </c>
      <c r="G13" s="4">
        <f>IF((MIC_cms!G13&gt;0), MIC_cms!G13*Days!G13*86400*1000/Areas!$C$6, "")</f>
        <v>147.21035294117647</v>
      </c>
      <c r="H13" s="4">
        <f>IF((MIC_cms!H13&gt;0), MIC_cms!H13*Days!H13*86400*1000/Areas!$C$6, "")</f>
        <v>51.897012041522494</v>
      </c>
      <c r="I13" s="4">
        <f>IF((MIC_cms!I13&gt;0), MIC_cms!I13*Days!I13*86400*1000/Areas!$C$6, "")</f>
        <v>44.613432249134945</v>
      </c>
      <c r="J13" s="4">
        <f>IF((MIC_cms!J13&gt;0), MIC_cms!J13*Days!J13*86400*1000/Areas!$C$6, "")</f>
        <v>41.863490657439449</v>
      </c>
      <c r="K13" s="4">
        <f>IF((MIC_cms!K13&gt;0), MIC_cms!K13*Days!K13*86400*1000/Areas!$C$6, "")</f>
        <v>42.144484982698962</v>
      </c>
      <c r="L13" s="4">
        <f>IF((MIC_cms!L13&gt;0), MIC_cms!L13*Days!L13*86400*1000/Areas!$C$6, "")</f>
        <v>45.843869896193766</v>
      </c>
      <c r="M13" s="4">
        <f>IF((MIC_cms!M13&gt;0), MIC_cms!M13*Days!M13*86400*1000/Areas!$C$6, "")</f>
        <v>46.792296747404848</v>
      </c>
      <c r="N13" s="4">
        <f>IF((MIC_cms!N13&gt;0), MIC_cms!N13*Days!N13*86400*1000/Areas!$C$6, "")</f>
        <v>758.80089965397929</v>
      </c>
    </row>
    <row r="14" spans="1:14" x14ac:dyDescent="0.2">
      <c r="A14">
        <v>1906</v>
      </c>
      <c r="B14" s="4">
        <f>IF((MIC_cms!B14&gt;0), MIC_cms!B14*Days!B14*86400*1000/Areas!$C$6, "")</f>
        <v>82.151810657439441</v>
      </c>
      <c r="C14" s="4">
        <f>IF((MIC_cms!C14&gt;0), MIC_cms!C14*Days!C14*86400*1000/Areas!$C$6, "")</f>
        <v>63.712017716262984</v>
      </c>
      <c r="D14" s="4">
        <f>IF((MIC_cms!D14&gt;0), MIC_cms!D14*Days!D14*86400*1000/Areas!$C$6, "")</f>
        <v>76.213454948096881</v>
      </c>
      <c r="E14" s="4">
        <f>IF((MIC_cms!E14&gt;0), MIC_cms!E14*Days!E14*86400*1000/Areas!$C$6, "")</f>
        <v>171.10697854671281</v>
      </c>
      <c r="F14" s="4">
        <f>IF((MIC_cms!F14&gt;0), MIC_cms!F14*Days!F14*86400*1000/Areas!$C$6, "")</f>
        <v>101.7931017301038</v>
      </c>
      <c r="G14" s="4">
        <f>IF((MIC_cms!G14&gt;0), MIC_cms!G14*Days!G14*86400*1000/Areas!$C$6, "")</f>
        <v>79.331792387543246</v>
      </c>
      <c r="H14" s="4">
        <f>IF((MIC_cms!H14&gt;0), MIC_cms!H14*Days!H14*86400*1000/Areas!$C$6, "")</f>
        <v>60.995694394463669</v>
      </c>
      <c r="I14" s="4">
        <f>IF((MIC_cms!I14&gt;0), MIC_cms!I14*Days!I14*86400*1000/Areas!$C$6, "")</f>
        <v>49.04206006920414</v>
      </c>
      <c r="J14" s="4">
        <f>IF((MIC_cms!J14&gt;0), MIC_cms!J14*Days!J14*86400*1000/Areas!$C$6, "")</f>
        <v>52.211310726643596</v>
      </c>
      <c r="K14" s="4">
        <f>IF((MIC_cms!K14&gt;0), MIC_cms!K14*Days!K14*86400*1000/Areas!$C$6, "")</f>
        <v>53.656507681660898</v>
      </c>
      <c r="L14" s="4">
        <f>IF((MIC_cms!L14&gt;0), MIC_cms!L14*Days!L14*86400*1000/Areas!$C$6, "")</f>
        <v>70.735141868512116</v>
      </c>
      <c r="M14" s="4">
        <f>IF((MIC_cms!M14&gt;0), MIC_cms!M14*Days!M14*86400*1000/Areas!$C$6, "")</f>
        <v>71.222733840830443</v>
      </c>
      <c r="N14" s="4">
        <f>IF((MIC_cms!N14&gt;0), MIC_cms!N14*Days!N14*86400*1000/Areas!$C$6, "")</f>
        <v>933.54198477508669</v>
      </c>
    </row>
    <row r="15" spans="1:14" x14ac:dyDescent="0.2">
      <c r="A15">
        <v>1907</v>
      </c>
      <c r="B15" s="4">
        <f>IF((MIC_cms!B15&gt;0), MIC_cms!B15*Days!B15*86400*1000/Areas!$C$6, "")</f>
        <v>71.100862006920408</v>
      </c>
      <c r="C15" s="4">
        <f>IF((MIC_cms!C15&gt;0), MIC_cms!C15*Days!C15*86400*1000/Areas!$C$6, "")</f>
        <v>53.053725674740484</v>
      </c>
      <c r="D15" s="4">
        <f>IF((MIC_cms!D15&gt;0), MIC_cms!D15*Days!D15*86400*1000/Areas!$C$6, "")</f>
        <v>92.985892318339097</v>
      </c>
      <c r="E15" s="4">
        <f>IF((MIC_cms!E15&gt;0), MIC_cms!E15*Days!E15*86400*1000/Areas!$C$6, "")</f>
        <v>110.10663529411765</v>
      </c>
      <c r="F15" s="4">
        <f>IF((MIC_cms!F15&gt;0), MIC_cms!F15*Days!F15*86400*1000/Areas!$C$6, "")</f>
        <v>143.82544608996542</v>
      </c>
      <c r="G15" s="4">
        <f>IF((MIC_cms!G15&gt;0), MIC_cms!G15*Days!G15*86400*1000/Areas!$C$6, "")</f>
        <v>76.678804152249128</v>
      </c>
      <c r="H15" s="4">
        <f>IF((MIC_cms!H15&gt;0), MIC_cms!H15*Days!H15*86400*1000/Areas!$C$6, "")</f>
        <v>52.606463667820066</v>
      </c>
      <c r="I15" s="4">
        <f>IF((MIC_cms!I15&gt;0), MIC_cms!I15*Days!I15*86400*1000/Areas!$C$6, "")</f>
        <v>44.243182837370242</v>
      </c>
      <c r="J15" s="4">
        <f>IF((MIC_cms!J15&gt;0), MIC_cms!J15*Days!J15*86400*1000/Areas!$C$6, "")</f>
        <v>58.660816608996541</v>
      </c>
      <c r="K15" s="4">
        <f>IF((MIC_cms!K15&gt;0), MIC_cms!K15*Days!K15*86400*1000/Areas!$C$6, "")</f>
        <v>58.77188096885812</v>
      </c>
      <c r="L15" s="4">
        <f>IF((MIC_cms!L15&gt;0), MIC_cms!L15*Days!L15*86400*1000/Areas!$C$6, "")</f>
        <v>52.712221453287199</v>
      </c>
      <c r="M15" s="4">
        <f>IF((MIC_cms!M15&gt;0), MIC_cms!M15*Days!M15*86400*1000/Areas!$C$6, "")</f>
        <v>48.369679723183388</v>
      </c>
      <c r="N15" s="4">
        <f>IF((MIC_cms!N15&gt;0), MIC_cms!N15*Days!N15*86400*1000/Areas!$C$6, "")</f>
        <v>862.20406089965411</v>
      </c>
    </row>
    <row r="16" spans="1:14" x14ac:dyDescent="0.2">
      <c r="A16">
        <v>1908</v>
      </c>
      <c r="B16" s="4">
        <f>IF((MIC_cms!B16&gt;0), MIC_cms!B16*Days!B16*86400*1000/Areas!$C$6, "")</f>
        <v>51.425743391003458</v>
      </c>
      <c r="C16" s="4">
        <f>IF((MIC_cms!C16&gt;0), MIC_cms!C16*Days!C16*86400*1000/Areas!$C$6, "")</f>
        <v>49.780809965397914</v>
      </c>
      <c r="D16" s="4">
        <f>IF((MIC_cms!D16&gt;0), MIC_cms!D16*Days!D16*86400*1000/Areas!$C$6, "")</f>
        <v>69.240810519031143</v>
      </c>
      <c r="E16" s="4">
        <f>IF((MIC_cms!E16&gt;0), MIC_cms!E16*Days!E16*86400*1000/Areas!$C$6, "")</f>
        <v>134.39519999999999</v>
      </c>
      <c r="F16" s="4">
        <f>IF((MIC_cms!F16&gt;0), MIC_cms!F16*Days!F16*86400*1000/Areas!$C$6, "")</f>
        <v>118.23189757785467</v>
      </c>
      <c r="G16" s="4">
        <f>IF((MIC_cms!G16&gt;0), MIC_cms!G16*Days!G16*86400*1000/Areas!$C$6, "")</f>
        <v>65.021979238754327</v>
      </c>
      <c r="H16" s="4">
        <f>IF((MIC_cms!H16&gt;0), MIC_cms!H16*Days!H16*86400*1000/Areas!$C$6, "")</f>
        <v>49.392847058823527</v>
      </c>
      <c r="I16" s="4">
        <f>IF((MIC_cms!I16&gt;0), MIC_cms!I16*Days!I16*86400*1000/Areas!$C$6, "")</f>
        <v>36.174618685121104</v>
      </c>
      <c r="J16" s="4">
        <f>IF((MIC_cms!J16&gt;0), MIC_cms!J16*Days!J16*86400*1000/Areas!$C$6, "")</f>
        <v>29.660013840830448</v>
      </c>
      <c r="K16" s="4">
        <f>IF((MIC_cms!K16&gt;0), MIC_cms!K16*Days!K16*86400*1000/Areas!$C$6, "")</f>
        <v>33.491584775086508</v>
      </c>
      <c r="L16" s="4">
        <f>IF((MIC_cms!L16&gt;0), MIC_cms!L16*Days!L16*86400*1000/Areas!$C$6, "")</f>
        <v>34.112155017301035</v>
      </c>
      <c r="M16" s="4">
        <f>IF((MIC_cms!M16&gt;0), MIC_cms!M16*Days!M16*86400*1000/Areas!$C$6, "")</f>
        <v>39.136613979238753</v>
      </c>
      <c r="N16" s="4">
        <f>IF((MIC_cms!N16&gt;0), MIC_cms!N16*Days!N16*86400*1000/Areas!$C$6, "")</f>
        <v>710.62316844290672</v>
      </c>
    </row>
    <row r="17" spans="1:14" x14ac:dyDescent="0.2">
      <c r="A17">
        <v>1909</v>
      </c>
      <c r="B17" s="4">
        <f>IF((MIC_cms!B17&gt;0), MIC_cms!B17*Days!B17*86400*1000/Areas!$C$6, "")</f>
        <v>53.09765813148789</v>
      </c>
      <c r="C17" s="4">
        <f>IF((MIC_cms!C17&gt;0), MIC_cms!C17*Days!C17*86400*1000/Areas!$C$6, "")</f>
        <v>48.324566366782008</v>
      </c>
      <c r="D17" s="4">
        <f>IF((MIC_cms!D17&gt;0), MIC_cms!D17*Days!D17*86400*1000/Areas!$C$6, "")</f>
        <v>54.16253065743944</v>
      </c>
      <c r="E17" s="4">
        <f>IF((MIC_cms!E17&gt;0), MIC_cms!E17*Days!E17*86400*1000/Areas!$C$6, "")</f>
        <v>120.38718892733564</v>
      </c>
      <c r="F17" s="4">
        <f>IF((MIC_cms!F17&gt;0), MIC_cms!F17*Days!F17*86400*1000/Areas!$C$6, "")</f>
        <v>110.79447197231833</v>
      </c>
      <c r="G17" s="4">
        <f>IF((MIC_cms!G17&gt;0), MIC_cms!G17*Days!G17*86400*1000/Areas!$C$6, "")</f>
        <v>67.055219377162615</v>
      </c>
      <c r="H17" s="4">
        <f>IF((MIC_cms!H17&gt;0), MIC_cms!H17*Days!H17*86400*1000/Areas!$C$6, "")</f>
        <v>43.296938408304499</v>
      </c>
      <c r="I17" s="4">
        <f>IF((MIC_cms!I17&gt;0), MIC_cms!I17*Days!I17*86400*1000/Areas!$C$6, "")</f>
        <v>36.762661868512112</v>
      </c>
      <c r="J17" s="4">
        <f>IF((MIC_cms!J17&gt;0), MIC_cms!J17*Days!J17*86400*1000/Areas!$C$6, "")</f>
        <v>35.131914186851205</v>
      </c>
      <c r="K17" s="4">
        <f>IF((MIC_cms!K17&gt;0), MIC_cms!K17*Days!K17*86400*1000/Areas!$C$6, "")</f>
        <v>37.252002768166093</v>
      </c>
      <c r="L17" s="4">
        <f>IF((MIC_cms!L17&gt;0), MIC_cms!L17*Days!L17*86400*1000/Areas!$C$6, "")</f>
        <v>47.334045674740487</v>
      </c>
      <c r="M17" s="4">
        <f>IF((MIC_cms!M17&gt;0), MIC_cms!M17*Days!M17*86400*1000/Areas!$C$6, "")</f>
        <v>49.811752525951555</v>
      </c>
      <c r="N17" s="4">
        <f>IF((MIC_cms!N17&gt;0), MIC_cms!N17*Days!N17*86400*1000/Areas!$C$6, "")</f>
        <v>704.08212041522495</v>
      </c>
    </row>
    <row r="18" spans="1:14" x14ac:dyDescent="0.2">
      <c r="A18">
        <v>1910</v>
      </c>
      <c r="B18" s="4">
        <f>IF((MIC_cms!B18&gt;0), MIC_cms!B18*Days!B18*86400*1000/Areas!$C$6, "")</f>
        <v>46.152353771626295</v>
      </c>
      <c r="C18" s="4">
        <f>IF((MIC_cms!C18&gt;0), MIC_cms!C18*Days!C18*86400*1000/Areas!$C$6, "")</f>
        <v>38.510064498269898</v>
      </c>
      <c r="D18" s="4">
        <f>IF((MIC_cms!D18&gt;0), MIC_cms!D18*Days!D18*86400*1000/Areas!$C$6, "")</f>
        <v>80.193056885813149</v>
      </c>
      <c r="E18" s="4">
        <f>IF((MIC_cms!E18&gt;0), MIC_cms!E18*Days!E18*86400*1000/Areas!$C$6, "")</f>
        <v>73.228035986159185</v>
      </c>
      <c r="F18" s="4">
        <f>IF((MIC_cms!F18&gt;0), MIC_cms!F18*Days!F18*86400*1000/Areas!$C$6, "")</f>
        <v>58.196812733564023</v>
      </c>
      <c r="G18" s="4">
        <f>IF((MIC_cms!G18&gt;0), MIC_cms!G18*Days!G18*86400*1000/Areas!$C$6, "")</f>
        <v>41.078715570934257</v>
      </c>
      <c r="H18" s="4">
        <f>IF((MIC_cms!H18&gt;0), MIC_cms!H18*Days!H18*86400*1000/Areas!$C$6, "")</f>
        <v>33.021706297577857</v>
      </c>
      <c r="I18" s="4">
        <f>IF((MIC_cms!I18&gt;0), MIC_cms!I18*Days!I18*86400*1000/Areas!$C$6, "")</f>
        <v>34.438292595155708</v>
      </c>
      <c r="J18" s="4">
        <f>IF((MIC_cms!J18&gt;0), MIC_cms!J18*Days!J18*86400*1000/Areas!$C$6, "")</f>
        <v>36.999230449826989</v>
      </c>
      <c r="K18" s="4">
        <f>IF((MIC_cms!K18&gt;0), MIC_cms!K18*Days!K18*86400*1000/Areas!$C$6, "")</f>
        <v>40.122246643598615</v>
      </c>
      <c r="L18" s="4">
        <f>IF((MIC_cms!L18&gt;0), MIC_cms!L18*Days!L18*86400*1000/Areas!$C$6, "")</f>
        <v>45.572561937716266</v>
      </c>
      <c r="M18" s="4">
        <f>IF((MIC_cms!M18&gt;0), MIC_cms!M18*Days!M18*86400*1000/Areas!$C$6, "")</f>
        <v>39.583322906574395</v>
      </c>
      <c r="N18" s="4">
        <f>IF((MIC_cms!N18&gt;0), MIC_cms!N18*Days!N18*86400*1000/Areas!$C$6, "")</f>
        <v>566.91143252595157</v>
      </c>
    </row>
    <row r="19" spans="1:14" x14ac:dyDescent="0.2">
      <c r="A19">
        <v>1911</v>
      </c>
      <c r="B19" s="4">
        <f>IF((MIC_cms!B19&gt;0), MIC_cms!B19*Days!B19*86400*1000/Areas!$C$6, "")</f>
        <v>43.336790034602075</v>
      </c>
      <c r="C19" s="4">
        <f>IF((MIC_cms!C19&gt;0), MIC_cms!C19*Days!C19*86400*1000/Areas!$C$6, "")</f>
        <v>48.103155155709345</v>
      </c>
      <c r="D19" s="4">
        <f>IF((MIC_cms!D19&gt;0), MIC_cms!D19*Days!D19*86400*1000/Areas!$C$6, "")</f>
        <v>66.674551141868506</v>
      </c>
      <c r="E19" s="4">
        <f>IF((MIC_cms!E19&gt;0), MIC_cms!E19*Days!E19*86400*1000/Areas!$C$6, "")</f>
        <v>108.54919307958475</v>
      </c>
      <c r="F19" s="4">
        <f>IF((MIC_cms!F19&gt;0), MIC_cms!F19*Days!F19*86400*1000/Areas!$C$6, "")</f>
        <v>89.996093564013819</v>
      </c>
      <c r="G19" s="4">
        <f>IF((MIC_cms!G19&gt;0), MIC_cms!G19*Days!G19*86400*1000/Areas!$C$6, "")</f>
        <v>63.169461591695509</v>
      </c>
      <c r="H19" s="4">
        <f>IF((MIC_cms!H19&gt;0), MIC_cms!H19*Days!H19*86400*1000/Areas!$C$6, "")</f>
        <v>42.866911557093424</v>
      </c>
      <c r="I19" s="4">
        <f>IF((MIC_cms!I19&gt;0), MIC_cms!I19*Days!I19*86400*1000/Areas!$C$6, "")</f>
        <v>54.625921660899643</v>
      </c>
      <c r="J19" s="4">
        <f>IF((MIC_cms!J19&gt;0), MIC_cms!J19*Days!J19*86400*1000/Areas!$C$6, "")</f>
        <v>40.719961245674739</v>
      </c>
      <c r="K19" s="4">
        <f>IF((MIC_cms!K19&gt;0), MIC_cms!K19*Days!K19*86400*1000/Areas!$C$6, "")</f>
        <v>79.611501176470583</v>
      </c>
      <c r="L19" s="4">
        <f>IF((MIC_cms!L19&gt;0), MIC_cms!L19*Days!L19*86400*1000/Areas!$C$6, "")</f>
        <v>83.245353633217988</v>
      </c>
      <c r="M19" s="4">
        <f>IF((MIC_cms!M19&gt;0), MIC_cms!M19*Days!M19*86400*1000/Areas!$C$6, "")</f>
        <v>87.828813840830449</v>
      </c>
      <c r="N19" s="4">
        <f>IF((MIC_cms!N19&gt;0), MIC_cms!N19*Days!N19*86400*1000/Areas!$C$6, "")</f>
        <v>808.23821730103793</v>
      </c>
    </row>
    <row r="20" spans="1:14" x14ac:dyDescent="0.2">
      <c r="A20">
        <v>1912</v>
      </c>
      <c r="B20" s="4">
        <f>IF((MIC_cms!B20&gt;0), MIC_cms!B20*Days!B20*86400*1000/Areas!$C$6, "")</f>
        <v>55.890052318339094</v>
      </c>
      <c r="C20" s="4">
        <f>IF((MIC_cms!C20&gt;0), MIC_cms!C20*Days!C20*86400*1000/Areas!$C$6, "")</f>
        <v>47.607266989619376</v>
      </c>
      <c r="D20" s="4">
        <f>IF((MIC_cms!D20&gt;0), MIC_cms!D20*Days!D20*86400*1000/Areas!$C$6, "")</f>
        <v>55.330275986159172</v>
      </c>
      <c r="E20" s="4">
        <f>IF((MIC_cms!E20&gt;0), MIC_cms!E20*Days!E20*86400*1000/Areas!$C$6, "")</f>
        <v>135.67640138408305</v>
      </c>
      <c r="F20" s="4">
        <f>IF((MIC_cms!F20&gt;0), MIC_cms!F20*Days!F20*86400*1000/Areas!$C$6, "")</f>
        <v>124.39314435986158</v>
      </c>
      <c r="G20" s="4">
        <f>IF((MIC_cms!G20&gt;0), MIC_cms!G20*Days!G20*86400*1000/Areas!$C$6, "")</f>
        <v>75.439756401384088</v>
      </c>
      <c r="H20" s="4">
        <f>IF((MIC_cms!H20&gt;0), MIC_cms!H20*Days!H20*86400*1000/Areas!$C$6, "")</f>
        <v>59.225077370242204</v>
      </c>
      <c r="I20" s="4">
        <f>IF((MIC_cms!I20&gt;0), MIC_cms!I20*Days!I20*86400*1000/Areas!$C$6, "")</f>
        <v>67.205597231833906</v>
      </c>
      <c r="J20" s="4">
        <f>IF((MIC_cms!J20&gt;0), MIC_cms!J20*Days!J20*86400*1000/Areas!$C$6, "")</f>
        <v>79.695928027681674</v>
      </c>
      <c r="K20" s="4">
        <f>IF((MIC_cms!K20&gt;0), MIC_cms!K20*Days!K20*86400*1000/Areas!$C$6, "")</f>
        <v>65.486416608996549</v>
      </c>
      <c r="L20" s="4">
        <f>IF((MIC_cms!L20&gt;0), MIC_cms!L20*Days!L20*86400*1000/Areas!$C$6, "")</f>
        <v>71.026629757785471</v>
      </c>
      <c r="M20" s="4">
        <f>IF((MIC_cms!M20&gt;0), MIC_cms!M20*Days!M20*86400*1000/Areas!$C$6, "")</f>
        <v>75.257479307958477</v>
      </c>
      <c r="N20" s="4">
        <f>IF((MIC_cms!N20&gt;0), MIC_cms!N20*Days!N20*86400*1000/Areas!$C$6, "")</f>
        <v>912.61808719723183</v>
      </c>
    </row>
    <row r="21" spans="1:14" x14ac:dyDescent="0.2">
      <c r="A21">
        <v>1913</v>
      </c>
      <c r="B21" s="4">
        <f>IF((MIC_cms!B21&gt;0), MIC_cms!B21*Days!B21*86400*1000/Areas!$C$6, "")</f>
        <v>63.450276539792391</v>
      </c>
      <c r="C21" s="4">
        <f>IF((MIC_cms!C21&gt;0), MIC_cms!C21*Days!C21*86400*1000/Areas!$C$6, "")</f>
        <v>44.194765951557102</v>
      </c>
      <c r="D21" s="4">
        <f>IF((MIC_cms!D21&gt;0), MIC_cms!D21*Days!D21*86400*1000/Areas!$C$6, "")</f>
        <v>120.34125342560552</v>
      </c>
      <c r="E21" s="4">
        <f>IF((MIC_cms!E21&gt;0), MIC_cms!E21*Days!E21*86400*1000/Areas!$C$6, "")</f>
        <v>133.9413757785467</v>
      </c>
      <c r="F21" s="4">
        <f>IF((MIC_cms!F21&gt;0), MIC_cms!F21*Days!F21*86400*1000/Areas!$C$6, "")</f>
        <v>87.16709148788928</v>
      </c>
      <c r="G21" s="4">
        <f>IF((MIC_cms!G21&gt;0), MIC_cms!G21*Days!G21*86400*1000/Areas!$C$6, "")</f>
        <v>62.221453287197235</v>
      </c>
      <c r="H21" s="4">
        <f>IF((MIC_cms!H21&gt;0), MIC_cms!H21*Days!H21*86400*1000/Areas!$C$6, "")</f>
        <v>54.821472664359852</v>
      </c>
      <c r="I21" s="4">
        <f>IF((MIC_cms!I21&gt;0), MIC_cms!I21*Days!I21*86400*1000/Areas!$C$6, "")</f>
        <v>45.503606366782009</v>
      </c>
      <c r="J21" s="4">
        <f>IF((MIC_cms!J21&gt;0), MIC_cms!J21*Days!J21*86400*1000/Areas!$C$6, "")</f>
        <v>45.654178546712799</v>
      </c>
      <c r="K21" s="4">
        <f>IF((MIC_cms!K21&gt;0), MIC_cms!K21*Days!K21*86400*1000/Areas!$C$6, "")</f>
        <v>57.007751418685125</v>
      </c>
      <c r="L21" s="4">
        <f>IF((MIC_cms!L21&gt;0), MIC_cms!L21*Days!L21*86400*1000/Areas!$C$6, "")</f>
        <v>54.949951557093428</v>
      </c>
      <c r="M21" s="4">
        <f>IF((MIC_cms!M21&gt;0), MIC_cms!M21*Days!M21*86400*1000/Areas!$C$6, "")</f>
        <v>46.751518339100343</v>
      </c>
      <c r="N21" s="4">
        <f>IF((MIC_cms!N21&gt;0), MIC_cms!N21*Days!N21*86400*1000/Areas!$C$6, "")</f>
        <v>815.00372595155704</v>
      </c>
    </row>
    <row r="22" spans="1:14" x14ac:dyDescent="0.2">
      <c r="A22">
        <v>1914</v>
      </c>
      <c r="B22" s="4">
        <f>IF((MIC_cms!B22&gt;0), MIC_cms!B22*Days!B22*86400*1000/Areas!$C$6, "")</f>
        <v>40.416963321799308</v>
      </c>
      <c r="C22" s="4">
        <f>IF((MIC_cms!C22&gt;0), MIC_cms!C22*Days!C22*86400*1000/Areas!$C$6, "")</f>
        <v>33.995201107266439</v>
      </c>
      <c r="D22" s="4">
        <f>IF((MIC_cms!D22&gt;0), MIC_cms!D22*Days!D22*86400*1000/Areas!$C$6, "")</f>
        <v>46.674132041522491</v>
      </c>
      <c r="E22" s="4">
        <f>IF((MIC_cms!E22&gt;0), MIC_cms!E22*Days!E22*86400*1000/Areas!$C$6, "")</f>
        <v>80.75425328719723</v>
      </c>
      <c r="F22" s="4">
        <f>IF((MIC_cms!F22&gt;0), MIC_cms!F22*Days!F22*86400*1000/Areas!$C$6, "")</f>
        <v>92.645763321799308</v>
      </c>
      <c r="G22" s="4">
        <f>IF((MIC_cms!G22&gt;0), MIC_cms!G22*Days!G22*86400*1000/Areas!$C$6, "")</f>
        <v>55.880022145328709</v>
      </c>
      <c r="H22" s="4">
        <f>IF((MIC_cms!H22&gt;0), MIC_cms!H22*Days!H22*86400*1000/Areas!$C$6, "")</f>
        <v>67.446097162629755</v>
      </c>
      <c r="I22" s="4">
        <f>IF((MIC_cms!I22&gt;0), MIC_cms!I22*Days!I22*86400*1000/Areas!$C$6, "")</f>
        <v>55.036949480968865</v>
      </c>
      <c r="J22" s="4">
        <f>IF((MIC_cms!J22&gt;0), MIC_cms!J22*Days!J22*86400*1000/Areas!$C$6, "")</f>
        <v>50.00003875432526</v>
      </c>
      <c r="K22" s="4">
        <f>IF((MIC_cms!K22&gt;0), MIC_cms!K22*Days!K22*86400*1000/Areas!$C$6, "")</f>
        <v>47.456336055363316</v>
      </c>
      <c r="L22" s="4">
        <f>IF((MIC_cms!L22&gt;0), MIC_cms!L22*Days!L22*86400*1000/Areas!$C$6, "")</f>
        <v>42.894460899653978</v>
      </c>
      <c r="M22" s="4">
        <f>IF((MIC_cms!M22&gt;0), MIC_cms!M22*Days!M22*86400*1000/Areas!$C$6, "")</f>
        <v>38.996206505190308</v>
      </c>
      <c r="N22" s="4">
        <f>IF((MIC_cms!N22&gt;0), MIC_cms!N22*Days!N22*86400*1000/Areas!$C$6, "")</f>
        <v>651.00561384083051</v>
      </c>
    </row>
    <row r="23" spans="1:14" x14ac:dyDescent="0.2">
      <c r="A23">
        <v>1915</v>
      </c>
      <c r="B23" s="4">
        <f>IF((MIC_cms!B23&gt;0), MIC_cms!B23*Days!B23*86400*1000/Areas!$C$6, "")</f>
        <v>33.936440138408308</v>
      </c>
      <c r="C23" s="4">
        <f>IF((MIC_cms!C23&gt;0), MIC_cms!C23*Days!C23*86400*1000/Areas!$C$6, "")</f>
        <v>44.401109480968849</v>
      </c>
      <c r="D23" s="4">
        <f>IF((MIC_cms!D23&gt;0), MIC_cms!D23*Days!D23*86400*1000/Areas!$C$6, "")</f>
        <v>56.419708235294117</v>
      </c>
      <c r="E23" s="4">
        <f>IF((MIC_cms!E23&gt;0), MIC_cms!E23*Days!E23*86400*1000/Areas!$C$6, "")</f>
        <v>85.543623529411761</v>
      </c>
      <c r="F23" s="4">
        <f>IF((MIC_cms!F23&gt;0), MIC_cms!F23*Days!F23*86400*1000/Areas!$C$6, "")</f>
        <v>80.058673494809682</v>
      </c>
      <c r="G23" s="4">
        <f>IF((MIC_cms!G23&gt;0), MIC_cms!G23*Days!G23*86400*1000/Areas!$C$6, "")</f>
        <v>60.969400692041511</v>
      </c>
      <c r="H23" s="4">
        <f>IF((MIC_cms!H23&gt;0), MIC_cms!H23*Days!H23*86400*1000/Areas!$C$6, "")</f>
        <v>52.345574532871964</v>
      </c>
      <c r="I23" s="4">
        <f>IF((MIC_cms!I23&gt;0), MIC_cms!I23*Days!I23*86400*1000/Areas!$C$6, "")</f>
        <v>51.447059377162631</v>
      </c>
      <c r="J23" s="4">
        <f>IF((MIC_cms!J23&gt;0), MIC_cms!J23*Days!J23*86400*1000/Areas!$C$6, "")</f>
        <v>50.325608304498267</v>
      </c>
      <c r="K23" s="4">
        <f>IF((MIC_cms!K23&gt;0), MIC_cms!K23*Days!K23*86400*1000/Areas!$C$6, "")</f>
        <v>57.589770519031141</v>
      </c>
      <c r="L23" s="4">
        <f>IF((MIC_cms!L23&gt;0), MIC_cms!L23*Days!L23*86400*1000/Areas!$C$6, "")</f>
        <v>68.53014809688581</v>
      </c>
      <c r="M23" s="4">
        <f>IF((MIC_cms!M23&gt;0), MIC_cms!M23*Days!M23*86400*1000/Areas!$C$6, "")</f>
        <v>52.155120830449825</v>
      </c>
      <c r="N23" s="4">
        <f>IF((MIC_cms!N23&gt;0), MIC_cms!N23*Days!N23*86400*1000/Areas!$C$6, "")</f>
        <v>694.01569826989623</v>
      </c>
    </row>
    <row r="24" spans="1:14" x14ac:dyDescent="0.2">
      <c r="A24">
        <v>1916</v>
      </c>
      <c r="B24" s="4">
        <f>IF((MIC_cms!B24&gt;0), MIC_cms!B24*Days!B24*86400*1000/Areas!$C$6, "")</f>
        <v>51.838161384083051</v>
      </c>
      <c r="C24" s="4">
        <f>IF((MIC_cms!C24&gt;0), MIC_cms!C24*Days!C24*86400*1000/Areas!$C$6, "")</f>
        <v>39.134177439446368</v>
      </c>
      <c r="D24" s="4">
        <f>IF((MIC_cms!D24&gt;0), MIC_cms!D24*Days!D24*86400*1000/Areas!$C$6, "")</f>
        <v>55.959097577854671</v>
      </c>
      <c r="E24" s="4">
        <f>IF((MIC_cms!E24&gt;0), MIC_cms!E24*Days!E24*86400*1000/Areas!$C$6, "")</f>
        <v>161.06499653979239</v>
      </c>
      <c r="F24" s="4">
        <f>IF((MIC_cms!F24&gt;0), MIC_cms!F24*Days!F24*86400*1000/Areas!$C$6, "")</f>
        <v>111.54840913494807</v>
      </c>
      <c r="G24" s="4">
        <f>IF((MIC_cms!G24&gt;0), MIC_cms!G24*Days!G24*86400*1000/Areas!$C$6, "")</f>
        <v>127.48873079584777</v>
      </c>
      <c r="H24" s="4">
        <f>IF((MIC_cms!H24&gt;0), MIC_cms!H24*Days!H24*86400*1000/Areas!$C$6, "")</f>
        <v>48.638446505190309</v>
      </c>
      <c r="I24" s="4">
        <f>IF((MIC_cms!I24&gt;0), MIC_cms!I24*Days!I24*86400*1000/Areas!$C$6, "")</f>
        <v>34.389636539792384</v>
      </c>
      <c r="J24" s="4">
        <f>IF((MIC_cms!J24&gt;0), MIC_cms!J24*Days!J24*86400*1000/Areas!$C$6, "")</f>
        <v>44.416476124567481</v>
      </c>
      <c r="K24" s="4">
        <f>IF((MIC_cms!K24&gt;0), MIC_cms!K24*Days!K24*86400*1000/Areas!$C$6, "")</f>
        <v>54.058731072664358</v>
      </c>
      <c r="L24" s="4">
        <f>IF((MIC_cms!L24&gt;0), MIC_cms!L24*Days!L24*86400*1000/Areas!$C$6, "")</f>
        <v>66.077613840830438</v>
      </c>
      <c r="M24" s="4">
        <f>IF((MIC_cms!M24&gt;0), MIC_cms!M24*Days!M24*86400*1000/Areas!$C$6, "")</f>
        <v>41.820111280276819</v>
      </c>
      <c r="N24" s="4">
        <f>IF((MIC_cms!N24&gt;0), MIC_cms!N24*Days!N24*86400*1000/Areas!$C$6, "")</f>
        <v>838.68841743944631</v>
      </c>
    </row>
    <row r="25" spans="1:14" x14ac:dyDescent="0.2">
      <c r="A25">
        <v>1917</v>
      </c>
      <c r="B25" s="4">
        <f>IF((MIC_cms!B25&gt;0), MIC_cms!B25*Days!B25*86400*1000/Areas!$C$6, "")</f>
        <v>27.075472941176468</v>
      </c>
      <c r="C25" s="4">
        <f>IF((MIC_cms!C25&gt;0), MIC_cms!C25*Days!C25*86400*1000/Areas!$C$6, "")</f>
        <v>22.77814920415225</v>
      </c>
      <c r="D25" s="4">
        <f>IF((MIC_cms!D25&gt;0), MIC_cms!D25*Days!D25*86400*1000/Areas!$C$6, "")</f>
        <v>67.493363044982701</v>
      </c>
      <c r="E25" s="4">
        <f>IF((MIC_cms!E25&gt;0), MIC_cms!E25*Days!E25*86400*1000/Areas!$C$6, "")</f>
        <v>100.9727501730104</v>
      </c>
      <c r="F25" s="4">
        <f>IF((MIC_cms!F25&gt;0), MIC_cms!F25*Days!F25*86400*1000/Areas!$C$6, "")</f>
        <v>92.879312387543251</v>
      </c>
      <c r="G25" s="4">
        <f>IF((MIC_cms!G25&gt;0), MIC_cms!G25*Days!G25*86400*1000/Areas!$C$6, "")</f>
        <v>99.681234602076103</v>
      </c>
      <c r="H25" s="4">
        <f>IF((MIC_cms!H25&gt;0), MIC_cms!H25*Days!H25*86400*1000/Areas!$C$6, "")</f>
        <v>51.200535363321798</v>
      </c>
      <c r="I25" s="4">
        <f>IF((MIC_cms!I25&gt;0), MIC_cms!I25*Days!I25*86400*1000/Areas!$C$6, "")</f>
        <v>37.634300346020758</v>
      </c>
      <c r="J25" s="4">
        <f>IF((MIC_cms!J25&gt;0), MIC_cms!J25*Days!J25*86400*1000/Areas!$C$6, "")</f>
        <v>33.578507958477502</v>
      </c>
      <c r="K25" s="4">
        <f>IF((MIC_cms!K25&gt;0), MIC_cms!K25*Days!K25*86400*1000/Areas!$C$6, "")</f>
        <v>35.201960968858131</v>
      </c>
      <c r="L25" s="4">
        <f>IF((MIC_cms!L25&gt;0), MIC_cms!L25*Days!L25*86400*1000/Areas!$C$6, "")</f>
        <v>36.720298961937715</v>
      </c>
      <c r="M25" s="4">
        <f>IF((MIC_cms!M25&gt;0), MIC_cms!M25*Days!M25*86400*1000/Areas!$C$6, "")</f>
        <v>30.329404567474047</v>
      </c>
      <c r="N25" s="4">
        <f>IF((MIC_cms!N25&gt;0), MIC_cms!N25*Days!N25*86400*1000/Areas!$C$6, "")</f>
        <v>634.84477785467129</v>
      </c>
    </row>
    <row r="26" spans="1:14" x14ac:dyDescent="0.2">
      <c r="A26">
        <v>1918</v>
      </c>
      <c r="B26" s="4">
        <f>IF((MIC_cms!B26&gt;0), MIC_cms!B26*Days!B26*86400*1000/Areas!$C$6, "")</f>
        <v>30.08519750865052</v>
      </c>
      <c r="C26" s="4">
        <f>IF((MIC_cms!C26&gt;0), MIC_cms!C26*Days!C26*86400*1000/Areas!$C$6, "")</f>
        <v>30.63929356401384</v>
      </c>
      <c r="D26" s="4">
        <f>IF((MIC_cms!D26&gt;0), MIC_cms!D26*Days!D26*86400*1000/Areas!$C$6, "")</f>
        <v>98.107289688581304</v>
      </c>
      <c r="E26" s="4">
        <f>IF((MIC_cms!E26&gt;0), MIC_cms!E26*Days!E26*86400*1000/Areas!$C$6, "")</f>
        <v>71.601533564013849</v>
      </c>
      <c r="F26" s="4">
        <f>IF((MIC_cms!F26&gt;0), MIC_cms!F26*Days!F26*86400*1000/Areas!$C$6, "")</f>
        <v>94.439549896193768</v>
      </c>
      <c r="G26" s="4">
        <f>IF((MIC_cms!G26&gt;0), MIC_cms!G26*Days!G26*86400*1000/Areas!$C$6, "")</f>
        <v>74.736597923875422</v>
      </c>
      <c r="H26" s="4">
        <f>IF((MIC_cms!H26&gt;0), MIC_cms!H26*Days!H26*86400*1000/Areas!$C$6, "")</f>
        <v>34.262667404844294</v>
      </c>
      <c r="I26" s="4">
        <f>IF((MIC_cms!I26&gt;0), MIC_cms!I26*Days!I26*86400*1000/Areas!$C$6, "")</f>
        <v>30.136633910034607</v>
      </c>
      <c r="J26" s="4">
        <f>IF((MIC_cms!J26&gt;0), MIC_cms!J26*Days!J26*86400*1000/Areas!$C$6, "")</f>
        <v>28.824116262975778</v>
      </c>
      <c r="K26" s="4">
        <f>IF((MIC_cms!K26&gt;0), MIC_cms!K26*Days!K26*86400*1000/Areas!$C$6, "")</f>
        <v>30.665826435986158</v>
      </c>
      <c r="L26" s="4">
        <f>IF((MIC_cms!L26&gt;0), MIC_cms!L26*Days!L26*86400*1000/Areas!$C$6, "")</f>
        <v>44.550112110726644</v>
      </c>
      <c r="M26" s="4">
        <f>IF((MIC_cms!M26&gt;0), MIC_cms!M26*Days!M26*86400*1000/Areas!$C$6, "")</f>
        <v>44.566629757785471</v>
      </c>
      <c r="N26" s="4">
        <f>IF((MIC_cms!N26&gt;0), MIC_cms!N26*Days!N26*86400*1000/Areas!$C$6, "")</f>
        <v>611.49286089965403</v>
      </c>
    </row>
    <row r="27" spans="1:14" x14ac:dyDescent="0.2">
      <c r="A27">
        <v>1919</v>
      </c>
      <c r="B27" s="4">
        <f>IF((MIC_cms!B27&gt;0), MIC_cms!B27*Days!B27*86400*1000/Areas!$C$6, "")</f>
        <v>39.18805038062284</v>
      </c>
      <c r="C27" s="4">
        <f>IF((MIC_cms!C27&gt;0), MIC_cms!C27*Days!C27*86400*1000/Areas!$C$6, "")</f>
        <v>32.829548512110726</v>
      </c>
      <c r="D27" s="4">
        <f>IF((MIC_cms!D27&gt;0), MIC_cms!D27*Days!D27*86400*1000/Areas!$C$6, "")</f>
        <v>69.899289134948091</v>
      </c>
      <c r="E27" s="4">
        <f>IF((MIC_cms!E27&gt;0), MIC_cms!E27*Days!E27*86400*1000/Areas!$C$6, "")</f>
        <v>105.44821038062283</v>
      </c>
      <c r="F27" s="4">
        <f>IF((MIC_cms!F27&gt;0), MIC_cms!F27*Days!F27*86400*1000/Areas!$C$6, "")</f>
        <v>76.15553107266436</v>
      </c>
      <c r="G27" s="4">
        <f>IF((MIC_cms!G27&gt;0), MIC_cms!G27*Days!G27*86400*1000/Areas!$C$6, "")</f>
        <v>47.92554186851212</v>
      </c>
      <c r="H27" s="4">
        <f>IF((MIC_cms!H27&gt;0), MIC_cms!H27*Days!H27*86400*1000/Areas!$C$6, "")</f>
        <v>35.306223944636677</v>
      </c>
      <c r="I27" s="4">
        <f>IF((MIC_cms!I27&gt;0), MIC_cms!I27*Days!I27*86400*1000/Areas!$C$6, "")</f>
        <v>28.709389619377163</v>
      </c>
      <c r="J27" s="4">
        <f>IF((MIC_cms!J27&gt;0), MIC_cms!J27*Days!J27*86400*1000/Areas!$C$6, "")</f>
        <v>25.529406228373698</v>
      </c>
      <c r="K27" s="4">
        <f>IF((MIC_cms!K27&gt;0), MIC_cms!K27*Days!K27*86400*1000/Areas!$C$6, "")</f>
        <v>33.273791003460211</v>
      </c>
      <c r="L27" s="4">
        <f>IF((MIC_cms!L27&gt;0), MIC_cms!L27*Days!L27*86400*1000/Areas!$C$6, "")</f>
        <v>57.497107266435989</v>
      </c>
      <c r="M27" s="4">
        <f>IF((MIC_cms!M27&gt;0), MIC_cms!M27*Days!M27*86400*1000/Areas!$C$6, "")</f>
        <v>37.795560415224912</v>
      </c>
      <c r="N27" s="4">
        <f>IF((MIC_cms!N27&gt;0), MIC_cms!N27*Days!N27*86400*1000/Areas!$C$6, "")</f>
        <v>589.64681522491344</v>
      </c>
    </row>
    <row r="28" spans="1:14" x14ac:dyDescent="0.2">
      <c r="A28">
        <v>1920</v>
      </c>
      <c r="B28" s="4">
        <f>IF((MIC_cms!B28&gt;0), MIC_cms!B28*Days!B28*86400*1000/Areas!$C$6, "")</f>
        <v>34.645428373702416</v>
      </c>
      <c r="C28" s="4">
        <f>IF((MIC_cms!C28&gt;0), MIC_cms!C28*Days!C28*86400*1000/Areas!$C$6, "")</f>
        <v>30.759057716262973</v>
      </c>
      <c r="D28" s="4">
        <f>IF((MIC_cms!D28&gt;0), MIC_cms!D28*Days!D28*86400*1000/Areas!$C$6, "")</f>
        <v>89.83529688581315</v>
      </c>
      <c r="E28" s="4">
        <f>IF((MIC_cms!E28&gt;0), MIC_cms!E28*Days!E28*86400*1000/Areas!$C$6, "")</f>
        <v>115.0336775086505</v>
      </c>
      <c r="F28" s="4">
        <f>IF((MIC_cms!F28&gt;0), MIC_cms!F28*Days!F28*86400*1000/Areas!$C$6, "")</f>
        <v>62.590222837370248</v>
      </c>
      <c r="G28" s="4">
        <f>IF((MIC_cms!G28&gt;0), MIC_cms!G28*Days!G28*86400*1000/Areas!$C$6, "")</f>
        <v>49.20091349480969</v>
      </c>
      <c r="H28" s="4">
        <f>IF((MIC_cms!H28&gt;0), MIC_cms!H28*Days!H28*86400*1000/Areas!$C$6, "")</f>
        <v>43.664407474048446</v>
      </c>
      <c r="I28" s="4">
        <f>IF((MIC_cms!I28&gt;0), MIC_cms!I28*Days!I28*86400*1000/Areas!$C$6, "")</f>
        <v>27.891504498269892</v>
      </c>
      <c r="J28" s="4">
        <f>IF((MIC_cms!J28&gt;0), MIC_cms!J28*Days!J28*86400*1000/Areas!$C$6, "")</f>
        <v>24.143717647058825</v>
      </c>
      <c r="K28" s="4">
        <f>IF((MIC_cms!K28&gt;0), MIC_cms!K28*Days!K28*86400*1000/Areas!$C$6, "")</f>
        <v>23.183915294117647</v>
      </c>
      <c r="L28" s="4">
        <f>IF((MIC_cms!L28&gt;0), MIC_cms!L28*Days!L28*86400*1000/Areas!$C$6, "")</f>
        <v>30.334920415224914</v>
      </c>
      <c r="M28" s="4">
        <f>IF((MIC_cms!M28&gt;0), MIC_cms!M28*Days!M28*86400*1000/Areas!$C$6, "")</f>
        <v>34.824297301038065</v>
      </c>
      <c r="N28" s="4">
        <f>IF((MIC_cms!N28&gt;0), MIC_cms!N28*Days!N28*86400*1000/Areas!$C$6, "")</f>
        <v>566.2379161245675</v>
      </c>
    </row>
    <row r="29" spans="1:14" x14ac:dyDescent="0.2">
      <c r="A29">
        <v>1921</v>
      </c>
      <c r="B29" s="4">
        <f>IF((MIC_cms!B29&gt;0), MIC_cms!B29*Days!B29*86400*1000/Areas!$C$6, "")</f>
        <v>34.864148927335641</v>
      </c>
      <c r="C29" s="4">
        <f>IF((MIC_cms!C29&gt;0), MIC_cms!C29*Days!C29*86400*1000/Areas!$C$6, "")</f>
        <v>29.744859238754319</v>
      </c>
      <c r="D29" s="4">
        <f>IF((MIC_cms!D29&gt;0), MIC_cms!D29*Days!D29*86400*1000/Areas!$C$6, "")</f>
        <v>58.721834740484432</v>
      </c>
      <c r="E29" s="4">
        <f>IF((MIC_cms!E29&gt;0), MIC_cms!E29*Days!E29*86400*1000/Areas!$C$6, "")</f>
        <v>106.74286505190311</v>
      </c>
      <c r="F29" s="4">
        <f>IF((MIC_cms!F29&gt;0), MIC_cms!F29*Days!F29*86400*1000/Areas!$C$6, "")</f>
        <v>80.931702145328714</v>
      </c>
      <c r="G29" s="4">
        <f>IF((MIC_cms!G29&gt;0), MIC_cms!G29*Days!G29*86400*1000/Areas!$C$6, "")</f>
        <v>38.083565397923877</v>
      </c>
      <c r="H29" s="4">
        <f>IF((MIC_cms!H29&gt;0), MIC_cms!H29*Days!H29*86400*1000/Areas!$C$6, "")</f>
        <v>22.847030034602078</v>
      </c>
      <c r="I29" s="4">
        <f>IF((MIC_cms!I29&gt;0), MIC_cms!I29*Days!I29*86400*1000/Areas!$C$6, "")</f>
        <v>19.308112941176471</v>
      </c>
      <c r="J29" s="4">
        <f>IF((MIC_cms!J29&gt;0), MIC_cms!J29*Days!J29*86400*1000/Areas!$C$6, "")</f>
        <v>22.645021453287196</v>
      </c>
      <c r="K29" s="4">
        <f>IF((MIC_cms!K29&gt;0), MIC_cms!K29*Days!K29*86400*1000/Areas!$C$6, "")</f>
        <v>22.265474325259515</v>
      </c>
      <c r="L29" s="4">
        <f>IF((MIC_cms!L29&gt;0), MIC_cms!L29*Days!L29*86400*1000/Areas!$C$6, "")</f>
        <v>25.286798615916958</v>
      </c>
      <c r="M29" s="4">
        <f>IF((MIC_cms!M29&gt;0), MIC_cms!M29*Days!M29*86400*1000/Areas!$C$6, "")</f>
        <v>30.006884429065742</v>
      </c>
      <c r="N29" s="4">
        <f>IF((MIC_cms!N29&gt;0), MIC_cms!N29*Days!N29*86400*1000/Areas!$C$6, "")</f>
        <v>491.63423667820069</v>
      </c>
    </row>
    <row r="30" spans="1:14" x14ac:dyDescent="0.2">
      <c r="A30">
        <v>1922</v>
      </c>
      <c r="B30" s="4">
        <f>IF((MIC_cms!B30&gt;0), MIC_cms!B30*Days!B30*86400*1000/Areas!$C$6, "")</f>
        <v>26.076401937716263</v>
      </c>
      <c r="C30" s="4">
        <f>IF((MIC_cms!C30&gt;0), MIC_cms!C30*Days!C30*86400*1000/Areas!$C$6, "")</f>
        <v>27.457920000000001</v>
      </c>
      <c r="D30" s="4">
        <f>IF((MIC_cms!D30&gt;0), MIC_cms!D30*Days!D30*86400*1000/Areas!$C$6, "")</f>
        <v>75.45071335640138</v>
      </c>
      <c r="E30" s="4">
        <f>IF((MIC_cms!E30&gt;0), MIC_cms!E30*Days!E30*86400*1000/Areas!$C$6, "")</f>
        <v>168.93203044982698</v>
      </c>
      <c r="F30" s="4">
        <f>IF((MIC_cms!F30&gt;0), MIC_cms!F30*Days!F30*86400*1000/Areas!$C$6, "")</f>
        <v>97.015077093425617</v>
      </c>
      <c r="G30" s="4">
        <f>IF((MIC_cms!G30&gt;0), MIC_cms!G30*Days!G30*86400*1000/Areas!$C$6, "")</f>
        <v>58.088603460207601</v>
      </c>
      <c r="H30" s="4">
        <f>IF((MIC_cms!H30&gt;0), MIC_cms!H30*Days!H30*86400*1000/Areas!$C$6, "")</f>
        <v>47.207958477508647</v>
      </c>
      <c r="I30" s="4">
        <f>IF((MIC_cms!I30&gt;0), MIC_cms!I30*Days!I30*86400*1000/Areas!$C$6, "")</f>
        <v>29.759433633217999</v>
      </c>
      <c r="J30" s="4">
        <f>IF((MIC_cms!J30&gt;0), MIC_cms!J30*Days!J30*86400*1000/Areas!$C$6, "")</f>
        <v>32.428251903114194</v>
      </c>
      <c r="K30" s="4">
        <f>IF((MIC_cms!K30&gt;0), MIC_cms!K30*Days!K30*86400*1000/Areas!$C$6, "")</f>
        <v>26.106522352941177</v>
      </c>
      <c r="L30" s="4">
        <f>IF((MIC_cms!L30&gt;0), MIC_cms!L30*Days!L30*86400*1000/Areas!$C$6, "")</f>
        <v>28.973447750865052</v>
      </c>
      <c r="M30" s="4">
        <f>IF((MIC_cms!M30&gt;0), MIC_cms!M30*Days!M30*86400*1000/Areas!$C$6, "")</f>
        <v>27.254341868512107</v>
      </c>
      <c r="N30" s="4">
        <f>IF((MIC_cms!N30&gt;0), MIC_cms!N30*Days!N30*86400*1000/Areas!$C$6, "")</f>
        <v>644.93848027681656</v>
      </c>
    </row>
    <row r="31" spans="1:14" x14ac:dyDescent="0.2">
      <c r="A31">
        <v>1923</v>
      </c>
      <c r="B31" s="4">
        <f>IF((MIC_cms!B31&gt;0), MIC_cms!B31*Days!B31*86400*1000/Areas!$C$6, "")</f>
        <v>29.886866159169553</v>
      </c>
      <c r="C31" s="4">
        <f>IF((MIC_cms!C31&gt;0), MIC_cms!C31*Days!C31*86400*1000/Areas!$C$6, "")</f>
        <v>27.589762214532868</v>
      </c>
      <c r="D31" s="4">
        <f>IF((MIC_cms!D31&gt;0), MIC_cms!D31*Days!D31*86400*1000/Areas!$C$6, "")</f>
        <v>49.686636955017299</v>
      </c>
      <c r="E31" s="4">
        <f>IF((MIC_cms!E31&gt;0), MIC_cms!E31*Days!E31*86400*1000/Areas!$C$6, "")</f>
        <v>113.12106851211074</v>
      </c>
      <c r="F31" s="4">
        <f>IF((MIC_cms!F31&gt;0), MIC_cms!F31*Days!F31*86400*1000/Areas!$C$6, "")</f>
        <v>74.22597093425604</v>
      </c>
      <c r="G31" s="4">
        <f>IF((MIC_cms!G31&gt;0), MIC_cms!G31*Days!G31*86400*1000/Areas!$C$6, "")</f>
        <v>51.090203460207611</v>
      </c>
      <c r="H31" s="4">
        <f>IF((MIC_cms!H31&gt;0), MIC_cms!H31*Days!H31*86400*1000/Areas!$C$6, "")</f>
        <v>32.90029785467128</v>
      </c>
      <c r="I31" s="4">
        <f>IF((MIC_cms!I31&gt;0), MIC_cms!I31*Days!I31*86400*1000/Areas!$C$6, "")</f>
        <v>18.835454117647064</v>
      </c>
      <c r="J31" s="4">
        <f>IF((MIC_cms!J31&gt;0), MIC_cms!J31*Days!J31*86400*1000/Areas!$C$6, "")</f>
        <v>21.337361937716263</v>
      </c>
      <c r="K31" s="4">
        <f>IF((MIC_cms!K31&gt;0), MIC_cms!K31*Days!K31*86400*1000/Areas!$C$6, "")</f>
        <v>21.803936885813144</v>
      </c>
      <c r="L31" s="4">
        <f>IF((MIC_cms!L31&gt;0), MIC_cms!L31*Days!L31*86400*1000/Areas!$C$6, "")</f>
        <v>21.805087889273356</v>
      </c>
      <c r="M31" s="4">
        <f>IF((MIC_cms!M31&gt;0), MIC_cms!M31*Days!M31*86400*1000/Areas!$C$6, "")</f>
        <v>25.30763626297578</v>
      </c>
      <c r="N31" s="4">
        <f>IF((MIC_cms!N31&gt;0), MIC_cms!N31*Days!N31*86400*1000/Areas!$C$6, "")</f>
        <v>488.09871280276815</v>
      </c>
    </row>
    <row r="32" spans="1:14" x14ac:dyDescent="0.2">
      <c r="A32">
        <v>1924</v>
      </c>
      <c r="B32" s="4">
        <f>IF((MIC_cms!B32&gt;0), MIC_cms!B32*Days!B32*86400*1000/Areas!$C$6, "")</f>
        <v>24.707544913494814</v>
      </c>
      <c r="C32" s="4">
        <f>IF((MIC_cms!C32&gt;0), MIC_cms!C32*Days!C32*86400*1000/Areas!$C$6, "")</f>
        <v>25.508135086505185</v>
      </c>
      <c r="D32" s="4">
        <f>IF((MIC_cms!D32&gt;0), MIC_cms!D32*Days!D32*86400*1000/Areas!$C$6, "")</f>
        <v>40.182487474048443</v>
      </c>
      <c r="E32" s="4">
        <f>IF((MIC_cms!E32&gt;0), MIC_cms!E32*Days!E32*86400*1000/Areas!$C$6, "")</f>
        <v>97.891498961937728</v>
      </c>
      <c r="F32" s="4">
        <f>IF((MIC_cms!F32&gt;0), MIC_cms!F32*Days!F32*86400*1000/Areas!$C$6, "")</f>
        <v>118.0720276816609</v>
      </c>
      <c r="G32" s="4">
        <f>IF((MIC_cms!G32&gt;0), MIC_cms!G32*Days!G32*86400*1000/Areas!$C$6, "")</f>
        <v>45.434889965397922</v>
      </c>
      <c r="H32" s="4">
        <f>IF((MIC_cms!H32&gt;0), MIC_cms!H32*Days!H32*86400*1000/Areas!$C$6, "")</f>
        <v>35.630134256055356</v>
      </c>
      <c r="I32" s="4">
        <f>IF((MIC_cms!I32&gt;0), MIC_cms!I32*Days!I32*86400*1000/Areas!$C$6, "")</f>
        <v>96.896912387543253</v>
      </c>
      <c r="J32" s="4">
        <f>IF((MIC_cms!J32&gt;0), MIC_cms!J32*Days!J32*86400*1000/Areas!$C$6, "")</f>
        <v>39.297500346020762</v>
      </c>
      <c r="K32" s="4">
        <f>IF((MIC_cms!K32&gt;0), MIC_cms!K32*Days!K32*86400*1000/Areas!$C$6, "")</f>
        <v>35.650060069204152</v>
      </c>
      <c r="L32" s="4">
        <f>IF((MIC_cms!L32&gt;0), MIC_cms!L32*Days!L32*86400*1000/Areas!$C$6, "")</f>
        <v>32.511213840830457</v>
      </c>
      <c r="M32" s="4">
        <f>IF((MIC_cms!M32&gt;0), MIC_cms!M32*Days!M32*86400*1000/Areas!$C$6, "")</f>
        <v>30.717726228373703</v>
      </c>
      <c r="N32" s="4">
        <f>IF((MIC_cms!N32&gt;0), MIC_cms!N32*Days!N32*86400*1000/Areas!$C$6, "")</f>
        <v>621.24338491349476</v>
      </c>
    </row>
    <row r="33" spans="1:14" x14ac:dyDescent="0.2">
      <c r="A33">
        <v>1925</v>
      </c>
      <c r="B33" s="4">
        <f>IF((MIC_cms!B33&gt;0), MIC_cms!B33*Days!B33*86400*1000/Areas!$C$6, "")</f>
        <v>30.439691626297577</v>
      </c>
      <c r="C33" s="4">
        <f>IF((MIC_cms!C33&gt;0), MIC_cms!C33*Days!C33*86400*1000/Areas!$C$6, "")</f>
        <v>31.059514463667824</v>
      </c>
      <c r="D33" s="4">
        <f>IF((MIC_cms!D33&gt;0), MIC_cms!D33*Days!D33*86400*1000/Areas!$C$6, "")</f>
        <v>37.185274463667817</v>
      </c>
      <c r="E33" s="4">
        <f>IF((MIC_cms!E33&gt;0), MIC_cms!E33*Days!E33*86400*1000/Areas!$C$6, "")</f>
        <v>36.803260899653978</v>
      </c>
      <c r="F33" s="4">
        <f>IF((MIC_cms!F33&gt;0), MIC_cms!F33*Days!F33*86400*1000/Areas!$C$6, "")</f>
        <v>28.900770103806224</v>
      </c>
      <c r="G33" s="4">
        <f>IF((MIC_cms!G33&gt;0), MIC_cms!G33*Days!G33*86400*1000/Areas!$C$6, "")</f>
        <v>37.819880968858129</v>
      </c>
      <c r="H33" s="4">
        <f>IF((MIC_cms!H33&gt;0), MIC_cms!H33*Days!H33*86400*1000/Areas!$C$6, "")</f>
        <v>32.9943662283737</v>
      </c>
      <c r="I33" s="4">
        <f>IF((MIC_cms!I33&gt;0), MIC_cms!I33*Days!I33*86400*1000/Areas!$C$6, "")</f>
        <v>23.77427543252595</v>
      </c>
      <c r="J33" s="4">
        <f>IF((MIC_cms!J33&gt;0), MIC_cms!J33*Days!J33*86400*1000/Areas!$C$6, "")</f>
        <v>20.769184775086504</v>
      </c>
      <c r="K33" s="4">
        <f>IF((MIC_cms!K33&gt;0), MIC_cms!K33*Days!K33*86400*1000/Areas!$C$6, "")</f>
        <v>30.068978823529413</v>
      </c>
      <c r="L33" s="4">
        <f>IF((MIC_cms!L33&gt;0), MIC_cms!L33*Days!L33*86400*1000/Areas!$C$6, "")</f>
        <v>28.020506574394464</v>
      </c>
      <c r="M33" s="4">
        <f>IF((MIC_cms!M33&gt;0), MIC_cms!M33*Days!M33*86400*1000/Areas!$C$6, "")</f>
        <v>29.327089826989621</v>
      </c>
      <c r="N33" s="4">
        <f>IF((MIC_cms!N33&gt;0), MIC_cms!N33*Days!N33*86400*1000/Areas!$C$6, "")</f>
        <v>367.55262560553632</v>
      </c>
    </row>
    <row r="34" spans="1:14" x14ac:dyDescent="0.2">
      <c r="A34">
        <v>1926</v>
      </c>
      <c r="B34" s="4">
        <f>IF((MIC_cms!B34&gt;0), MIC_cms!B34*Days!B34*86400*1000/Areas!$C$6, "")</f>
        <v>26.138496332179933</v>
      </c>
      <c r="C34" s="4">
        <f>IF((MIC_cms!C34&gt;0), MIC_cms!C34*Days!C34*86400*1000/Areas!$C$6, "")</f>
        <v>24.225483737024216</v>
      </c>
      <c r="D34" s="4">
        <f>IF((MIC_cms!D34&gt;0), MIC_cms!D34*Days!D34*86400*1000/Areas!$C$6, "")</f>
        <v>34.39658740484429</v>
      </c>
      <c r="E34" s="4">
        <f>IF((MIC_cms!E34&gt;0), MIC_cms!E34*Days!E34*86400*1000/Areas!$C$6, "")</f>
        <v>63.662300346020764</v>
      </c>
      <c r="F34" s="4">
        <f>IF((MIC_cms!F34&gt;0), MIC_cms!F34*Days!F34*86400*1000/Areas!$C$6, "")</f>
        <v>69.221811487889269</v>
      </c>
      <c r="G34" s="4">
        <f>IF((MIC_cms!G34&gt;0), MIC_cms!G34*Days!G34*86400*1000/Areas!$C$6, "")</f>
        <v>58.408343252595152</v>
      </c>
      <c r="H34" s="4">
        <f>IF((MIC_cms!H34&gt;0), MIC_cms!H34*Days!H34*86400*1000/Areas!$C$6, "")</f>
        <v>35.560162214532873</v>
      </c>
      <c r="I34" s="4">
        <f>IF((MIC_cms!I34&gt;0), MIC_cms!I34*Days!I34*86400*1000/Areas!$C$6, "")</f>
        <v>35.511042768166092</v>
      </c>
      <c r="J34" s="4">
        <f>IF((MIC_cms!J34&gt;0), MIC_cms!J34*Days!J34*86400*1000/Areas!$C$6, "")</f>
        <v>45.870776470588233</v>
      </c>
      <c r="K34" s="4">
        <f>IF((MIC_cms!K34&gt;0), MIC_cms!K34*Days!K34*86400*1000/Areas!$C$6, "")</f>
        <v>55.95585384083045</v>
      </c>
      <c r="L34" s="4">
        <f>IF((MIC_cms!L34&gt;0), MIC_cms!L34*Days!L34*86400*1000/Areas!$C$6, "")</f>
        <v>49.481638754325267</v>
      </c>
      <c r="M34" s="4">
        <f>IF((MIC_cms!M34&gt;0), MIC_cms!M34*Days!M34*86400*1000/Areas!$C$6, "")</f>
        <v>43.177846920415227</v>
      </c>
      <c r="N34" s="4">
        <f>IF((MIC_cms!N34&gt;0), MIC_cms!N34*Days!N34*86400*1000/Areas!$C$6, "")</f>
        <v>541.07701038062282</v>
      </c>
    </row>
    <row r="35" spans="1:14" x14ac:dyDescent="0.2">
      <c r="A35">
        <v>1927</v>
      </c>
      <c r="B35" s="4">
        <f>IF((MIC_cms!B35&gt;0), MIC_cms!B35*Days!B35*86400*1000/Areas!$C$6, "")</f>
        <v>42.806670726643596</v>
      </c>
      <c r="C35" s="4">
        <f>IF((MIC_cms!C35&gt;0), MIC_cms!C35*Days!C35*86400*1000/Areas!$C$6, "")</f>
        <v>38.158485259515572</v>
      </c>
      <c r="D35" s="4">
        <f>IF((MIC_cms!D35&gt;0), MIC_cms!D35*Days!D35*86400*1000/Areas!$C$6, "")</f>
        <v>77.942830173010378</v>
      </c>
      <c r="E35" s="4">
        <f>IF((MIC_cms!E35&gt;0), MIC_cms!E35*Days!E35*86400*1000/Areas!$C$6, "")</f>
        <v>74.639734256055377</v>
      </c>
      <c r="F35" s="4">
        <f>IF((MIC_cms!F35&gt;0), MIC_cms!F35*Days!F35*86400*1000/Areas!$C$6, "")</f>
        <v>74.02949314878893</v>
      </c>
      <c r="G35" s="4">
        <f>IF((MIC_cms!G35&gt;0), MIC_cms!G35*Days!G35*86400*1000/Areas!$C$6, "")</f>
        <v>51.370928719723175</v>
      </c>
      <c r="H35" s="4">
        <f>IF((MIC_cms!H35&gt;0), MIC_cms!H35*Days!H35*86400*1000/Areas!$C$6, "")</f>
        <v>44.391467958477506</v>
      </c>
      <c r="I35" s="4">
        <f>IF((MIC_cms!I35&gt;0), MIC_cms!I35*Days!I35*86400*1000/Areas!$C$6, "")</f>
        <v>28.419306851211068</v>
      </c>
      <c r="J35" s="4">
        <f>IF((MIC_cms!J35&gt;0), MIC_cms!J35*Days!J35*86400*1000/Areas!$C$6, "")</f>
        <v>21.820783391003459</v>
      </c>
      <c r="K35" s="4">
        <f>IF((MIC_cms!K35&gt;0), MIC_cms!K35*Days!K35*86400*1000/Areas!$C$6, "")</f>
        <v>41.472104636678203</v>
      </c>
      <c r="L35" s="4">
        <f>IF((MIC_cms!L35&gt;0), MIC_cms!L35*Days!L35*86400*1000/Areas!$C$6, "")</f>
        <v>41.188135640138405</v>
      </c>
      <c r="M35" s="4">
        <f>IF((MIC_cms!M35&gt;0), MIC_cms!M35*Days!M35*86400*1000/Areas!$C$6, "")</f>
        <v>39.074982975778546</v>
      </c>
      <c r="N35" s="4">
        <f>IF((MIC_cms!N35&gt;0), MIC_cms!N35*Days!N35*86400*1000/Areas!$C$6, "")</f>
        <v>574.68085536332171</v>
      </c>
    </row>
    <row r="36" spans="1:14" x14ac:dyDescent="0.2">
      <c r="A36">
        <v>1928</v>
      </c>
      <c r="B36" s="4">
        <f>IF((MIC_cms!B36&gt;0), MIC_cms!B36*Days!B36*86400*1000/Areas!$C$6, "")</f>
        <v>36.000847058823524</v>
      </c>
      <c r="C36" s="4">
        <f>IF((MIC_cms!C36&gt;0), MIC_cms!C36*Days!C36*86400*1000/Areas!$C$6, "")</f>
        <v>36.906881107266436</v>
      </c>
      <c r="D36" s="4">
        <f>IF((MIC_cms!D36&gt;0), MIC_cms!D36*Days!D36*86400*1000/Areas!$C$6, "")</f>
        <v>68.54943114186851</v>
      </c>
      <c r="E36" s="4">
        <f>IF((MIC_cms!E36&gt;0), MIC_cms!E36*Days!E36*86400*1000/Areas!$C$6, "")</f>
        <v>127.05553494809689</v>
      </c>
      <c r="F36" s="4">
        <f>IF((MIC_cms!F36&gt;0), MIC_cms!F36*Days!F36*86400*1000/Areas!$C$6, "")</f>
        <v>81.722247197231837</v>
      </c>
      <c r="G36" s="4">
        <f>IF((MIC_cms!G36&gt;0), MIC_cms!G36*Days!G36*86400*1000/Areas!$C$6, "")</f>
        <v>45.155958477508648</v>
      </c>
      <c r="H36" s="4">
        <f>IF((MIC_cms!H36&gt;0), MIC_cms!H36*Days!H36*86400*1000/Areas!$C$6, "")</f>
        <v>39.866918200692041</v>
      </c>
      <c r="I36" s="4">
        <f>IF((MIC_cms!I36&gt;0), MIC_cms!I36*Days!I36*86400*1000/Areas!$C$6, "")</f>
        <v>35.914656332179923</v>
      </c>
      <c r="J36" s="4">
        <f>IF((MIC_cms!J36&gt;0), MIC_cms!J36*Days!J36*86400*1000/Areas!$C$6, "")</f>
        <v>64.387432525951553</v>
      </c>
      <c r="K36" s="4">
        <f>IF((MIC_cms!K36&gt;0), MIC_cms!K36*Days!K36*86400*1000/Areas!$C$6, "")</f>
        <v>76.662944221453287</v>
      </c>
      <c r="L36" s="4">
        <f>IF((MIC_cms!L36&gt;0), MIC_cms!L36*Days!L36*86400*1000/Areas!$C$6, "")</f>
        <v>61.007966782006932</v>
      </c>
      <c r="M36" s="4">
        <f>IF((MIC_cms!M36&gt;0), MIC_cms!M36*Days!M36*86400*1000/Areas!$C$6, "")</f>
        <v>52.250115986159173</v>
      </c>
      <c r="N36" s="4">
        <f>IF((MIC_cms!N36&gt;0), MIC_cms!N36*Days!N36*86400*1000/Areas!$C$6, "")</f>
        <v>726.04592719723189</v>
      </c>
    </row>
    <row r="37" spans="1:14" x14ac:dyDescent="0.2">
      <c r="A37">
        <v>1929</v>
      </c>
      <c r="B37" s="4">
        <f>IF((MIC_cms!B37&gt;0), MIC_cms!B37*Days!B37*86400*1000/Areas!$C$6, "")</f>
        <v>45.224644982698962</v>
      </c>
      <c r="C37" s="4">
        <f>IF((MIC_cms!C37&gt;0), MIC_cms!C37*Days!C37*86400*1000/Areas!$C$6, "")</f>
        <v>45.115987266435987</v>
      </c>
      <c r="D37" s="4">
        <f>IF((MIC_cms!D37&gt;0), MIC_cms!D37*Days!D37*86400*1000/Areas!$C$6, "")</f>
        <v>102.77873439446365</v>
      </c>
      <c r="E37" s="4">
        <f>IF((MIC_cms!E37&gt;0), MIC_cms!E37*Days!E37*86400*1000/Areas!$C$6, "")</f>
        <v>161.50760968858131</v>
      </c>
      <c r="F37" s="4">
        <f>IF((MIC_cms!F37&gt;0), MIC_cms!F37*Days!F37*86400*1000/Areas!$C$6, "")</f>
        <v>95.523884844290635</v>
      </c>
      <c r="G37" s="4">
        <f>IF((MIC_cms!G37&gt;0), MIC_cms!G37*Days!G37*86400*1000/Areas!$C$6, "")</f>
        <v>49.009876816609008</v>
      </c>
      <c r="H37" s="4">
        <f>IF((MIC_cms!H37&gt;0), MIC_cms!H37*Days!H37*86400*1000/Areas!$C$6, "")</f>
        <v>48.612960000000001</v>
      </c>
      <c r="I37" s="4">
        <f>IF((MIC_cms!I37&gt;0), MIC_cms!I37*Days!I37*86400*1000/Areas!$C$6, "")</f>
        <v>33.831713771626298</v>
      </c>
      <c r="J37" s="4">
        <f>IF((MIC_cms!J37&gt;0), MIC_cms!J37*Days!J37*86400*1000/Areas!$C$6, "")</f>
        <v>28.356390311418689</v>
      </c>
      <c r="K37" s="4">
        <f>IF((MIC_cms!K37&gt;0), MIC_cms!K37*Days!K37*86400*1000/Areas!$C$6, "")</f>
        <v>29.490666851211074</v>
      </c>
      <c r="L37" s="4">
        <f>IF((MIC_cms!L37&gt;0), MIC_cms!L37*Days!L37*86400*1000/Areas!$C$6, "")</f>
        <v>35.386629757785464</v>
      </c>
      <c r="M37" s="4">
        <f>IF((MIC_cms!M37&gt;0), MIC_cms!M37*Days!M37*86400*1000/Areas!$C$6, "")</f>
        <v>35.049041937716261</v>
      </c>
      <c r="N37" s="4">
        <f>IF((MIC_cms!N37&gt;0), MIC_cms!N37*Days!N37*86400*1000/Areas!$C$6, "")</f>
        <v>710.24200692041518</v>
      </c>
    </row>
    <row r="38" spans="1:14" x14ac:dyDescent="0.2">
      <c r="A38">
        <v>1930</v>
      </c>
      <c r="B38" s="4">
        <f>IF((MIC_cms!B38&gt;0), MIC_cms!B38*Days!B38*86400*1000/Areas!$C$6, "")</f>
        <v>42.65792221453286</v>
      </c>
      <c r="C38" s="4">
        <f>IF((MIC_cms!C38&gt;0), MIC_cms!C38*Days!C38*86400*1000/Areas!$C$6, "")</f>
        <v>42.665814809688584</v>
      </c>
      <c r="D38" s="4">
        <f>IF((MIC_cms!D38&gt;0), MIC_cms!D38*Days!D38*86400*1000/Areas!$C$6, "")</f>
        <v>51.292286782006926</v>
      </c>
      <c r="E38" s="4">
        <f>IF((MIC_cms!E38&gt;0), MIC_cms!E38*Days!E38*86400*1000/Areas!$C$6, "")</f>
        <v>58.187709342560552</v>
      </c>
      <c r="F38" s="4">
        <f>IF((MIC_cms!F38&gt;0), MIC_cms!F38*Days!F38*86400*1000/Areas!$C$6, "")</f>
        <v>57.444729134948098</v>
      </c>
      <c r="G38" s="4">
        <f>IF((MIC_cms!G38&gt;0), MIC_cms!G38*Days!G38*86400*1000/Areas!$C$6, "")</f>
        <v>43.197159861591693</v>
      </c>
      <c r="H38" s="4">
        <f>IF((MIC_cms!H38&gt;0), MIC_cms!H38*Days!H38*86400*1000/Areas!$C$6, "")</f>
        <v>28.408185467128028</v>
      </c>
      <c r="I38" s="4">
        <f>IF((MIC_cms!I38&gt;0), MIC_cms!I38*Days!I38*86400*1000/Areas!$C$6, "")</f>
        <v>15.868824913494807</v>
      </c>
      <c r="J38" s="4">
        <f>IF((MIC_cms!J38&gt;0), MIC_cms!J38*Days!J38*86400*1000/Areas!$C$6, "")</f>
        <v>14.210707266435984</v>
      </c>
      <c r="K38" s="4">
        <f>IF((MIC_cms!K38&gt;0), MIC_cms!K38*Days!K38*86400*1000/Areas!$C$6, "")</f>
        <v>18.235362768166087</v>
      </c>
      <c r="L38" s="4">
        <f>IF((MIC_cms!L38&gt;0), MIC_cms!L38*Days!L38*86400*1000/Areas!$C$6, "")</f>
        <v>19.973198615916957</v>
      </c>
      <c r="M38" s="4">
        <f>IF((MIC_cms!M38&gt;0), MIC_cms!M38*Days!M38*86400*1000/Areas!$C$6, "")</f>
        <v>25.383168996539791</v>
      </c>
      <c r="N38" s="4">
        <f>IF((MIC_cms!N38&gt;0), MIC_cms!N38*Days!N38*86400*1000/Areas!$C$6, "")</f>
        <v>418.58856747404843</v>
      </c>
    </row>
    <row r="39" spans="1:14" x14ac:dyDescent="0.2">
      <c r="A39">
        <v>1931</v>
      </c>
      <c r="B39" s="4">
        <f>IF((MIC_cms!B39&gt;0), MIC_cms!B39*Days!B39*86400*1000/Areas!$C$6, "")</f>
        <v>23.042581038062284</v>
      </c>
      <c r="C39" s="4">
        <f>IF((MIC_cms!C39&gt;0), MIC_cms!C39*Days!C39*86400*1000/Areas!$C$6, "")</f>
        <v>22.179627404844286</v>
      </c>
      <c r="D39" s="4">
        <f>IF((MIC_cms!D39&gt;0), MIC_cms!D39*Days!D39*86400*1000/Areas!$C$6, "")</f>
        <v>27.216807197231834</v>
      </c>
      <c r="E39" s="4">
        <f>IF((MIC_cms!E39&gt;0), MIC_cms!E39*Days!E39*86400*1000/Areas!$C$6, "")</f>
        <v>30.925519723183388</v>
      </c>
      <c r="F39" s="4">
        <f>IF((MIC_cms!F39&gt;0), MIC_cms!F39*Days!F39*86400*1000/Areas!$C$6, "")</f>
        <v>28.286313633217993</v>
      </c>
      <c r="G39" s="4">
        <f>IF((MIC_cms!G39&gt;0), MIC_cms!G39*Days!G39*86400*1000/Areas!$C$6, "")</f>
        <v>25.890851211072665</v>
      </c>
      <c r="H39" s="4">
        <f>IF((MIC_cms!H39&gt;0), MIC_cms!H39*Days!H39*86400*1000/Areas!$C$6, "")</f>
        <v>16.020353771626301</v>
      </c>
      <c r="I39" s="4">
        <f>IF((MIC_cms!I39&gt;0), MIC_cms!I39*Days!I39*86400*1000/Areas!$C$6, "")</f>
        <v>12.758544498269897</v>
      </c>
      <c r="J39" s="4">
        <f>IF((MIC_cms!J39&gt;0), MIC_cms!J39*Days!J39*86400*1000/Areas!$C$6, "")</f>
        <v>16.482070588235295</v>
      </c>
      <c r="K39" s="4">
        <f>IF((MIC_cms!K39&gt;0), MIC_cms!K39*Days!K39*86400*1000/Areas!$C$6, "")</f>
        <v>21.466124844290658</v>
      </c>
      <c r="L39" s="4">
        <f>IF((MIC_cms!L39&gt;0), MIC_cms!L39*Days!L39*86400*1000/Areas!$C$6, "")</f>
        <v>35.377212456747408</v>
      </c>
      <c r="M39" s="4">
        <f>IF((MIC_cms!M39&gt;0), MIC_cms!M39*Days!M39*86400*1000/Areas!$C$6, "")</f>
        <v>36.507796816608995</v>
      </c>
      <c r="N39" s="4">
        <f>IF((MIC_cms!N39&gt;0), MIC_cms!N39*Days!N39*86400*1000/Areas!$C$6, "")</f>
        <v>296.46568027681656</v>
      </c>
    </row>
    <row r="40" spans="1:14" x14ac:dyDescent="0.2">
      <c r="A40">
        <v>1932</v>
      </c>
      <c r="B40" s="4">
        <f>IF((MIC_cms!B40&gt;0), MIC_cms!B40*Days!B40*86400*1000/Areas!$C$6, "")</f>
        <v>50.728803321799305</v>
      </c>
      <c r="C40" s="4">
        <f>IF((MIC_cms!C40&gt;0), MIC_cms!C40*Days!C40*86400*1000/Areas!$C$6, "")</f>
        <v>48.03122491349481</v>
      </c>
      <c r="D40" s="4">
        <f>IF((MIC_cms!D40&gt;0), MIC_cms!D40*Days!D40*86400*1000/Areas!$C$6, "")</f>
        <v>44.277473771626298</v>
      </c>
      <c r="E40" s="4">
        <f>IF((MIC_cms!E40&gt;0), MIC_cms!E40*Days!E40*86400*1000/Areas!$C$6, "")</f>
        <v>55.70019653979238</v>
      </c>
      <c r="F40" s="4">
        <f>IF((MIC_cms!F40&gt;0), MIC_cms!F40*Days!F40*86400*1000/Areas!$C$6, "")</f>
        <v>51.474399446366782</v>
      </c>
      <c r="G40" s="4">
        <f>IF((MIC_cms!G40&gt;0), MIC_cms!G40*Days!G40*86400*1000/Areas!$C$6, "")</f>
        <v>30.921483737024218</v>
      </c>
      <c r="H40" s="4">
        <f>IF((MIC_cms!H40&gt;0), MIC_cms!H40*Days!H40*86400*1000/Areas!$C$6, "")</f>
        <v>21.222381176470588</v>
      </c>
      <c r="I40" s="4">
        <f>IF((MIC_cms!I40&gt;0), MIC_cms!I40*Days!I40*86400*1000/Areas!$C$6, "")</f>
        <v>17.25621757785467</v>
      </c>
      <c r="J40" s="4">
        <f>IF((MIC_cms!J40&gt;0), MIC_cms!J40*Days!J40*86400*1000/Areas!$C$6, "")</f>
        <v>19.25748373702422</v>
      </c>
      <c r="K40" s="4">
        <f>IF((MIC_cms!K40&gt;0), MIC_cms!K40*Days!K40*86400*1000/Areas!$C$6, "")</f>
        <v>19.966128166089966</v>
      </c>
      <c r="L40" s="4">
        <f>IF((MIC_cms!L40&gt;0), MIC_cms!L40*Days!L40*86400*1000/Areas!$C$6, "")</f>
        <v>29.578397231833915</v>
      </c>
      <c r="M40" s="4">
        <f>IF((MIC_cms!M40&gt;0), MIC_cms!M40*Days!M40*86400*1000/Areas!$C$6, "")</f>
        <v>36.436897993079583</v>
      </c>
      <c r="N40" s="4">
        <f>IF((MIC_cms!N40&gt;0), MIC_cms!N40*Days!N40*86400*1000/Areas!$C$6, "")</f>
        <v>425.69877923875441</v>
      </c>
    </row>
    <row r="41" spans="1:14" x14ac:dyDescent="0.2">
      <c r="A41">
        <v>1933</v>
      </c>
      <c r="B41" s="4">
        <f>IF((MIC_cms!B41&gt;0), MIC_cms!B41*Days!B41*86400*1000/Areas!$C$6, "")</f>
        <v>38.334020761245675</v>
      </c>
      <c r="C41" s="4">
        <f>IF((MIC_cms!C41&gt;0), MIC_cms!C41*Days!C41*86400*1000/Areas!$C$6, "")</f>
        <v>32.301761107266437</v>
      </c>
      <c r="D41" s="4">
        <f>IF((MIC_cms!D41&gt;0), MIC_cms!D41*Days!D41*86400*1000/Areas!$C$6, "")</f>
        <v>46.960044290657443</v>
      </c>
      <c r="E41" s="4">
        <f>IF((MIC_cms!E41&gt;0), MIC_cms!E41*Days!E41*86400*1000/Areas!$C$6, "")</f>
        <v>86.217633217993082</v>
      </c>
      <c r="F41" s="4">
        <f>IF((MIC_cms!F41&gt;0), MIC_cms!F41*Days!F41*86400*1000/Areas!$C$6, "")</f>
        <v>84.338552802768163</v>
      </c>
      <c r="G41" s="4">
        <f>IF((MIC_cms!G41&gt;0), MIC_cms!G41*Days!G41*86400*1000/Areas!$C$6, "")</f>
        <v>36.223424221453286</v>
      </c>
      <c r="H41" s="4">
        <f>IF((MIC_cms!H41&gt;0), MIC_cms!H41*Days!H41*86400*1000/Areas!$C$6, "")</f>
        <v>22.7256215916955</v>
      </c>
      <c r="I41" s="4">
        <f>IF((MIC_cms!I41&gt;0), MIC_cms!I41*Days!I41*86400*1000/Areas!$C$6, "")</f>
        <v>15.8957015916955</v>
      </c>
      <c r="J41" s="4">
        <f>IF((MIC_cms!J41&gt;0), MIC_cms!J41*Days!J41*86400*1000/Areas!$C$6, "")</f>
        <v>15.438992387543253</v>
      </c>
      <c r="K41" s="4">
        <f>IF((MIC_cms!K41&gt;0), MIC_cms!K41*Days!K41*86400*1000/Areas!$C$6, "")</f>
        <v>23.866953633217992</v>
      </c>
      <c r="L41" s="4">
        <f>IF((MIC_cms!L41&gt;0), MIC_cms!L41*Days!L41*86400*1000/Areas!$C$6, "")</f>
        <v>25.570214532871972</v>
      </c>
      <c r="M41" s="4">
        <f>IF((MIC_cms!M41&gt;0), MIC_cms!M41*Days!M41*86400*1000/Areas!$C$6, "")</f>
        <v>28.915598615916956</v>
      </c>
      <c r="N41" s="4">
        <f>IF((MIC_cms!N41&gt;0), MIC_cms!N41*Days!N41*86400*1000/Areas!$C$6, "")</f>
        <v>456.93372456747403</v>
      </c>
    </row>
    <row r="42" spans="1:14" x14ac:dyDescent="0.2">
      <c r="A42">
        <v>1934</v>
      </c>
      <c r="B42" s="4">
        <f>IF((MIC_cms!B42&gt;0), MIC_cms!B42*Days!B42*86400*1000/Areas!$C$6, "")</f>
        <v>31.208920692041524</v>
      </c>
      <c r="C42" s="4">
        <f>IF((MIC_cms!C42&gt;0), MIC_cms!C42*Days!C42*86400*1000/Areas!$C$6, "")</f>
        <v>25.515863252595157</v>
      </c>
      <c r="D42" s="4">
        <f>IF((MIC_cms!D42&gt;0), MIC_cms!D42*Days!D42*86400*1000/Areas!$C$6, "")</f>
        <v>33.183429757785468</v>
      </c>
      <c r="E42" s="4">
        <f>IF((MIC_cms!E42&gt;0), MIC_cms!E42*Days!E42*86400*1000/Areas!$C$6, "")</f>
        <v>67.841788235294104</v>
      </c>
      <c r="F42" s="4">
        <f>IF((MIC_cms!F42&gt;0), MIC_cms!F42*Days!F42*86400*1000/Areas!$C$6, "")</f>
        <v>39.517521384083047</v>
      </c>
      <c r="G42" s="4">
        <f>IF((MIC_cms!G42&gt;0), MIC_cms!G42*Days!G42*86400*1000/Areas!$C$6, "")</f>
        <v>20.654831833910034</v>
      </c>
      <c r="H42" s="4">
        <f>IF((MIC_cms!H42&gt;0), MIC_cms!H42*Days!H42*86400*1000/Areas!$C$6, "")</f>
        <v>17.444817716262975</v>
      </c>
      <c r="I42" s="4">
        <f>IF((MIC_cms!I42&gt;0), MIC_cms!I42*Days!I42*86400*1000/Areas!$C$6, "")</f>
        <v>14.805805951557094</v>
      </c>
      <c r="J42" s="4">
        <f>IF((MIC_cms!J42&gt;0), MIC_cms!J42*Days!J42*86400*1000/Areas!$C$6, "")</f>
        <v>20.777256747404845</v>
      </c>
      <c r="K42" s="4">
        <f>IF((MIC_cms!K42&gt;0), MIC_cms!K42*Days!K42*86400*1000/Areas!$C$6, "")</f>
        <v>24.351660622837372</v>
      </c>
      <c r="L42" s="4">
        <f>IF((MIC_cms!L42&gt;0), MIC_cms!L42*Days!L42*86400*1000/Areas!$C$6, "")</f>
        <v>35.96467266435986</v>
      </c>
      <c r="M42" s="4">
        <f>IF((MIC_cms!M42&gt;0), MIC_cms!M42*Days!M42*86400*1000/Areas!$C$6, "")</f>
        <v>38.040230865051903</v>
      </c>
      <c r="N42" s="4">
        <f>IF((MIC_cms!N42&gt;0), MIC_cms!N42*Days!N42*86400*1000/Areas!$C$6, "")</f>
        <v>369.78960830449824</v>
      </c>
    </row>
    <row r="43" spans="1:14" x14ac:dyDescent="0.2">
      <c r="A43">
        <v>1935</v>
      </c>
      <c r="B43" s="4">
        <f>IF((MIC_cms!B43&gt;0), MIC_cms!B43*Days!B43*86400*1000/Areas!$C$6, "")</f>
        <v>35.164889688581312</v>
      </c>
      <c r="C43" s="4">
        <f>IF((MIC_cms!C43&gt;0), MIC_cms!C43*Days!C43*86400*1000/Areas!$C$6, "")</f>
        <v>33.60427847750865</v>
      </c>
      <c r="D43" s="4">
        <f>IF((MIC_cms!D43&gt;0), MIC_cms!D43*Days!D43*86400*1000/Areas!$C$6, "")</f>
        <v>84.417329273356401</v>
      </c>
      <c r="E43" s="4">
        <f>IF((MIC_cms!E43&gt;0), MIC_cms!E43*Days!E43*86400*1000/Areas!$C$6, "")</f>
        <v>63.13179238754325</v>
      </c>
      <c r="F43" s="4">
        <f>IF((MIC_cms!F43&gt;0), MIC_cms!F43*Days!F43*86400*1000/Areas!$C$6, "")</f>
        <v>52.452154463667831</v>
      </c>
      <c r="G43" s="4">
        <f>IF((MIC_cms!G43&gt;0), MIC_cms!G43*Days!G43*86400*1000/Areas!$C$6, "")</f>
        <v>44.467598615916955</v>
      </c>
      <c r="H43" s="4">
        <f>IF((MIC_cms!H43&gt;0), MIC_cms!H43*Days!H43*86400*1000/Areas!$C$6, "")</f>
        <v>33.385004844290656</v>
      </c>
      <c r="I43" s="4">
        <f>IF((MIC_cms!I43&gt;0), MIC_cms!I43*Days!I43*86400*1000/Areas!$C$6, "")</f>
        <v>30.145901730103805</v>
      </c>
      <c r="J43" s="4">
        <f>IF((MIC_cms!J43&gt;0), MIC_cms!J43*Days!J43*86400*1000/Areas!$C$6, "")</f>
        <v>24.992620069204158</v>
      </c>
      <c r="K43" s="4">
        <f>IF((MIC_cms!K43&gt;0), MIC_cms!K43*Days!K43*86400*1000/Areas!$C$6, "")</f>
        <v>25.809025328719727</v>
      </c>
      <c r="L43" s="4">
        <f>IF((MIC_cms!L43&gt;0), MIC_cms!L43*Days!L43*86400*1000/Areas!$C$6, "")</f>
        <v>32.636777854671273</v>
      </c>
      <c r="M43" s="4">
        <f>IF((MIC_cms!M43&gt;0), MIC_cms!M43*Days!M43*86400*1000/Areas!$C$6, "")</f>
        <v>30.6245846366782</v>
      </c>
      <c r="N43" s="4">
        <f>IF((MIC_cms!N43&gt;0), MIC_cms!N43*Days!N43*86400*1000/Areas!$C$6, "")</f>
        <v>490.53211349480961</v>
      </c>
    </row>
    <row r="44" spans="1:14" x14ac:dyDescent="0.2">
      <c r="A44">
        <v>1936</v>
      </c>
      <c r="B44" s="4">
        <f>IF((MIC_cms!B44&gt;0), MIC_cms!B44*Days!B44*86400*1000/Areas!$C$6, "")</f>
        <v>29.797431695501729</v>
      </c>
      <c r="C44" s="4">
        <f>IF((MIC_cms!C44&gt;0), MIC_cms!C44*Days!C44*86400*1000/Areas!$C$6, "")</f>
        <v>28.269063529411763</v>
      </c>
      <c r="D44" s="4">
        <f>IF((MIC_cms!D44&gt;0), MIC_cms!D44*Days!D44*86400*1000/Areas!$C$6, "")</f>
        <v>69.011895363321798</v>
      </c>
      <c r="E44" s="4">
        <f>IF((MIC_cms!E44&gt;0), MIC_cms!E44*Days!E44*86400*1000/Areas!$C$6, "")</f>
        <v>57.014134256055364</v>
      </c>
      <c r="F44" s="4">
        <f>IF((MIC_cms!F44&gt;0), MIC_cms!F44*Days!F44*86400*1000/Areas!$C$6, "")</f>
        <v>56.04667847750865</v>
      </c>
      <c r="G44" s="4">
        <f>IF((MIC_cms!G44&gt;0), MIC_cms!G44*Days!G44*86400*1000/Areas!$C$6, "")</f>
        <v>27.125414532871975</v>
      </c>
      <c r="H44" s="4">
        <f>IF((MIC_cms!H44&gt;0), MIC_cms!H44*Days!H44*86400*1000/Areas!$C$6, "")</f>
        <v>16.656589619377161</v>
      </c>
      <c r="I44" s="4">
        <f>IF((MIC_cms!I44&gt;0), MIC_cms!I44*Days!I44*86400*1000/Areas!$C$6, "")</f>
        <v>16.251122491349477</v>
      </c>
      <c r="J44" s="4">
        <f>IF((MIC_cms!J44&gt;0), MIC_cms!J44*Days!J44*86400*1000/Areas!$C$6, "")</f>
        <v>23.720387543252599</v>
      </c>
      <c r="K44" s="4">
        <f>IF((MIC_cms!K44&gt;0), MIC_cms!K44*Days!K44*86400*1000/Areas!$C$6, "")</f>
        <v>29.562955847750864</v>
      </c>
      <c r="L44" s="4">
        <f>IF((MIC_cms!L44&gt;0), MIC_cms!L44*Days!L44*86400*1000/Areas!$C$6, "")</f>
        <v>30.182449826989618</v>
      </c>
      <c r="M44" s="4">
        <f>IF((MIC_cms!M44&gt;0), MIC_cms!M44*Days!M44*86400*1000/Areas!$C$6, "")</f>
        <v>28.836358754325254</v>
      </c>
      <c r="N44" s="4">
        <f>IF((MIC_cms!N44&gt;0), MIC_cms!N44*Days!N44*86400*1000/Areas!$C$6, "")</f>
        <v>412.26746574394463</v>
      </c>
    </row>
    <row r="45" spans="1:14" x14ac:dyDescent="0.2">
      <c r="A45">
        <v>1937</v>
      </c>
      <c r="B45" s="4">
        <f>IF((MIC_cms!B45&gt;0), MIC_cms!B45*Days!B45*86400*1000/Areas!$C$6, "")</f>
        <v>46.979506712802767</v>
      </c>
      <c r="C45" s="4">
        <f>IF((MIC_cms!C45&gt;0), MIC_cms!C45*Days!C45*86400*1000/Areas!$C$6, "")</f>
        <v>43.348883044982699</v>
      </c>
      <c r="D45" s="4">
        <f>IF((MIC_cms!D45&gt;0), MIC_cms!D45*Days!D45*86400*1000/Areas!$C$6, "")</f>
        <v>48.433627681660901</v>
      </c>
      <c r="E45" s="4">
        <f>IF((MIC_cms!E45&gt;0), MIC_cms!E45*Days!E45*86400*1000/Areas!$C$6, "")</f>
        <v>81.088791695501726</v>
      </c>
      <c r="F45" s="4">
        <f>IF((MIC_cms!F45&gt;0), MIC_cms!F45*Days!F45*86400*1000/Areas!$C$6, "")</f>
        <v>72.955816193771639</v>
      </c>
      <c r="G45" s="4">
        <f>IF((MIC_cms!G45&gt;0), MIC_cms!G45*Days!G45*86400*1000/Areas!$C$6, "")</f>
        <v>44.967612456747403</v>
      </c>
      <c r="H45" s="4">
        <f>IF((MIC_cms!H45&gt;0), MIC_cms!H45*Days!H45*86400*1000/Areas!$C$6, "")</f>
        <v>35.8951939100346</v>
      </c>
      <c r="I45" s="4">
        <f>IF((MIC_cms!I45&gt;0), MIC_cms!I45*Days!I45*86400*1000/Areas!$C$6, "")</f>
        <v>23.148234186851212</v>
      </c>
      <c r="J45" s="4">
        <f>IF((MIC_cms!J45&gt;0), MIC_cms!J45*Days!J45*86400*1000/Areas!$C$6, "")</f>
        <v>20.26154740484429</v>
      </c>
      <c r="K45" s="4">
        <f>IF((MIC_cms!K45&gt;0), MIC_cms!K45*Days!K45*86400*1000/Areas!$C$6, "")</f>
        <v>25.863242076124568</v>
      </c>
      <c r="L45" s="4">
        <f>IF((MIC_cms!L45&gt;0), MIC_cms!L45*Days!L45*86400*1000/Areas!$C$6, "")</f>
        <v>28.972550865051907</v>
      </c>
      <c r="M45" s="4">
        <f>IF((MIC_cms!M45&gt;0), MIC_cms!M45*Days!M45*86400*1000/Areas!$C$6, "")</f>
        <v>28.885941591695502</v>
      </c>
      <c r="N45" s="4">
        <f>IF((MIC_cms!N45&gt;0), MIC_cms!N45*Days!N45*86400*1000/Areas!$C$6, "")</f>
        <v>501.66792249134949</v>
      </c>
    </row>
    <row r="46" spans="1:14" x14ac:dyDescent="0.2">
      <c r="A46">
        <v>1938</v>
      </c>
      <c r="B46" s="4">
        <f>IF((MIC_cms!B46&gt;0), MIC_cms!B46*Days!B46*86400*1000/Areas!$C$6, "")</f>
        <v>31.730235570934255</v>
      </c>
      <c r="C46" s="4">
        <f>IF((MIC_cms!C46&gt;0), MIC_cms!C46*Days!C46*86400*1000/Areas!$C$6, "")</f>
        <v>80.12909397923876</v>
      </c>
      <c r="D46" s="4">
        <f>IF((MIC_cms!D46&gt;0), MIC_cms!D46*Days!D46*86400*1000/Areas!$C$6, "")</f>
        <v>84.63604982698962</v>
      </c>
      <c r="E46" s="4">
        <f>IF((MIC_cms!E46&gt;0), MIC_cms!E46*Days!E46*86400*1000/Areas!$C$6, "")</f>
        <v>92.661757785467145</v>
      </c>
      <c r="F46" s="4">
        <f>IF((MIC_cms!F46&gt;0), MIC_cms!F46*Days!F46*86400*1000/Areas!$C$6, "")</f>
        <v>65.558242214532868</v>
      </c>
      <c r="G46" s="4">
        <f>IF((MIC_cms!G46&gt;0), MIC_cms!G46*Days!G46*86400*1000/Areas!$C$6, "")</f>
        <v>53.326588235294118</v>
      </c>
      <c r="H46" s="4">
        <f>IF((MIC_cms!H46&gt;0), MIC_cms!H46*Days!H46*86400*1000/Areas!$C$6, "")</f>
        <v>42.676921245674741</v>
      </c>
      <c r="I46" s="4">
        <f>IF((MIC_cms!I46&gt;0), MIC_cms!I46*Days!I46*86400*1000/Areas!$C$6, "")</f>
        <v>37.806218408304495</v>
      </c>
      <c r="J46" s="4">
        <f>IF((MIC_cms!J46&gt;0), MIC_cms!J46*Days!J46*86400*1000/Areas!$C$6, "")</f>
        <v>53.323000692041525</v>
      </c>
      <c r="K46" s="4">
        <f>IF((MIC_cms!K46&gt;0), MIC_cms!K46*Days!K46*86400*1000/Areas!$C$6, "")</f>
        <v>43.336326643598618</v>
      </c>
      <c r="L46" s="4">
        <f>IF((MIC_cms!L46&gt;0), MIC_cms!L46*Days!L46*86400*1000/Areas!$C$6, "")</f>
        <v>37.243631833910037</v>
      </c>
      <c r="M46" s="4">
        <f>IF((MIC_cms!M46&gt;0), MIC_cms!M46*Days!M46*86400*1000/Areas!$C$6, "")</f>
        <v>35.174620899653981</v>
      </c>
      <c r="N46" s="4">
        <f>IF((MIC_cms!N46&gt;0), MIC_cms!N46*Days!N46*86400*1000/Areas!$C$6, "")</f>
        <v>661.38848719723183</v>
      </c>
    </row>
    <row r="47" spans="1:14" x14ac:dyDescent="0.2">
      <c r="A47">
        <v>1939</v>
      </c>
      <c r="B47" s="4">
        <f>IF((MIC_cms!B47&gt;0), MIC_cms!B47*Days!B47*86400*1000/Areas!$C$6, "")</f>
        <v>43.992488304498266</v>
      </c>
      <c r="C47" s="4">
        <f>IF((MIC_cms!C47&gt;0), MIC_cms!C47*Days!C47*86400*1000/Areas!$C$6, "")</f>
        <v>53.360938961937727</v>
      </c>
      <c r="D47" s="4">
        <f>IF((MIC_cms!D47&gt;0), MIC_cms!D47*Days!D47*86400*1000/Areas!$C$6, "")</f>
        <v>68.112453425605523</v>
      </c>
      <c r="E47" s="4">
        <f>IF((MIC_cms!E47&gt;0), MIC_cms!E47*Days!E47*86400*1000/Areas!$C$6, "")</f>
        <v>107.40835432525951</v>
      </c>
      <c r="F47" s="4">
        <f>IF((MIC_cms!F47&gt;0), MIC_cms!F47*Days!F47*86400*1000/Areas!$C$6, "")</f>
        <v>62.773262283737026</v>
      </c>
      <c r="G47" s="4">
        <f>IF((MIC_cms!G47&gt;0), MIC_cms!G47*Days!G47*86400*1000/Areas!$C$6, "")</f>
        <v>57.045525259515564</v>
      </c>
      <c r="H47" s="4">
        <f>IF((MIC_cms!H47&gt;0), MIC_cms!H47*Days!H47*86400*1000/Areas!$C$6, "")</f>
        <v>34.844223114186853</v>
      </c>
      <c r="I47" s="4">
        <f>IF((MIC_cms!I47&gt;0), MIC_cms!I47*Days!I47*86400*1000/Areas!$C$6, "")</f>
        <v>33.025876816608999</v>
      </c>
      <c r="J47" s="4">
        <f>IF((MIC_cms!J47&gt;0), MIC_cms!J47*Days!J47*86400*1000/Areas!$C$6, "")</f>
        <v>27.529461591695501</v>
      </c>
      <c r="K47" s="4">
        <f>IF((MIC_cms!K47&gt;0), MIC_cms!K47*Days!K47*86400*1000/Areas!$C$6, "")</f>
        <v>28.704292318339103</v>
      </c>
      <c r="L47" s="4">
        <f>IF((MIC_cms!L47&gt;0), MIC_cms!L47*Days!L47*86400*1000/Areas!$C$6, "")</f>
        <v>30.073478200692037</v>
      </c>
      <c r="M47" s="4">
        <f>IF((MIC_cms!M47&gt;0), MIC_cms!M47*Days!M47*86400*1000/Areas!$C$6, "")</f>
        <v>31.017540207612456</v>
      </c>
      <c r="N47" s="4">
        <f>IF((MIC_cms!N47&gt;0), MIC_cms!N47*Days!N47*86400*1000/Areas!$C$6, "")</f>
        <v>579.88593217993071</v>
      </c>
    </row>
    <row r="48" spans="1:14" x14ac:dyDescent="0.2">
      <c r="A48">
        <v>1940</v>
      </c>
      <c r="B48" s="4">
        <f>IF((MIC_cms!B48&gt;0), MIC_cms!B48*Days!B48*86400*1000/Areas!$C$6, "")</f>
        <v>29.605587820069204</v>
      </c>
      <c r="C48" s="4">
        <f>IF((MIC_cms!C48&gt;0), MIC_cms!C48*Days!C48*86400*1000/Areas!$C$6, "")</f>
        <v>27.548161660899655</v>
      </c>
      <c r="D48" s="4">
        <f>IF((MIC_cms!D48&gt;0), MIC_cms!D48*Days!D48*86400*1000/Areas!$C$6, "")</f>
        <v>38.294632525951556</v>
      </c>
      <c r="E48" s="4">
        <f>IF((MIC_cms!E48&gt;0), MIC_cms!E48*Days!E48*86400*1000/Areas!$C$6, "")</f>
        <v>60.978369550173014</v>
      </c>
      <c r="F48" s="4">
        <f>IF((MIC_cms!F48&gt;0), MIC_cms!F48*Days!F48*86400*1000/Areas!$C$6, "")</f>
        <v>64.373351418685118</v>
      </c>
      <c r="G48" s="4">
        <f>IF((MIC_cms!G48&gt;0), MIC_cms!G48*Days!G48*86400*1000/Areas!$C$6, "")</f>
        <v>60.422300346020762</v>
      </c>
      <c r="H48" s="4">
        <f>IF((MIC_cms!H48&gt;0), MIC_cms!H48*Days!H48*86400*1000/Areas!$C$6, "")</f>
        <v>40.762653010380625</v>
      </c>
      <c r="I48" s="4">
        <f>IF((MIC_cms!I48&gt;0), MIC_cms!I48*Days!I48*86400*1000/Areas!$C$6, "")</f>
        <v>36.916044290657432</v>
      </c>
      <c r="J48" s="4">
        <f>IF((MIC_cms!J48&gt;0), MIC_cms!J48*Days!J48*86400*1000/Areas!$C$6, "")</f>
        <v>38.075493425605536</v>
      </c>
      <c r="K48" s="4">
        <f>IF((MIC_cms!K48&gt;0), MIC_cms!K48*Days!K48*86400*1000/Areas!$C$6, "")</f>
        <v>31.350254948096882</v>
      </c>
      <c r="L48" s="4">
        <f>IF((MIC_cms!L48&gt;0), MIC_cms!L48*Days!L48*86400*1000/Areas!$C$6, "")</f>
        <v>41.12894117647059</v>
      </c>
      <c r="M48" s="4">
        <f>IF((MIC_cms!M48&gt;0), MIC_cms!M48*Days!M48*86400*1000/Areas!$C$6, "")</f>
        <v>49.954476955017299</v>
      </c>
      <c r="N48" s="4">
        <f>IF((MIC_cms!N48&gt;0), MIC_cms!N48*Days!N48*86400*1000/Areas!$C$6, "")</f>
        <v>519.48272055363327</v>
      </c>
    </row>
    <row r="49" spans="1:14" x14ac:dyDescent="0.2">
      <c r="A49">
        <v>1941</v>
      </c>
      <c r="B49" s="4">
        <f>IF((MIC_cms!B49&gt;0), MIC_cms!B49*Days!B49*86400*1000/Areas!$C$6, "")</f>
        <v>55.114799169550182</v>
      </c>
      <c r="C49" s="4">
        <f>IF((MIC_cms!C49&gt;0), MIC_cms!C49*Days!C49*86400*1000/Areas!$C$6, "")</f>
        <v>38.852854256055366</v>
      </c>
      <c r="D49" s="4">
        <f>IF((MIC_cms!D49&gt;0), MIC_cms!D49*Days!D49*86400*1000/Areas!$C$6, "")</f>
        <v>48.933626574394467</v>
      </c>
      <c r="E49" s="4">
        <f>IF((MIC_cms!E49&gt;0), MIC_cms!E49*Days!E49*86400*1000/Areas!$C$6, "")</f>
        <v>76.848764013840835</v>
      </c>
      <c r="F49" s="4">
        <f>IF((MIC_cms!F49&gt;0), MIC_cms!F49*Days!F49*86400*1000/Areas!$C$6, "")</f>
        <v>44.15374837370242</v>
      </c>
      <c r="G49" s="4">
        <f>IF((MIC_cms!G49&gt;0), MIC_cms!G49*Days!G49*86400*1000/Areas!$C$6, "")</f>
        <v>34.241755017301045</v>
      </c>
      <c r="H49" s="4">
        <f>IF((MIC_cms!H49&gt;0), MIC_cms!H49*Days!H49*86400*1000/Areas!$C$6, "")</f>
        <v>24.467508373702422</v>
      </c>
      <c r="I49" s="4">
        <f>IF((MIC_cms!I49&gt;0), MIC_cms!I49*Days!I49*86400*1000/Areas!$C$6, "")</f>
        <v>20.208018269896193</v>
      </c>
      <c r="J49" s="4">
        <f>IF((MIC_cms!J49&gt;0), MIC_cms!J49*Days!J49*86400*1000/Areas!$C$6, "")</f>
        <v>36.109071280276822</v>
      </c>
      <c r="K49" s="4">
        <f>IF((MIC_cms!K49&gt;0), MIC_cms!K49*Days!K49*86400*1000/Areas!$C$6, "")</f>
        <v>56.974387266435983</v>
      </c>
      <c r="L49" s="4">
        <f>IF((MIC_cms!L49&gt;0), MIC_cms!L49*Days!L49*86400*1000/Areas!$C$6, "")</f>
        <v>69.814488581314876</v>
      </c>
      <c r="M49" s="4">
        <f>IF((MIC_cms!M49&gt;0), MIC_cms!M49*Days!M49*86400*1000/Areas!$C$6, "")</f>
        <v>49.355775778546715</v>
      </c>
      <c r="N49" s="4">
        <f>IF((MIC_cms!N49&gt;0), MIC_cms!N49*Days!N49*86400*1000/Areas!$C$6, "")</f>
        <v>555.81381591695504</v>
      </c>
    </row>
    <row r="50" spans="1:14" x14ac:dyDescent="0.2">
      <c r="A50">
        <v>1942</v>
      </c>
      <c r="B50" s="4">
        <f>IF((MIC_cms!B50&gt;0), MIC_cms!B50*Days!B50*86400*1000/Areas!$C$6, "")</f>
        <v>45.529556262975781</v>
      </c>
      <c r="C50" s="4">
        <f>IF((MIC_cms!C50&gt;0), MIC_cms!C50*Days!C50*86400*1000/Areas!$C$6, "")</f>
        <v>42.03966892733564</v>
      </c>
      <c r="D50" s="4">
        <f>IF((MIC_cms!D50&gt;0), MIC_cms!D50*Days!D50*86400*1000/Areas!$C$6, "")</f>
        <v>90.175889273356404</v>
      </c>
      <c r="E50" s="4">
        <f>IF((MIC_cms!E50&gt;0), MIC_cms!E50*Days!E50*86400*1000/Areas!$C$6, "")</f>
        <v>78.472127335640138</v>
      </c>
      <c r="F50" s="4">
        <f>IF((MIC_cms!F50&gt;0), MIC_cms!F50*Days!F50*86400*1000/Areas!$C$6, "")</f>
        <v>66.093458823529403</v>
      </c>
      <c r="G50" s="4">
        <f>IF((MIC_cms!G50&gt;0), MIC_cms!G50*Days!G50*86400*1000/Areas!$C$6, "")</f>
        <v>71.058020761245672</v>
      </c>
      <c r="H50" s="4">
        <f>IF((MIC_cms!H50&gt;0), MIC_cms!H50*Days!H50*86400*1000/Areas!$C$6, "")</f>
        <v>40.170902698961939</v>
      </c>
      <c r="I50" s="4">
        <f>IF((MIC_cms!I50&gt;0), MIC_cms!I50*Days!I50*86400*1000/Areas!$C$6, "")</f>
        <v>39.011498408304497</v>
      </c>
      <c r="J50" s="4">
        <f>IF((MIC_cms!J50&gt;0), MIC_cms!J50*Days!J50*86400*1000/Areas!$C$6, "")</f>
        <v>39.906485813148791</v>
      </c>
      <c r="K50" s="4">
        <f>IF((MIC_cms!K50&gt;0), MIC_cms!K50*Days!K50*86400*1000/Areas!$C$6, "")</f>
        <v>46.575893148788928</v>
      </c>
      <c r="L50" s="4">
        <f>IF((MIC_cms!L50&gt;0), MIC_cms!L50*Days!L50*86400*1000/Areas!$C$6, "")</f>
        <v>55.476871972318342</v>
      </c>
      <c r="M50" s="4">
        <f>IF((MIC_cms!M50&gt;0), MIC_cms!M50*Days!M50*86400*1000/Areas!$C$6, "")</f>
        <v>50.552251349480976</v>
      </c>
      <c r="N50" s="4">
        <f>IF((MIC_cms!N50&gt;0), MIC_cms!N50*Days!N50*86400*1000/Areas!$C$6, "")</f>
        <v>664.97857162629759</v>
      </c>
    </row>
    <row r="51" spans="1:14" x14ac:dyDescent="0.2">
      <c r="A51">
        <v>1943</v>
      </c>
      <c r="B51" s="4">
        <f>IF((MIC_cms!B51&gt;0), MIC_cms!B51*Days!B51*86400*1000/Areas!$C$6, "")</f>
        <v>60.27187764705883</v>
      </c>
      <c r="C51" s="4">
        <f>IF((MIC_cms!C51&gt;0), MIC_cms!C51*Days!C51*86400*1000/Areas!$C$6, "")</f>
        <v>65.361510311418684</v>
      </c>
      <c r="D51" s="4">
        <f>IF((MIC_cms!D51&gt;0), MIC_cms!D51*Days!D51*86400*1000/Areas!$C$6, "")</f>
        <v>90.616110726643598</v>
      </c>
      <c r="E51" s="4">
        <f>IF((MIC_cms!E51&gt;0), MIC_cms!E51*Days!E51*86400*1000/Areas!$C$6, "")</f>
        <v>94.964512110726645</v>
      </c>
      <c r="F51" s="4">
        <f>IF((MIC_cms!F51&gt;0), MIC_cms!F51*Days!F51*86400*1000/Areas!$C$6, "")</f>
        <v>102.1387914186851</v>
      </c>
      <c r="G51" s="4">
        <f>IF((MIC_cms!G51&gt;0), MIC_cms!G51*Days!G51*86400*1000/Areas!$C$6, "")</f>
        <v>110.11694948096886</v>
      </c>
      <c r="H51" s="4">
        <f>IF((MIC_cms!H51&gt;0), MIC_cms!H51*Days!H51*86400*1000/Areas!$C$6, "")</f>
        <v>55.705159307958468</v>
      </c>
      <c r="I51" s="4">
        <f>IF((MIC_cms!I51&gt;0), MIC_cms!I51*Days!I51*86400*1000/Areas!$C$6, "")</f>
        <v>38.214929273356404</v>
      </c>
      <c r="J51" s="4">
        <f>IF((MIC_cms!J51&gt;0), MIC_cms!J51*Days!J51*86400*1000/Areas!$C$6, "")</f>
        <v>35.957497577854674</v>
      </c>
      <c r="K51" s="4">
        <f>IF((MIC_cms!K51&gt;0), MIC_cms!K51*Days!K51*86400*1000/Areas!$C$6, "")</f>
        <v>32.904931764705886</v>
      </c>
      <c r="L51" s="4">
        <f>IF((MIC_cms!L51&gt;0), MIC_cms!L51*Days!L51*86400*1000/Areas!$C$6, "")</f>
        <v>43.041998615916953</v>
      </c>
      <c r="M51" s="4">
        <f>IF((MIC_cms!M51&gt;0), MIC_cms!M51*Days!M51*86400*1000/Areas!$C$6, "")</f>
        <v>33.755254256055366</v>
      </c>
      <c r="N51" s="4">
        <f>IF((MIC_cms!N51&gt;0), MIC_cms!N51*Days!N51*86400*1000/Areas!$C$6, "")</f>
        <v>764.85166505190307</v>
      </c>
    </row>
    <row r="52" spans="1:14" x14ac:dyDescent="0.2">
      <c r="A52">
        <v>1944</v>
      </c>
      <c r="B52" s="4">
        <f>IF((MIC_cms!B52&gt;0), MIC_cms!B52*Days!B52*86400*1000/Areas!$C$6, "")</f>
        <v>31.059708788927335</v>
      </c>
      <c r="C52" s="4">
        <f>IF((MIC_cms!C52&gt;0), MIC_cms!C52*Days!C52*86400*1000/Areas!$C$6, "")</f>
        <v>38.239444152249135</v>
      </c>
      <c r="D52" s="4">
        <f>IF((MIC_cms!D52&gt;0), MIC_cms!D52*Days!D52*86400*1000/Areas!$C$6, "")</f>
        <v>68.416437923875435</v>
      </c>
      <c r="E52" s="4">
        <f>IF((MIC_cms!E52&gt;0), MIC_cms!E52*Days!E52*86400*1000/Areas!$C$6, "")</f>
        <v>73.824016608996544</v>
      </c>
      <c r="F52" s="4">
        <f>IF((MIC_cms!F52&gt;0), MIC_cms!F52*Days!F52*86400*1000/Areas!$C$6, "")</f>
        <v>68.967409826989623</v>
      </c>
      <c r="G52" s="4">
        <f>IF((MIC_cms!G52&gt;0), MIC_cms!G52*Days!G52*86400*1000/Areas!$C$6, "")</f>
        <v>53.545428373702421</v>
      </c>
      <c r="H52" s="4">
        <f>IF((MIC_cms!H52&gt;0), MIC_cms!H52*Days!H52*86400*1000/Areas!$C$6, "")</f>
        <v>29.805772733564019</v>
      </c>
      <c r="I52" s="4">
        <f>IF((MIC_cms!I52&gt;0), MIC_cms!I52*Days!I52*86400*1000/Areas!$C$6, "")</f>
        <v>22.876687058823528</v>
      </c>
      <c r="J52" s="4">
        <f>IF((MIC_cms!J52&gt;0), MIC_cms!J52*Days!J52*86400*1000/Areas!$C$6, "")</f>
        <v>24.195737024221447</v>
      </c>
      <c r="K52" s="4">
        <f>IF((MIC_cms!K52&gt;0), MIC_cms!K52*Days!K52*86400*1000/Areas!$C$6, "")</f>
        <v>27.218660761245676</v>
      </c>
      <c r="L52" s="4">
        <f>IF((MIC_cms!L52&gt;0), MIC_cms!L52*Days!L52*86400*1000/Areas!$C$6, "")</f>
        <v>29.332650519031141</v>
      </c>
      <c r="M52" s="4">
        <f>IF((MIC_cms!M52&gt;0), MIC_cms!M52*Days!M52*86400*1000/Areas!$C$6, "")</f>
        <v>29.699192802768167</v>
      </c>
      <c r="N52" s="4">
        <f>IF((MIC_cms!N52&gt;0), MIC_cms!N52*Days!N52*86400*1000/Areas!$C$6, "")</f>
        <v>497.6862427681661</v>
      </c>
    </row>
    <row r="53" spans="1:14" x14ac:dyDescent="0.2">
      <c r="A53">
        <v>1945</v>
      </c>
      <c r="B53" s="4">
        <f>IF((MIC_cms!B53&gt;0), MIC_cms!B53*Days!B53*86400*1000/Areas!$C$6, "")</f>
        <v>27.250634740484433</v>
      </c>
      <c r="C53" s="4">
        <f>IF((MIC_cms!C53&gt;0), MIC_cms!C53*Days!C53*86400*1000/Areas!$C$6, "")</f>
        <v>30.279761937716266</v>
      </c>
      <c r="D53" s="4">
        <f>IF((MIC_cms!D53&gt;0), MIC_cms!D53*Days!D53*86400*1000/Areas!$C$6, "")</f>
        <v>61.660197093425616</v>
      </c>
      <c r="E53" s="4">
        <f>IF((MIC_cms!E53&gt;0), MIC_cms!E53*Days!E53*86400*1000/Areas!$C$6, "")</f>
        <v>66.836379238754333</v>
      </c>
      <c r="F53" s="4">
        <f>IF((MIC_cms!F53&gt;0), MIC_cms!F53*Days!F53*86400*1000/Areas!$C$6, "")</f>
        <v>75.943297993079582</v>
      </c>
      <c r="G53" s="4">
        <f>IF((MIC_cms!G53&gt;0), MIC_cms!G53*Days!G53*86400*1000/Areas!$C$6, "")</f>
        <v>75.821829757785466</v>
      </c>
      <c r="H53" s="4">
        <f>IF((MIC_cms!H53&gt;0), MIC_cms!H53*Days!H53*86400*1000/Areas!$C$6, "")</f>
        <v>34.416976608996542</v>
      </c>
      <c r="I53" s="4">
        <f>IF((MIC_cms!I53&gt;0), MIC_cms!I53*Days!I53*86400*1000/Areas!$C$6, "")</f>
        <v>28.010595986159171</v>
      </c>
      <c r="J53" s="4">
        <f>IF((MIC_cms!J53&gt;0), MIC_cms!J53*Days!J53*86400*1000/Areas!$C$6, "")</f>
        <v>32.473993079584773</v>
      </c>
      <c r="K53" s="4">
        <f>IF((MIC_cms!K53&gt;0), MIC_cms!K53*Days!K53*86400*1000/Areas!$C$6, "")</f>
        <v>46.861805397923874</v>
      </c>
      <c r="L53" s="4">
        <f>IF((MIC_cms!L53&gt;0), MIC_cms!L53*Days!L53*86400*1000/Areas!$C$6, "")</f>
        <v>52.298757093425607</v>
      </c>
      <c r="M53" s="4">
        <f>IF((MIC_cms!M53&gt;0), MIC_cms!M53*Days!M53*86400*1000/Areas!$C$6, "")</f>
        <v>41.790917647058826</v>
      </c>
      <c r="N53" s="4">
        <f>IF((MIC_cms!N53&gt;0), MIC_cms!N53*Days!N53*86400*1000/Areas!$C$6, "")</f>
        <v>573.4750671280276</v>
      </c>
    </row>
    <row r="54" spans="1:14" x14ac:dyDescent="0.2">
      <c r="A54">
        <v>1946</v>
      </c>
      <c r="B54" s="4">
        <f>IF((MIC_cms!B54&gt;0), MIC_cms!B54*Days!B54*86400*1000/Areas!$C$6, "")</f>
        <v>66.219037785467123</v>
      </c>
      <c r="C54" s="4">
        <f>IF((MIC_cms!C54&gt;0), MIC_cms!C54*Days!C54*86400*1000/Areas!$C$6, "")</f>
        <v>42.666651903114186</v>
      </c>
      <c r="D54" s="4">
        <f>IF((MIC_cms!D54&gt;0), MIC_cms!D54*Days!D54*86400*1000/Areas!$C$6, "")</f>
        <v>112.51457937716263</v>
      </c>
      <c r="E54" s="4">
        <f>IF((MIC_cms!E54&gt;0), MIC_cms!E54*Days!E54*86400*1000/Areas!$C$6, "")</f>
        <v>52.780833217993077</v>
      </c>
      <c r="F54" s="4">
        <f>IF((MIC_cms!F54&gt;0), MIC_cms!F54*Days!F54*86400*1000/Areas!$C$6, "")</f>
        <v>39.591663944636679</v>
      </c>
      <c r="G54" s="4">
        <f>IF((MIC_cms!G54&gt;0), MIC_cms!G54*Days!G54*86400*1000/Areas!$C$6, "")</f>
        <v>47.624636678200694</v>
      </c>
      <c r="H54" s="4">
        <f>IF((MIC_cms!H54&gt;0), MIC_cms!H54*Days!H54*86400*1000/Areas!$C$6, "")</f>
        <v>34.115772456747408</v>
      </c>
      <c r="I54" s="4">
        <f>IF((MIC_cms!I54&gt;0), MIC_cms!I54*Days!I54*86400*1000/Areas!$C$6, "")</f>
        <v>24.387341730103802</v>
      </c>
      <c r="J54" s="4">
        <f>IF((MIC_cms!J54&gt;0), MIC_cms!J54*Days!J54*86400*1000/Areas!$C$6, "")</f>
        <v>22.958931487889274</v>
      </c>
      <c r="K54" s="4">
        <f>IF((MIC_cms!K54&gt;0), MIC_cms!K54*Days!K54*86400*1000/Areas!$C$6, "")</f>
        <v>23.67974366782007</v>
      </c>
      <c r="L54" s="4">
        <f>IF((MIC_cms!L54&gt;0), MIC_cms!L54*Days!L54*86400*1000/Areas!$C$6, "")</f>
        <v>33.020644982698961</v>
      </c>
      <c r="M54" s="4">
        <f>IF((MIC_cms!M54&gt;0), MIC_cms!M54*Days!M54*86400*1000/Areas!$C$6, "")</f>
        <v>33.203355570934256</v>
      </c>
      <c r="N54" s="4">
        <f>IF((MIC_cms!N54&gt;0), MIC_cms!N54*Days!N54*86400*1000/Areas!$C$6, "")</f>
        <v>532.33640968858128</v>
      </c>
    </row>
    <row r="55" spans="1:14" x14ac:dyDescent="0.2">
      <c r="A55">
        <v>1947</v>
      </c>
      <c r="B55" s="4">
        <f>IF((MIC_cms!B55&gt;0), MIC_cms!B55*Days!B55*86400*1000/Areas!$C$6, "")</f>
        <v>36.415118615916953</v>
      </c>
      <c r="C55" s="4">
        <f>IF((MIC_cms!C55&gt;0), MIC_cms!C55*Days!C55*86400*1000/Areas!$C$6, "")</f>
        <v>34.158434325259513</v>
      </c>
      <c r="D55" s="4">
        <f>IF((MIC_cms!D55&gt;0), MIC_cms!D55*Days!D55*86400*1000/Areas!$C$6, "")</f>
        <v>51.251971764705885</v>
      </c>
      <c r="E55" s="4">
        <f>IF((MIC_cms!E55&gt;0), MIC_cms!E55*Days!E55*86400*1000/Areas!$C$6, "")</f>
        <v>133.44450103806227</v>
      </c>
      <c r="F55" s="4">
        <f>IF((MIC_cms!F55&gt;0), MIC_cms!F55*Days!F55*86400*1000/Areas!$C$6, "")</f>
        <v>96.406181314878893</v>
      </c>
      <c r="G55" s="4">
        <f>IF((MIC_cms!G55&gt;0), MIC_cms!G55*Days!G55*86400*1000/Areas!$C$6, "")</f>
        <v>74.359905882352948</v>
      </c>
      <c r="H55" s="4">
        <f>IF((MIC_cms!H55&gt;0), MIC_cms!H55*Days!H55*86400*1000/Areas!$C$6, "")</f>
        <v>37.707516124567476</v>
      </c>
      <c r="I55" s="4">
        <f>IF((MIC_cms!I55&gt;0), MIC_cms!I55*Days!I55*86400*1000/Areas!$C$6, "")</f>
        <v>27.204759031141869</v>
      </c>
      <c r="J55" s="4">
        <f>IF((MIC_cms!J55&gt;0), MIC_cms!J55*Days!J55*86400*1000/Areas!$C$6, "")</f>
        <v>32.970419377162635</v>
      </c>
      <c r="K55" s="4">
        <f>IF((MIC_cms!K55&gt;0), MIC_cms!K55*Days!K55*86400*1000/Areas!$C$6, "")</f>
        <v>28.072690380622834</v>
      </c>
      <c r="L55" s="4">
        <f>IF((MIC_cms!L55&gt;0), MIC_cms!L55*Days!L55*86400*1000/Areas!$C$6, "")</f>
        <v>34.312608996539794</v>
      </c>
      <c r="M55" s="4">
        <f>IF((MIC_cms!M55&gt;0), MIC_cms!M55*Days!M55*86400*1000/Areas!$C$6, "")</f>
        <v>41.111123044982698</v>
      </c>
      <c r="N55" s="4">
        <f>IF((MIC_cms!N55&gt;0), MIC_cms!N55*Days!N55*86400*1000/Areas!$C$6, "")</f>
        <v>628.19384636678205</v>
      </c>
    </row>
    <row r="56" spans="1:14" x14ac:dyDescent="0.2">
      <c r="A56">
        <v>1948</v>
      </c>
      <c r="B56" s="4">
        <f>IF((MIC_cms!B56&gt;0), MIC_cms!B56*Days!B56*86400*1000/Areas!$C$6, "")</f>
        <v>34.408172179930794</v>
      </c>
      <c r="C56" s="4">
        <f>IF((MIC_cms!C56&gt;0), MIC_cms!C56*Days!C56*86400*1000/Areas!$C$6, "")</f>
        <v>38.608781730103807</v>
      </c>
      <c r="D56" s="4">
        <f>IF((MIC_cms!D56&gt;0), MIC_cms!D56*Days!D56*86400*1000/Areas!$C$6, "")</f>
        <v>101.75046975778548</v>
      </c>
      <c r="E56" s="4">
        <f>IF((MIC_cms!E56&gt;0), MIC_cms!E56*Days!E56*86400*1000/Areas!$C$6, "")</f>
        <v>79.358250519031145</v>
      </c>
      <c r="F56" s="4">
        <f>IF((MIC_cms!F56&gt;0), MIC_cms!F56*Days!F56*86400*1000/Areas!$C$6, "")</f>
        <v>79.026701730103809</v>
      </c>
      <c r="G56" s="4">
        <f>IF((MIC_cms!G56&gt;0), MIC_cms!G56*Days!G56*86400*1000/Areas!$C$6, "")</f>
        <v>32.902704498269898</v>
      </c>
      <c r="H56" s="4">
        <f>IF((MIC_cms!H56&gt;0), MIC_cms!H56*Days!H56*86400*1000/Areas!$C$6, "")</f>
        <v>28.659806782006921</v>
      </c>
      <c r="I56" s="4">
        <f>IF((MIC_cms!I56&gt;0), MIC_cms!I56*Days!I56*86400*1000/Areas!$C$6, "")</f>
        <v>23.555554878892732</v>
      </c>
      <c r="J56" s="4">
        <f>IF((MIC_cms!J56&gt;0), MIC_cms!J56*Days!J56*86400*1000/Areas!$C$6, "")</f>
        <v>20.088896885813149</v>
      </c>
      <c r="K56" s="4">
        <f>IF((MIC_cms!K56&gt;0), MIC_cms!K56*Days!K56*86400*1000/Areas!$C$6, "")</f>
        <v>20.863253148788928</v>
      </c>
      <c r="L56" s="4">
        <f>IF((MIC_cms!L56&gt;0), MIC_cms!L56*Days!L56*86400*1000/Areas!$C$6, "")</f>
        <v>31.44705882352941</v>
      </c>
      <c r="M56" s="4">
        <f>IF((MIC_cms!M56&gt;0), MIC_cms!M56*Days!M56*86400*1000/Areas!$C$6, "")</f>
        <v>32.648676539792383</v>
      </c>
      <c r="N56" s="4">
        <f>IF((MIC_cms!N56&gt;0), MIC_cms!N56*Days!N56*86400*1000/Areas!$C$6, "")</f>
        <v>522.86927169550177</v>
      </c>
    </row>
    <row r="57" spans="1:14" x14ac:dyDescent="0.2">
      <c r="A57">
        <v>1949</v>
      </c>
      <c r="B57" s="4">
        <f>IF((MIC_cms!B57&gt;0), MIC_cms!B57*Days!B57*86400*1000/Areas!$C$6, "")</f>
        <v>43.042536747404846</v>
      </c>
      <c r="C57" s="4">
        <f>IF((MIC_cms!C57&gt;0), MIC_cms!C57*Days!C57*86400*1000/Areas!$C$6, "")</f>
        <v>54.606533979238755</v>
      </c>
      <c r="D57" s="4">
        <f>IF((MIC_cms!D57&gt;0), MIC_cms!D57*Days!D57*86400*1000/Areas!$C$6, "")</f>
        <v>53.390521245674748</v>
      </c>
      <c r="E57" s="4">
        <f>IF((MIC_cms!E57&gt;0), MIC_cms!E57*Days!E57*86400*1000/Areas!$C$6, "")</f>
        <v>60.786435986159169</v>
      </c>
      <c r="F57" s="4">
        <f>IF((MIC_cms!F57&gt;0), MIC_cms!F57*Days!F57*86400*1000/Areas!$C$6, "")</f>
        <v>42.490174671280286</v>
      </c>
      <c r="G57" s="4">
        <f>IF((MIC_cms!G57&gt;0), MIC_cms!G57*Days!G57*86400*1000/Areas!$C$6, "")</f>
        <v>35.712647750865045</v>
      </c>
      <c r="H57" s="4">
        <f>IF((MIC_cms!H57&gt;0), MIC_cms!H57*Days!H57*86400*1000/Areas!$C$6, "")</f>
        <v>37.730685674740485</v>
      </c>
      <c r="I57" s="4">
        <f>IF((MIC_cms!I57&gt;0), MIC_cms!I57*Days!I57*86400*1000/Areas!$C$6, "")</f>
        <v>26.156568581314882</v>
      </c>
      <c r="J57" s="4">
        <f>IF((MIC_cms!J57&gt;0), MIC_cms!J57*Days!J57*86400*1000/Areas!$C$6, "")</f>
        <v>24.692163321799303</v>
      </c>
      <c r="K57" s="4">
        <f>IF((MIC_cms!K57&gt;0), MIC_cms!K57*Days!K57*86400*1000/Areas!$C$6, "")</f>
        <v>28.540251903114182</v>
      </c>
      <c r="L57" s="4">
        <f>IF((MIC_cms!L57&gt;0), MIC_cms!L57*Days!L57*86400*1000/Areas!$C$6, "")</f>
        <v>28.7868955017301</v>
      </c>
      <c r="M57" s="4">
        <f>IF((MIC_cms!M57&gt;0), MIC_cms!M57*Days!M57*86400*1000/Areas!$C$6, "")</f>
        <v>45.411391557093424</v>
      </c>
      <c r="N57" s="4">
        <f>IF((MIC_cms!N57&gt;0), MIC_cms!N57*Days!N57*86400*1000/Areas!$C$6, "")</f>
        <v>482.9372844290657</v>
      </c>
    </row>
    <row r="58" spans="1:14" x14ac:dyDescent="0.2">
      <c r="A58">
        <v>1950</v>
      </c>
      <c r="B58" s="4">
        <f>IF((MIC_cms!B58&gt;0), MIC_cms!B58*Days!B58*86400*1000/Areas!$C$6, "")</f>
        <v>67.427561522491345</v>
      </c>
      <c r="C58" s="4">
        <f>IF((MIC_cms!C58&gt;0), MIC_cms!C58*Days!C58*86400*1000/Areas!$C$6, "")</f>
        <v>49.529143806228362</v>
      </c>
      <c r="D58" s="4">
        <f>IF((MIC_cms!D58&gt;0), MIC_cms!D58*Days!D58*86400*1000/Areas!$C$6, "")</f>
        <v>86.854765951557098</v>
      </c>
      <c r="E58" s="4">
        <f>IF((MIC_cms!E58&gt;0), MIC_cms!E58*Days!E58*86400*1000/Areas!$C$6, "")</f>
        <v>134.77951557093425</v>
      </c>
      <c r="F58" s="4">
        <f>IF((MIC_cms!F58&gt;0), MIC_cms!F58*Days!F58*86400*1000/Areas!$C$6, "")</f>
        <v>88.857078477508651</v>
      </c>
      <c r="G58" s="4">
        <f>IF((MIC_cms!G58&gt;0), MIC_cms!G58*Days!G58*86400*1000/Areas!$C$6, "")</f>
        <v>52.817605536332181</v>
      </c>
      <c r="H58" s="4">
        <f>IF((MIC_cms!H58&gt;0), MIC_cms!H58*Days!H58*86400*1000/Areas!$C$6, "")</f>
        <v>41.698702837370242</v>
      </c>
      <c r="I58" s="4">
        <f>IF((MIC_cms!I58&gt;0), MIC_cms!I58*Days!I58*86400*1000/Areas!$C$6, "")</f>
        <v>32.256647750865056</v>
      </c>
      <c r="J58" s="4">
        <f>IF((MIC_cms!J58&gt;0), MIC_cms!J58*Days!J58*86400*1000/Areas!$C$6, "")</f>
        <v>33.237242906574387</v>
      </c>
      <c r="K58" s="4">
        <f>IF((MIC_cms!K58&gt;0), MIC_cms!K58*Days!K58*86400*1000/Areas!$C$6, "")</f>
        <v>29.633391280276818</v>
      </c>
      <c r="L58" s="4">
        <f>IF((MIC_cms!L58&gt;0), MIC_cms!L58*Days!L58*86400*1000/Areas!$C$6, "")</f>
        <v>32.396860899653973</v>
      </c>
      <c r="M58" s="4">
        <f>IF((MIC_cms!M58&gt;0), MIC_cms!M58*Days!M58*86400*1000/Areas!$C$6, "")</f>
        <v>45.14818546712803</v>
      </c>
      <c r="N58" s="4">
        <f>IF((MIC_cms!N58&gt;0), MIC_cms!N58*Days!N58*86400*1000/Areas!$C$6, "")</f>
        <v>695.05234878892736</v>
      </c>
    </row>
    <row r="59" spans="1:14" x14ac:dyDescent="0.2">
      <c r="A59">
        <v>1951</v>
      </c>
      <c r="B59" s="4">
        <f>IF((MIC_cms!B59&gt;0), MIC_cms!B59*Days!B59*86400*1000/Areas!$C$6, "")</f>
        <v>51.346040138408299</v>
      </c>
      <c r="C59" s="4">
        <f>IF((MIC_cms!C59&gt;0), MIC_cms!C59*Days!C59*86400*1000/Areas!$C$6, "")</f>
        <v>50.508961660899651</v>
      </c>
      <c r="D59" s="4">
        <f>IF((MIC_cms!D59&gt;0), MIC_cms!D59*Days!D59*86400*1000/Areas!$C$6, "")</f>
        <v>72.711609134948091</v>
      </c>
      <c r="E59" s="4">
        <f>IF((MIC_cms!E59&gt;0), MIC_cms!E59*Days!E59*86400*1000/Areas!$C$6, "")</f>
        <v>133.73284982698959</v>
      </c>
      <c r="F59" s="4">
        <f>IF((MIC_cms!F59&gt;0), MIC_cms!F59*Days!F59*86400*1000/Areas!$C$6, "")</f>
        <v>78.040142283737026</v>
      </c>
      <c r="G59" s="4">
        <f>IF((MIC_cms!G59&gt;0), MIC_cms!G59*Days!G59*86400*1000/Areas!$C$6, "")</f>
        <v>50.250269896193771</v>
      </c>
      <c r="H59" s="4">
        <f>IF((MIC_cms!H59&gt;0), MIC_cms!H59*Days!H59*86400*1000/Areas!$C$6, "")</f>
        <v>52.618511833910034</v>
      </c>
      <c r="I59" s="4">
        <f>IF((MIC_cms!I59&gt;0), MIC_cms!I59*Days!I59*86400*1000/Areas!$C$6, "")</f>
        <v>36.958212871972314</v>
      </c>
      <c r="J59" s="4">
        <f>IF((MIC_cms!J59&gt;0), MIC_cms!J59*Days!J59*86400*1000/Areas!$C$6, "")</f>
        <v>36.917613840830448</v>
      </c>
      <c r="K59" s="4">
        <f>IF((MIC_cms!K59&gt;0), MIC_cms!K59*Days!K59*86400*1000/Areas!$C$6, "")</f>
        <v>59.92896830449827</v>
      </c>
      <c r="L59" s="4">
        <f>IF((MIC_cms!L59&gt;0), MIC_cms!L59*Days!L59*86400*1000/Areas!$C$6, "")</f>
        <v>69.426137024221461</v>
      </c>
      <c r="M59" s="4">
        <f>IF((MIC_cms!M59&gt;0), MIC_cms!M59*Days!M59*86400*1000/Areas!$C$6, "")</f>
        <v>57.364562491349481</v>
      </c>
      <c r="N59" s="4">
        <f>IF((MIC_cms!N59&gt;0), MIC_cms!N59*Days!N59*86400*1000/Areas!$C$6, "")</f>
        <v>750.50223944636673</v>
      </c>
    </row>
    <row r="60" spans="1:14" x14ac:dyDescent="0.2">
      <c r="A60">
        <v>1952</v>
      </c>
      <c r="B60" s="4">
        <f>IF((MIC_cms!B60&gt;0), MIC_cms!B60*Days!B60*86400*1000/Areas!$C$6, "")</f>
        <v>76.569802629757802</v>
      </c>
      <c r="C60" s="4">
        <f>IF((MIC_cms!C60&gt;0), MIC_cms!C60*Days!C60*86400*1000/Areas!$C$6, "")</f>
        <v>58.233091764705883</v>
      </c>
      <c r="D60" s="4">
        <f>IF((MIC_cms!D60&gt;0), MIC_cms!D60*Days!D60*86400*1000/Areas!$C$6, "")</f>
        <v>75.444225882352939</v>
      </c>
      <c r="E60" s="4">
        <f>IF((MIC_cms!E60&gt;0), MIC_cms!E60*Days!E60*86400*1000/Areas!$C$6, "")</f>
        <v>131.53637647058821</v>
      </c>
      <c r="F60" s="4">
        <f>IF((MIC_cms!F60&gt;0), MIC_cms!F60*Days!F60*86400*1000/Areas!$C$6, "")</f>
        <v>55.113872387543246</v>
      </c>
      <c r="G60" s="4">
        <f>IF((MIC_cms!G60&gt;0), MIC_cms!G60*Days!G60*86400*1000/Areas!$C$6, "")</f>
        <v>43.233932179930797</v>
      </c>
      <c r="H60" s="4">
        <f>IF((MIC_cms!H60&gt;0), MIC_cms!H60*Days!H60*86400*1000/Areas!$C$6, "")</f>
        <v>53.886349619377157</v>
      </c>
      <c r="I60" s="4">
        <f>IF((MIC_cms!I60&gt;0), MIC_cms!I60*Days!I60*86400*1000/Areas!$C$6, "")</f>
        <v>39.225585051903117</v>
      </c>
      <c r="J60" s="4">
        <f>IF((MIC_cms!J60&gt;0), MIC_cms!J60*Days!J60*86400*1000/Areas!$C$6, "")</f>
        <v>26.875183391003461</v>
      </c>
      <c r="K60" s="4">
        <f>IF((MIC_cms!K60&gt;0), MIC_cms!K60*Days!K60*86400*1000/Areas!$C$6, "")</f>
        <v>25.569452179930792</v>
      </c>
      <c r="L60" s="4">
        <f>IF((MIC_cms!L60&gt;0), MIC_cms!L60*Days!L60*86400*1000/Areas!$C$6, "")</f>
        <v>31.721505882352936</v>
      </c>
      <c r="M60" s="4">
        <f>IF((MIC_cms!M60&gt;0), MIC_cms!M60*Days!M60*86400*1000/Areas!$C$6, "")</f>
        <v>41.615292456747397</v>
      </c>
      <c r="N60" s="4">
        <f>IF((MIC_cms!N60&gt;0), MIC_cms!N60*Days!N60*86400*1000/Areas!$C$6, "")</f>
        <v>659.99997342560539</v>
      </c>
    </row>
    <row r="61" spans="1:14" x14ac:dyDescent="0.2">
      <c r="A61">
        <v>1953</v>
      </c>
      <c r="B61" s="4">
        <f>IF((MIC_cms!B61&gt;0), MIC_cms!B61*Days!B61*86400*1000/Areas!$C$6, "")</f>
        <v>39.621320968858129</v>
      </c>
      <c r="C61" s="4">
        <f>IF((MIC_cms!C61&gt;0), MIC_cms!C61*Days!C61*86400*1000/Areas!$C$6, "")</f>
        <v>40.855181730103808</v>
      </c>
      <c r="D61" s="4">
        <f>IF((MIC_cms!D61&gt;0), MIC_cms!D61*Days!D61*86400*1000/Areas!$C$6, "")</f>
        <v>75.752844290657436</v>
      </c>
      <c r="E61" s="4">
        <f>IF((MIC_cms!E61&gt;0), MIC_cms!E61*Days!E61*86400*1000/Areas!$C$6, "")</f>
        <v>81.229602768166089</v>
      </c>
      <c r="F61" s="4">
        <f>IF((MIC_cms!F61&gt;0), MIC_cms!F61*Days!F61*86400*1000/Areas!$C$6, "")</f>
        <v>66.300131211072667</v>
      </c>
      <c r="G61" s="4">
        <f>IF((MIC_cms!G61&gt;0), MIC_cms!G61*Days!G61*86400*1000/Areas!$C$6, "")</f>
        <v>45.722790311418684</v>
      </c>
      <c r="H61" s="4">
        <f>IF((MIC_cms!H61&gt;0), MIC_cms!H61*Days!H61*86400*1000/Areas!$C$6, "")</f>
        <v>41.423911972318336</v>
      </c>
      <c r="I61" s="4">
        <f>IF((MIC_cms!I61&gt;0), MIC_cms!I61*Days!I61*86400*1000/Areas!$C$6, "")</f>
        <v>31.983710449826994</v>
      </c>
      <c r="J61" s="4">
        <f>IF((MIC_cms!J61&gt;0), MIC_cms!J61*Days!J61*86400*1000/Areas!$C$6, "")</f>
        <v>23.584060899653981</v>
      </c>
      <c r="K61" s="4">
        <f>IF((MIC_cms!K61&gt;0), MIC_cms!K61*Days!K61*86400*1000/Areas!$C$6, "")</f>
        <v>24.013385190311421</v>
      </c>
      <c r="L61" s="4">
        <f>IF((MIC_cms!L61&gt;0), MIC_cms!L61*Days!L61*86400*1000/Areas!$C$6, "")</f>
        <v>25.808786159169546</v>
      </c>
      <c r="M61" s="4">
        <f>IF((MIC_cms!M61&gt;0), MIC_cms!M61*Days!M61*86400*1000/Areas!$C$6, "")</f>
        <v>31.779818408304493</v>
      </c>
      <c r="N61" s="4">
        <f>IF((MIC_cms!N61&gt;0), MIC_cms!N61*Days!N61*86400*1000/Areas!$C$6, "")</f>
        <v>528.2007197231834</v>
      </c>
    </row>
    <row r="62" spans="1:14" x14ac:dyDescent="0.2">
      <c r="A62">
        <v>1954</v>
      </c>
      <c r="B62" s="4">
        <f>IF((MIC_cms!B62&gt;0), MIC_cms!B62*Days!B62*86400*1000/Areas!$C$6, "")</f>
        <v>28.305776055363321</v>
      </c>
      <c r="C62" s="4">
        <f>IF((MIC_cms!C62&gt;0), MIC_cms!C62*Days!C62*86400*1000/Areas!$C$6, "")</f>
        <v>38.391615778546715</v>
      </c>
      <c r="D62" s="4">
        <f>IF((MIC_cms!D62&gt;0), MIC_cms!D62*Days!D62*86400*1000/Areas!$C$6, "")</f>
        <v>51.450303114186845</v>
      </c>
      <c r="E62" s="4">
        <f>IF((MIC_cms!E62&gt;0), MIC_cms!E62*Days!E62*86400*1000/Areas!$C$6, "")</f>
        <v>82.326045674740485</v>
      </c>
      <c r="F62" s="4">
        <f>IF((MIC_cms!F62&gt;0), MIC_cms!F62*Days!F62*86400*1000/Areas!$C$6, "")</f>
        <v>64.250552802768169</v>
      </c>
      <c r="G62" s="4">
        <f>IF((MIC_cms!G62&gt;0), MIC_cms!G62*Days!G62*86400*1000/Areas!$C$6, "")</f>
        <v>59.849638754325248</v>
      </c>
      <c r="H62" s="4">
        <f>IF((MIC_cms!H62&gt;0), MIC_cms!H62*Days!H62*86400*1000/Areas!$C$6, "")</f>
        <v>39.085640968858129</v>
      </c>
      <c r="I62" s="4">
        <f>IF((MIC_cms!I62&gt;0), MIC_cms!I62*Days!I62*86400*1000/Areas!$C$6, "")</f>
        <v>27.704757923875434</v>
      </c>
      <c r="J62" s="4">
        <f>IF((MIC_cms!J62&gt;0), MIC_cms!J62*Days!J62*86400*1000/Areas!$C$6, "")</f>
        <v>30.208907958477507</v>
      </c>
      <c r="K62" s="4">
        <f>IF((MIC_cms!K62&gt;0), MIC_cms!K62*Days!K62*86400*1000/Areas!$C$6, "")</f>
        <v>81.623544913494811</v>
      </c>
      <c r="L62" s="4">
        <f>IF((MIC_cms!L62&gt;0), MIC_cms!L62*Days!L62*86400*1000/Areas!$C$6, "")</f>
        <v>47.799080968858142</v>
      </c>
      <c r="M62" s="4">
        <f>IF((MIC_cms!M62&gt;0), MIC_cms!M62*Days!M62*86400*1000/Areas!$C$6, "")</f>
        <v>45.729277785467126</v>
      </c>
      <c r="N62" s="4">
        <f>IF((MIC_cms!N62&gt;0), MIC_cms!N62*Days!N62*86400*1000/Areas!$C$6, "")</f>
        <v>596.73423114186846</v>
      </c>
    </row>
    <row r="63" spans="1:14" x14ac:dyDescent="0.2">
      <c r="A63">
        <v>1955</v>
      </c>
      <c r="B63" s="4">
        <f>IF((MIC_cms!B63&gt;0), MIC_cms!B63*Days!B63*86400*1000/Areas!$C$6, "")</f>
        <v>50.634271557093427</v>
      </c>
      <c r="C63" s="4">
        <f>IF((MIC_cms!C63&gt;0), MIC_cms!C63*Days!C63*86400*1000/Areas!$C$6, "")</f>
        <v>39.004368166089968</v>
      </c>
      <c r="D63" s="4">
        <f>IF((MIC_cms!D63&gt;0), MIC_cms!D63*Days!D63*86400*1000/Areas!$C$6, "")</f>
        <v>65.641652595155705</v>
      </c>
      <c r="E63" s="4">
        <f>IF((MIC_cms!E63&gt;0), MIC_cms!E63*Days!E63*86400*1000/Areas!$C$6, "")</f>
        <v>91.493115570934251</v>
      </c>
      <c r="F63" s="4">
        <f>IF((MIC_cms!F63&gt;0), MIC_cms!F63*Days!F63*86400*1000/Areas!$C$6, "")</f>
        <v>48.267270311418677</v>
      </c>
      <c r="G63" s="4">
        <f>IF((MIC_cms!G63&gt;0), MIC_cms!G63*Days!G63*86400*1000/Areas!$C$6, "")</f>
        <v>41.764384775086505</v>
      </c>
      <c r="H63" s="4">
        <f>IF((MIC_cms!H63&gt;0), MIC_cms!H63*Days!H63*86400*1000/Areas!$C$6, "")</f>
        <v>27.313192525951557</v>
      </c>
      <c r="I63" s="4">
        <f>IF((MIC_cms!I63&gt;0), MIC_cms!I63*Days!I63*86400*1000/Areas!$C$6, "")</f>
        <v>24.859537162629756</v>
      </c>
      <c r="J63" s="4">
        <f>IF((MIC_cms!J63&gt;0), MIC_cms!J63*Days!J63*86400*1000/Areas!$C$6, "")</f>
        <v>20.369173702422145</v>
      </c>
      <c r="K63" s="4">
        <f>IF((MIC_cms!K63&gt;0), MIC_cms!K63*Days!K63*86400*1000/Areas!$C$6, "")</f>
        <v>28.378065051903111</v>
      </c>
      <c r="L63" s="4">
        <f>IF((MIC_cms!L63&gt;0), MIC_cms!L63*Days!L63*86400*1000/Areas!$C$6, "")</f>
        <v>33.63501176470588</v>
      </c>
      <c r="M63" s="4">
        <f>IF((MIC_cms!M63&gt;0), MIC_cms!M63*Days!M63*86400*1000/Areas!$C$6, "")</f>
        <v>33.044412456747409</v>
      </c>
      <c r="N63" s="4">
        <f>IF((MIC_cms!N63&gt;0), MIC_cms!N63*Days!N63*86400*1000/Areas!$C$6, "")</f>
        <v>505.13797370242213</v>
      </c>
    </row>
    <row r="64" spans="1:14" x14ac:dyDescent="0.2">
      <c r="A64">
        <v>1956</v>
      </c>
      <c r="B64" s="4">
        <f>IF((MIC_cms!B64&gt;0), MIC_cms!B64*Days!B64*86400*1000/Areas!$C$6, "")</f>
        <v>28.063885951557094</v>
      </c>
      <c r="C64" s="4">
        <f>IF((MIC_cms!C64&gt;0), MIC_cms!C64*Days!C64*86400*1000/Areas!$C$6, "")</f>
        <v>30.290449826989619</v>
      </c>
      <c r="D64" s="4">
        <f>IF((MIC_cms!D64&gt;0), MIC_cms!D64*Days!D64*86400*1000/Areas!$C$6, "")</f>
        <v>56.854832387543254</v>
      </c>
      <c r="E64" s="4">
        <f>IF((MIC_cms!E64&gt;0), MIC_cms!E64*Days!E64*86400*1000/Areas!$C$6, "")</f>
        <v>81.007623529411788</v>
      </c>
      <c r="F64" s="4">
        <f>IF((MIC_cms!F64&gt;0), MIC_cms!F64*Days!F64*86400*1000/Areas!$C$6, "")</f>
        <v>98.502098823529408</v>
      </c>
      <c r="G64" s="4">
        <f>IF((MIC_cms!G64&gt;0), MIC_cms!G64*Days!G64*86400*1000/Areas!$C$6, "")</f>
        <v>40.708301730103805</v>
      </c>
      <c r="H64" s="4">
        <f>IF((MIC_cms!H64&gt;0), MIC_cms!H64*Days!H64*86400*1000/Areas!$C$6, "")</f>
        <v>42.443835570934262</v>
      </c>
      <c r="I64" s="4">
        <f>IF((MIC_cms!I64&gt;0), MIC_cms!I64*Days!I64*86400*1000/Areas!$C$6, "")</f>
        <v>37.654689550173011</v>
      </c>
      <c r="J64" s="4">
        <f>IF((MIC_cms!J64&gt;0), MIC_cms!J64*Days!J64*86400*1000/Areas!$C$6, "")</f>
        <v>29.299465743944637</v>
      </c>
      <c r="K64" s="4">
        <f>IF((MIC_cms!K64&gt;0), MIC_cms!K64*Days!K64*86400*1000/Areas!$C$6, "")</f>
        <v>24.791418685121108</v>
      </c>
      <c r="L64" s="4">
        <f>IF((MIC_cms!L64&gt;0), MIC_cms!L64*Days!L64*86400*1000/Areas!$C$6, "")</f>
        <v>28.16759584775086</v>
      </c>
      <c r="M64" s="4">
        <f>IF((MIC_cms!M64&gt;0), MIC_cms!M64*Days!M64*86400*1000/Areas!$C$6, "")</f>
        <v>31.715870449826987</v>
      </c>
      <c r="N64" s="4">
        <f>IF((MIC_cms!N64&gt;0), MIC_cms!N64*Days!N64*86400*1000/Areas!$C$6, "")</f>
        <v>528.89284650519028</v>
      </c>
    </row>
    <row r="65" spans="1:14" x14ac:dyDescent="0.2">
      <c r="A65">
        <v>1957</v>
      </c>
      <c r="B65" s="4">
        <f>IF((MIC_cms!B65&gt;0), MIC_cms!B65*Days!B65*86400*1000/Areas!$C$6, "")</f>
        <v>31.217725121107261</v>
      </c>
      <c r="C65" s="4">
        <f>IF((MIC_cms!C65&gt;0), MIC_cms!C65*Days!C65*86400*1000/Areas!$C$6, "")</f>
        <v>31.412767889273351</v>
      </c>
      <c r="D65" s="4">
        <f>IF((MIC_cms!D65&gt;0), MIC_cms!D65*Days!D65*86400*1000/Areas!$C$6, "")</f>
        <v>42.857180346020762</v>
      </c>
      <c r="E65" s="4">
        <f>IF((MIC_cms!E65&gt;0), MIC_cms!E65*Days!E65*86400*1000/Areas!$C$6, "")</f>
        <v>69.004152249134947</v>
      </c>
      <c r="F65" s="4">
        <f>IF((MIC_cms!F65&gt;0), MIC_cms!F65*Days!F65*86400*1000/Areas!$C$6, "")</f>
        <v>62.156488858131489</v>
      </c>
      <c r="G65" s="4">
        <f>IF((MIC_cms!G65&gt;0), MIC_cms!G65*Days!G65*86400*1000/Areas!$C$6, "")</f>
        <v>40.403808996539794</v>
      </c>
      <c r="H65" s="4">
        <f>IF((MIC_cms!H65&gt;0), MIC_cms!H65*Days!H65*86400*1000/Areas!$C$6, "")</f>
        <v>41.634754878892736</v>
      </c>
      <c r="I65" s="4">
        <f>IF((MIC_cms!I65&gt;0), MIC_cms!I65*Days!I65*86400*1000/Areas!$C$6, "")</f>
        <v>23.09818795847751</v>
      </c>
      <c r="J65" s="4">
        <f>IF((MIC_cms!J65&gt;0), MIC_cms!J65*Days!J65*86400*1000/Areas!$C$6, "")</f>
        <v>25.441511418685124</v>
      </c>
      <c r="K65" s="4">
        <f>IF((MIC_cms!K65&gt;0), MIC_cms!K65*Days!K65*86400*1000/Areas!$C$6, "")</f>
        <v>28.219121937716263</v>
      </c>
      <c r="L65" s="4">
        <f>IF((MIC_cms!L65&gt;0), MIC_cms!L65*Days!L65*86400*1000/Areas!$C$6, "")</f>
        <v>45.206184083044981</v>
      </c>
      <c r="M65" s="4">
        <f>IF((MIC_cms!M65&gt;0), MIC_cms!M65*Days!M65*86400*1000/Areas!$C$6, "")</f>
        <v>43.331229342560555</v>
      </c>
      <c r="N65" s="4">
        <f>IF((MIC_cms!N65&gt;0), MIC_cms!N65*Days!N65*86400*1000/Areas!$C$6, "")</f>
        <v>484.0666878892734</v>
      </c>
    </row>
    <row r="66" spans="1:14" x14ac:dyDescent="0.2">
      <c r="A66">
        <v>1958</v>
      </c>
      <c r="B66" s="4">
        <f>IF((MIC_cms!B66&gt;0), MIC_cms!B66*Days!B66*86400*1000/Areas!$C$6, "")</f>
        <v>37.521232941176471</v>
      </c>
      <c r="C66" s="4">
        <f>IF((MIC_cms!C66&gt;0), MIC_cms!C66*Days!C66*86400*1000/Areas!$C$6, "")</f>
        <v>30.271391003460206</v>
      </c>
      <c r="D66" s="4">
        <f>IF((MIC_cms!D66&gt;0), MIC_cms!D66*Days!D66*86400*1000/Areas!$C$6, "")</f>
        <v>47.405826435986157</v>
      </c>
      <c r="E66" s="4">
        <f>IF((MIC_cms!E66&gt;0), MIC_cms!E66*Days!E66*86400*1000/Areas!$C$6, "")</f>
        <v>52.452573010380632</v>
      </c>
      <c r="F66" s="4">
        <f>IF((MIC_cms!F66&gt;0), MIC_cms!F66*Days!F66*86400*1000/Areas!$C$6, "")</f>
        <v>33.719573148788925</v>
      </c>
      <c r="G66" s="4">
        <f>IF((MIC_cms!G66&gt;0), MIC_cms!G66*Days!G66*86400*1000/Areas!$C$6, "")</f>
        <v>27.70839031141869</v>
      </c>
      <c r="H66" s="4">
        <f>IF((MIC_cms!H66&gt;0), MIC_cms!H66*Days!H66*86400*1000/Areas!$C$6, "")</f>
        <v>35.473044705882351</v>
      </c>
      <c r="I66" s="4">
        <f>IF((MIC_cms!I66&gt;0), MIC_cms!I66*Days!I66*86400*1000/Areas!$C$6, "")</f>
        <v>24.245080692041526</v>
      </c>
      <c r="J66" s="4">
        <f>IF((MIC_cms!J66&gt;0), MIC_cms!J66*Days!J66*86400*1000/Areas!$C$6, "")</f>
        <v>27.150078892733561</v>
      </c>
      <c r="K66" s="4">
        <f>IF((MIC_cms!K66&gt;0), MIC_cms!K66*Days!K66*86400*1000/Areas!$C$6, "")</f>
        <v>26.666298685121113</v>
      </c>
      <c r="L66" s="4">
        <f>IF((MIC_cms!L66&gt;0), MIC_cms!L66*Days!L66*86400*1000/Areas!$C$6, "")</f>
        <v>32.487894809688584</v>
      </c>
      <c r="M66" s="4">
        <f>IF((MIC_cms!M66&gt;0), MIC_cms!M66*Days!M66*86400*1000/Areas!$C$6, "")</f>
        <v>26.910505743944636</v>
      </c>
      <c r="N66" s="4">
        <f>IF((MIC_cms!N66&gt;0), MIC_cms!N66*Days!N66*86400*1000/Areas!$C$6, "")</f>
        <v>402.1985771626297</v>
      </c>
    </row>
    <row r="67" spans="1:14" x14ac:dyDescent="0.2">
      <c r="A67">
        <v>1959</v>
      </c>
      <c r="B67" s="4">
        <f>IF((MIC_cms!B67&gt;0), MIC_cms!B67*Days!B67*86400*1000/Areas!$C$6, "")</f>
        <v>25.453141038062284</v>
      </c>
      <c r="C67" s="4">
        <f>IF((MIC_cms!C67&gt;0), MIC_cms!C67*Days!C67*86400*1000/Areas!$C$6, "")</f>
        <v>34.676595155709343</v>
      </c>
      <c r="D67" s="4">
        <f>IF((MIC_cms!D67&gt;0), MIC_cms!D67*Days!D67*86400*1000/Areas!$C$6, "")</f>
        <v>66.979925813148796</v>
      </c>
      <c r="E67" s="4">
        <f>IF((MIC_cms!E67&gt;0), MIC_cms!E67*Days!E67*86400*1000/Areas!$C$6, "")</f>
        <v>107.65096193771626</v>
      </c>
      <c r="F67" s="4">
        <f>IF((MIC_cms!F67&gt;0), MIC_cms!F67*Days!F67*86400*1000/Areas!$C$6, "")</f>
        <v>63.756577993079574</v>
      </c>
      <c r="G67" s="4">
        <f>IF((MIC_cms!G67&gt;0), MIC_cms!G67*Days!G67*86400*1000/Areas!$C$6, "")</f>
        <v>32.134073356401387</v>
      </c>
      <c r="H67" s="4">
        <f>IF((MIC_cms!H67&gt;0), MIC_cms!H67*Days!H67*86400*1000/Areas!$C$6, "")</f>
        <v>28.315970657439443</v>
      </c>
      <c r="I67" s="4">
        <f>IF((MIC_cms!I67&gt;0), MIC_cms!I67*Days!I67*86400*1000/Areas!$C$6, "")</f>
        <v>29.793261176470594</v>
      </c>
      <c r="J67" s="4">
        <f>IF((MIC_cms!J67&gt;0), MIC_cms!J67*Days!J67*86400*1000/Areas!$C$6, "")</f>
        <v>36.346297577854671</v>
      </c>
      <c r="K67" s="4">
        <f>IF((MIC_cms!K67&gt;0), MIC_cms!K67*Days!K67*86400*1000/Areas!$C$6, "")</f>
        <v>56.126381730103809</v>
      </c>
      <c r="L67" s="4">
        <f>IF((MIC_cms!L67&gt;0), MIC_cms!L67*Days!L67*86400*1000/Areas!$C$6, "")</f>
        <v>57.800703114186859</v>
      </c>
      <c r="M67" s="4">
        <f>IF((MIC_cms!M67&gt;0), MIC_cms!M67*Days!M67*86400*1000/Areas!$C$6, "")</f>
        <v>52.068003321799317</v>
      </c>
      <c r="N67" s="4">
        <f>IF((MIC_cms!N67&gt;0), MIC_cms!N67*Days!N67*86400*1000/Areas!$C$6, "")</f>
        <v>591.2727197231834</v>
      </c>
    </row>
    <row r="68" spans="1:14" x14ac:dyDescent="0.2">
      <c r="A68">
        <v>1960</v>
      </c>
      <c r="B68" s="4">
        <f>IF((MIC_cms!B68&gt;0), MIC_cms!B68*Days!B68*86400*1000/Areas!$C$6, "")</f>
        <v>66.687526089965388</v>
      </c>
      <c r="C68" s="4">
        <f>IF((MIC_cms!C68&gt;0), MIC_cms!C68*Days!C68*86400*1000/Areas!$C$6, "")</f>
        <v>50.554598200692048</v>
      </c>
      <c r="D68" s="4">
        <f>IF((MIC_cms!D68&gt;0), MIC_cms!D68*Days!D68*86400*1000/Areas!$C$6, "")</f>
        <v>47.979504498269897</v>
      </c>
      <c r="E68" s="4">
        <f>IF((MIC_cms!E68&gt;0), MIC_cms!E68*Days!E68*86400*1000/Areas!$C$6, "")</f>
        <v>126.8227930795848</v>
      </c>
      <c r="F68" s="4">
        <f>IF((MIC_cms!F68&gt;0), MIC_cms!F68*Days!F68*86400*1000/Areas!$C$6, "")</f>
        <v>147.28605010380622</v>
      </c>
      <c r="G68" s="4">
        <f>IF((MIC_cms!G68&gt;0), MIC_cms!G68*Days!G68*86400*1000/Areas!$C$6, "")</f>
        <v>65.900030449826986</v>
      </c>
      <c r="H68" s="4">
        <f>IF((MIC_cms!H68&gt;0), MIC_cms!H68*Days!H68*86400*1000/Areas!$C$6, "")</f>
        <v>44.965609411764703</v>
      </c>
      <c r="I68" s="4">
        <f>IF((MIC_cms!I68&gt;0), MIC_cms!I68*Days!I68*86400*1000/Areas!$C$6, "")</f>
        <v>39.998521245674738</v>
      </c>
      <c r="J68" s="4">
        <f>IF((MIC_cms!J68&gt;0), MIC_cms!J68*Days!J68*86400*1000/Areas!$C$6, "")</f>
        <v>40.765253979238743</v>
      </c>
      <c r="K68" s="4">
        <f>IF((MIC_cms!K68&gt;0), MIC_cms!K68*Days!K68*86400*1000/Areas!$C$6, "")</f>
        <v>35.92763128027682</v>
      </c>
      <c r="L68" s="4">
        <f>IF((MIC_cms!L68&gt;0), MIC_cms!L68*Days!L68*86400*1000/Areas!$C$6, "")</f>
        <v>52.735540484429066</v>
      </c>
      <c r="M68" s="4">
        <f>IF((MIC_cms!M68&gt;0), MIC_cms!M68*Days!M68*86400*1000/Areas!$C$6, "")</f>
        <v>39.60371211072664</v>
      </c>
      <c r="N68" s="4">
        <f>IF((MIC_cms!N68&gt;0), MIC_cms!N68*Days!N68*86400*1000/Areas!$C$6, "")</f>
        <v>759.79654754325259</v>
      </c>
    </row>
    <row r="69" spans="1:14" x14ac:dyDescent="0.2">
      <c r="A69">
        <v>1961</v>
      </c>
      <c r="B69" s="4">
        <f>IF((MIC_cms!B69&gt;0), MIC_cms!B69*Days!B69*86400*1000/Areas!$C$6, "")</f>
        <v>29.016154463667821</v>
      </c>
      <c r="C69" s="4">
        <f>IF((MIC_cms!C69&gt;0), MIC_cms!C69*Days!C69*86400*1000/Areas!$C$6, "")</f>
        <v>28.292920692041527</v>
      </c>
      <c r="D69" s="4">
        <f>IF((MIC_cms!D69&gt;0), MIC_cms!D69*Days!D69*86400*1000/Areas!$C$6, "")</f>
        <v>62.125905051903118</v>
      </c>
      <c r="E69" s="4">
        <f>IF((MIC_cms!E69&gt;0), MIC_cms!E69*Days!E69*86400*1000/Areas!$C$6, "")</f>
        <v>83.769134948096891</v>
      </c>
      <c r="F69" s="4">
        <f>IF((MIC_cms!F69&gt;0), MIC_cms!F69*Days!F69*86400*1000/Areas!$C$6, "")</f>
        <v>62.514226712802767</v>
      </c>
      <c r="G69" s="4">
        <f>IF((MIC_cms!G69&gt;0), MIC_cms!G69*Days!G69*86400*1000/Areas!$C$6, "")</f>
        <v>36.767833910034604</v>
      </c>
      <c r="H69" s="4">
        <f>IF((MIC_cms!H69&gt;0), MIC_cms!H69*Days!H69*86400*1000/Areas!$C$6, "")</f>
        <v>28.896599584775085</v>
      </c>
      <c r="I69" s="4">
        <f>IF((MIC_cms!I69&gt;0), MIC_cms!I69*Days!I69*86400*1000/Areas!$C$6, "")</f>
        <v>28.661196955017299</v>
      </c>
      <c r="J69" s="4">
        <f>IF((MIC_cms!J69&gt;0), MIC_cms!J69*Days!J69*86400*1000/Areas!$C$6, "")</f>
        <v>35.806820761245682</v>
      </c>
      <c r="K69" s="4">
        <f>IF((MIC_cms!K69&gt;0), MIC_cms!K69*Days!K69*86400*1000/Areas!$C$6, "")</f>
        <v>41.701946574394462</v>
      </c>
      <c r="L69" s="4">
        <f>IF((MIC_cms!L69&gt;0), MIC_cms!L69*Days!L69*86400*1000/Areas!$C$6, "")</f>
        <v>58.236141176470589</v>
      </c>
      <c r="M69" s="4">
        <f>IF((MIC_cms!M69&gt;0), MIC_cms!M69*Days!M69*86400*1000/Areas!$C$6, "")</f>
        <v>43.20935750865052</v>
      </c>
      <c r="N69" s="4">
        <f>IF((MIC_cms!N69&gt;0), MIC_cms!N69*Days!N69*86400*1000/Areas!$C$6, "")</f>
        <v>538.84548373702432</v>
      </c>
    </row>
    <row r="70" spans="1:14" x14ac:dyDescent="0.2">
      <c r="A70">
        <v>1962</v>
      </c>
      <c r="B70" s="4">
        <f>IF((MIC_cms!B70&gt;0), MIC_cms!B70*Days!B70*86400*1000/Areas!$C$6, "")</f>
        <v>37.403068235294114</v>
      </c>
      <c r="C70" s="4">
        <f>IF((MIC_cms!C70&gt;0), MIC_cms!C70*Days!C70*86400*1000/Areas!$C$6, "")</f>
        <v>33.241398477508653</v>
      </c>
      <c r="D70" s="4">
        <f>IF((MIC_cms!D70&gt;0), MIC_cms!D70*Days!D70*86400*1000/Areas!$C$6, "")</f>
        <v>78.985459930795841</v>
      </c>
      <c r="E70" s="4">
        <f>IF((MIC_cms!E70&gt;0), MIC_cms!E70*Days!E70*86400*1000/Areas!$C$6, "")</f>
        <v>93.697212456747408</v>
      </c>
      <c r="F70" s="4">
        <f>IF((MIC_cms!F70&gt;0), MIC_cms!F70*Days!F70*86400*1000/Areas!$C$6, "")</f>
        <v>71.243123044982696</v>
      </c>
      <c r="G70" s="4">
        <f>IF((MIC_cms!G70&gt;0), MIC_cms!G70*Days!G70*86400*1000/Areas!$C$6, "")</f>
        <v>36.889361937716266</v>
      </c>
      <c r="H70" s="4">
        <f>IF((MIC_cms!H70&gt;0), MIC_cms!H70*Days!H70*86400*1000/Areas!$C$6, "")</f>
        <v>28.048130657439447</v>
      </c>
      <c r="I70" s="4">
        <f>IF((MIC_cms!I70&gt;0), MIC_cms!I70*Days!I70*86400*1000/Areas!$C$6, "")</f>
        <v>24.798832941176471</v>
      </c>
      <c r="J70" s="4">
        <f>IF((MIC_cms!J70&gt;0), MIC_cms!J70*Days!J70*86400*1000/Areas!$C$6, "")</f>
        <v>27.630361245674742</v>
      </c>
      <c r="K70" s="4">
        <f>IF((MIC_cms!K70&gt;0), MIC_cms!K70*Days!K70*86400*1000/Areas!$C$6, "")</f>
        <v>32.178334671280275</v>
      </c>
      <c r="L70" s="4">
        <f>IF((MIC_cms!L70&gt;0), MIC_cms!L70*Days!L70*86400*1000/Areas!$C$6, "")</f>
        <v>29.432204844290663</v>
      </c>
      <c r="M70" s="4">
        <f>IF((MIC_cms!M70&gt;0), MIC_cms!M70*Days!M70*86400*1000/Areas!$C$6, "")</f>
        <v>28.314580484429065</v>
      </c>
      <c r="N70" s="4">
        <f>IF((MIC_cms!N70&gt;0), MIC_cms!N70*Days!N70*86400*1000/Areas!$C$6, "")</f>
        <v>521.67527750865042</v>
      </c>
    </row>
    <row r="71" spans="1:14" x14ac:dyDescent="0.2">
      <c r="A71">
        <v>1963</v>
      </c>
      <c r="B71" s="4">
        <f>IF((MIC_cms!B71&gt;0), MIC_cms!B71*Days!B71*86400*1000/Areas!$C$6, "")</f>
        <v>25.783075432525948</v>
      </c>
      <c r="C71" s="4">
        <f>IF((MIC_cms!C71&gt;0), MIC_cms!C71*Days!C71*86400*1000/Areas!$C$6, "")</f>
        <v>22.200554740484424</v>
      </c>
      <c r="D71" s="4">
        <f>IF((MIC_cms!D71&gt;0), MIC_cms!D71*Days!D71*86400*1000/Areas!$C$6, "")</f>
        <v>54.81544858131489</v>
      </c>
      <c r="E71" s="4">
        <f>IF((MIC_cms!E71&gt;0), MIC_cms!E71*Days!E71*86400*1000/Areas!$C$6, "")</f>
        <v>57.752271280276808</v>
      </c>
      <c r="F71" s="4">
        <f>IF((MIC_cms!F71&gt;0), MIC_cms!F71*Days!F71*86400*1000/Areas!$C$6, "")</f>
        <v>52.901643737024216</v>
      </c>
      <c r="G71" s="4">
        <f>IF((MIC_cms!G71&gt;0), MIC_cms!G71*Days!G71*86400*1000/Areas!$C$6, "")</f>
        <v>33.873134948096883</v>
      </c>
      <c r="H71" s="4">
        <f>IF((MIC_cms!H71&gt;0), MIC_cms!H71*Days!H71*86400*1000/Areas!$C$6, "")</f>
        <v>23.197353633217993</v>
      </c>
      <c r="I71" s="4">
        <f>IF((MIC_cms!I71&gt;0), MIC_cms!I71*Days!I71*86400*1000/Areas!$C$6, "")</f>
        <v>21.015245397923877</v>
      </c>
      <c r="J71" s="4">
        <f>IF((MIC_cms!J71&gt;0), MIC_cms!J71*Days!J71*86400*1000/Areas!$C$6, "")</f>
        <v>19.262416608996539</v>
      </c>
      <c r="K71" s="4">
        <f>IF((MIC_cms!K71&gt;0), MIC_cms!K71*Days!K71*86400*1000/Areas!$C$6, "")</f>
        <v>19.295137993079585</v>
      </c>
      <c r="L71" s="4">
        <f>IF((MIC_cms!L71&gt;0), MIC_cms!L71*Days!L71*86400*1000/Areas!$C$6, "")</f>
        <v>23.083598615916955</v>
      </c>
      <c r="M71" s="4">
        <f>IF((MIC_cms!M71&gt;0), MIC_cms!M71*Days!M71*86400*1000/Areas!$C$6, "")</f>
        <v>23.756666574394458</v>
      </c>
      <c r="N71" s="4">
        <f>IF((MIC_cms!N71&gt;0), MIC_cms!N71*Days!N71*86400*1000/Areas!$C$6, "")</f>
        <v>376.56057301038061</v>
      </c>
    </row>
    <row r="72" spans="1:14" x14ac:dyDescent="0.2">
      <c r="A72">
        <v>1964</v>
      </c>
      <c r="B72" s="4">
        <f>IF((MIC_cms!B72&gt;0), MIC_cms!B72*Days!B72*86400*1000/Areas!$C$6, "")</f>
        <v>26.094474186851212</v>
      </c>
      <c r="C72" s="4">
        <f>IF((MIC_cms!C72&gt;0), MIC_cms!C72*Days!C72*86400*1000/Areas!$C$6, "")</f>
        <v>23.008170519031143</v>
      </c>
      <c r="D72" s="4">
        <f>IF((MIC_cms!D72&gt;0), MIC_cms!D72*Days!D72*86400*1000/Areas!$C$6, "")</f>
        <v>31.647288581314879</v>
      </c>
      <c r="E72" s="4">
        <f>IF((MIC_cms!E72&gt;0), MIC_cms!E72*Days!E72*86400*1000/Areas!$C$6, "")</f>
        <v>49.224680968858131</v>
      </c>
      <c r="F72" s="4">
        <f>IF((MIC_cms!F72&gt;0), MIC_cms!F72*Days!F72*86400*1000/Areas!$C$6, "")</f>
        <v>57.179669480968855</v>
      </c>
      <c r="G72" s="4">
        <f>IF((MIC_cms!G72&gt;0), MIC_cms!G72*Days!G72*86400*1000/Areas!$C$6, "")</f>
        <v>26.730784775086509</v>
      </c>
      <c r="H72" s="4">
        <f>IF((MIC_cms!H72&gt;0), MIC_cms!H72*Days!H72*86400*1000/Areas!$C$6, "")</f>
        <v>23.964265743944637</v>
      </c>
      <c r="I72" s="4">
        <f>IF((MIC_cms!I72&gt;0), MIC_cms!I72*Days!I72*86400*1000/Areas!$C$6, "")</f>
        <v>22.863712110726645</v>
      </c>
      <c r="J72" s="4">
        <f>IF((MIC_cms!J72&gt;0), MIC_cms!J72*Days!J72*86400*1000/Areas!$C$6, "")</f>
        <v>25.612816608996539</v>
      </c>
      <c r="K72" s="4">
        <f>IF((MIC_cms!K72&gt;0), MIC_cms!K72*Days!K72*86400*1000/Areas!$C$6, "")</f>
        <v>25.998552249134949</v>
      </c>
      <c r="L72" s="4">
        <f>IF((MIC_cms!L72&gt;0), MIC_cms!L72*Days!L72*86400*1000/Areas!$C$6, "")</f>
        <v>27.978801384083045</v>
      </c>
      <c r="M72" s="4">
        <f>IF((MIC_cms!M72&gt;0), MIC_cms!M72*Days!M72*86400*1000/Areas!$C$6, "")</f>
        <v>29.854428788927336</v>
      </c>
      <c r="N72" s="4">
        <f>IF((MIC_cms!N72&gt;0), MIC_cms!N72*Days!N72*86400*1000/Areas!$C$6, "")</f>
        <v>369.99849301038063</v>
      </c>
    </row>
    <row r="73" spans="1:14" x14ac:dyDescent="0.2">
      <c r="A73">
        <v>1965</v>
      </c>
      <c r="B73" s="4">
        <f>IF((MIC_cms!B73&gt;0), MIC_cms!B73*Days!B73*86400*1000/Areas!$C$6, "")</f>
        <v>31.28352664359862</v>
      </c>
      <c r="C73" s="4">
        <f>IF((MIC_cms!C73&gt;0), MIC_cms!C73*Days!C73*86400*1000/Areas!$C$6, "")</f>
        <v>41.233547958477509</v>
      </c>
      <c r="D73" s="4">
        <f>IF((MIC_cms!D73&gt;0), MIC_cms!D73*Days!D73*86400*1000/Areas!$C$6, "")</f>
        <v>67.100407474048438</v>
      </c>
      <c r="E73" s="4">
        <f>IF((MIC_cms!E73&gt;0), MIC_cms!E73*Days!E73*86400*1000/Areas!$C$6, "")</f>
        <v>112.34840138408305</v>
      </c>
      <c r="F73" s="4">
        <f>IF((MIC_cms!F73&gt;0), MIC_cms!F73*Days!F73*86400*1000/Areas!$C$6, "")</f>
        <v>84.782481384083042</v>
      </c>
      <c r="G73" s="4">
        <f>IF((MIC_cms!G73&gt;0), MIC_cms!G73*Days!G73*86400*1000/Areas!$C$6, "")</f>
        <v>35.383490657439445</v>
      </c>
      <c r="H73" s="4">
        <f>IF((MIC_cms!H73&gt;0), MIC_cms!H73*Days!H73*86400*1000/Areas!$C$6, "")</f>
        <v>22.137115017301042</v>
      </c>
      <c r="I73" s="4">
        <f>IF((MIC_cms!I73&gt;0), MIC_cms!I73*Days!I73*86400*1000/Areas!$C$6, "")</f>
        <v>24.289566228373697</v>
      </c>
      <c r="J73" s="4">
        <f>IF((MIC_cms!J73&gt;0), MIC_cms!J73*Days!J73*86400*1000/Areas!$C$6, "")</f>
        <v>46.216974394463662</v>
      </c>
      <c r="K73" s="4">
        <f>IF((MIC_cms!K73&gt;0), MIC_cms!K73*Days!K73*86400*1000/Areas!$C$6, "")</f>
        <v>49.784875847750854</v>
      </c>
      <c r="L73" s="4">
        <f>IF((MIC_cms!L73&gt;0), MIC_cms!L73*Days!L73*86400*1000/Areas!$C$6, "")</f>
        <v>47.59907543252595</v>
      </c>
      <c r="M73" s="4">
        <f>IF((MIC_cms!M73&gt;0), MIC_cms!M73*Days!M73*86400*1000/Areas!$C$6, "")</f>
        <v>71.53042546712804</v>
      </c>
      <c r="N73" s="4">
        <f>IF((MIC_cms!N73&gt;0), MIC_cms!N73*Days!N73*86400*1000/Areas!$C$6, "")</f>
        <v>633.99908927335639</v>
      </c>
    </row>
    <row r="74" spans="1:14" x14ac:dyDescent="0.2">
      <c r="A74">
        <v>1966</v>
      </c>
      <c r="B74" s="4">
        <f>IF((MIC_cms!B74&gt;0), MIC_cms!B74*Days!B74*86400*1000/Areas!$C$6, "")</f>
        <v>56.457706297577843</v>
      </c>
      <c r="C74" s="4">
        <f>IF((MIC_cms!C74&gt;0), MIC_cms!C74*Days!C74*86400*1000/Areas!$C$6, "")</f>
        <v>55.468321660899655</v>
      </c>
      <c r="D74" s="4">
        <f>IF((MIC_cms!D74&gt;0), MIC_cms!D74*Days!D74*86400*1000/Areas!$C$6, "")</f>
        <v>83.747265882352934</v>
      </c>
      <c r="E74" s="4">
        <f>IF((MIC_cms!E74&gt;0), MIC_cms!E74*Days!E74*86400*1000/Areas!$C$6, "")</f>
        <v>78.643880968858127</v>
      </c>
      <c r="F74" s="4">
        <f>IF((MIC_cms!F74&gt;0), MIC_cms!F74*Days!F74*86400*1000/Areas!$C$6, "")</f>
        <v>63.105050242214531</v>
      </c>
      <c r="G74" s="4">
        <f>IF((MIC_cms!G74&gt;0), MIC_cms!G74*Days!G74*86400*1000/Areas!$C$6, "")</f>
        <v>44.076107958477508</v>
      </c>
      <c r="H74" s="4">
        <f>IF((MIC_cms!H74&gt;0), MIC_cms!H74*Days!H74*86400*1000/Areas!$C$6, "")</f>
        <v>25.047673910034604</v>
      </c>
      <c r="I74" s="4">
        <f>IF((MIC_cms!I74&gt;0), MIC_cms!I74*Days!I74*86400*1000/Areas!$C$6, "")</f>
        <v>25.157497577854667</v>
      </c>
      <c r="J74" s="4">
        <f>IF((MIC_cms!J74&gt;0), MIC_cms!J74*Days!J74*86400*1000/Areas!$C$6, "")</f>
        <v>20.61985328719723</v>
      </c>
      <c r="K74" s="4">
        <f>IF((MIC_cms!K74&gt;0), MIC_cms!K74*Days!K74*86400*1000/Areas!$C$6, "")</f>
        <v>27.007354463667824</v>
      </c>
      <c r="L74" s="4">
        <f>IF((MIC_cms!L74&gt;0), MIC_cms!L74*Days!L74*86400*1000/Areas!$C$6, "")</f>
        <v>36.764246366782011</v>
      </c>
      <c r="M74" s="4">
        <f>IF((MIC_cms!M74&gt;0), MIC_cms!M74*Days!M74*86400*1000/Areas!$C$6, "")</f>
        <v>58.34509785467128</v>
      </c>
      <c r="N74" s="4">
        <f>IF((MIC_cms!N74&gt;0), MIC_cms!N74*Days!N74*86400*1000/Areas!$C$6, "")</f>
        <v>575.35195017301044</v>
      </c>
    </row>
    <row r="75" spans="1:14" x14ac:dyDescent="0.2">
      <c r="A75">
        <v>1967</v>
      </c>
      <c r="B75" s="4">
        <f>IF((MIC_cms!B75&gt;0), MIC_cms!B75*Days!B75*86400*1000/Areas!$C$6, "")</f>
        <v>42.014272110726644</v>
      </c>
      <c r="C75" s="4">
        <f>IF((MIC_cms!C75&gt;0), MIC_cms!C75*Days!C75*86400*1000/Areas!$C$6, "")</f>
        <v>41.581778823529412</v>
      </c>
      <c r="D75" s="4">
        <f>IF((MIC_cms!D75&gt;0), MIC_cms!D75*Days!D75*86400*1000/Areas!$C$6, "")</f>
        <v>66.658795847750866</v>
      </c>
      <c r="E75" s="4">
        <f>IF((MIC_cms!E75&gt;0), MIC_cms!E75*Days!E75*86400*1000/Areas!$C$6, "")</f>
        <v>137.68049273356402</v>
      </c>
      <c r="F75" s="4">
        <f>IF((MIC_cms!F75&gt;0), MIC_cms!F75*Days!F75*86400*1000/Areas!$C$6, "")</f>
        <v>63.222288166089967</v>
      </c>
      <c r="G75" s="4">
        <f>IF((MIC_cms!G75&gt;0), MIC_cms!G75*Days!G75*86400*1000/Areas!$C$6, "")</f>
        <v>61.282413840830444</v>
      </c>
      <c r="H75" s="4">
        <f>IF((MIC_cms!H75&gt;0), MIC_cms!H75*Days!H75*86400*1000/Areas!$C$6, "")</f>
        <v>40.546249411764705</v>
      </c>
      <c r="I75" s="4">
        <f>IF((MIC_cms!I75&gt;0), MIC_cms!I75*Days!I75*86400*1000/Areas!$C$6, "")</f>
        <v>27.185759999999998</v>
      </c>
      <c r="J75" s="4">
        <f>IF((MIC_cms!J75&gt;0), MIC_cms!J75*Days!J75*86400*1000/Areas!$C$6, "")</f>
        <v>23.895728719723184</v>
      </c>
      <c r="K75" s="4">
        <f>IF((MIC_cms!K75&gt;0), MIC_cms!K75*Days!K75*86400*1000/Areas!$C$6, "")</f>
        <v>36.164887474048449</v>
      </c>
      <c r="L75" s="4">
        <f>IF((MIC_cms!L75&gt;0), MIC_cms!L75*Days!L75*86400*1000/Areas!$C$6, "")</f>
        <v>54.731111418685124</v>
      </c>
      <c r="M75" s="4">
        <f>IF((MIC_cms!M75&gt;0), MIC_cms!M75*Days!M75*86400*1000/Areas!$C$6, "")</f>
        <v>53.940566366782008</v>
      </c>
      <c r="N75" s="4">
        <f>IF((MIC_cms!N75&gt;0), MIC_cms!N75*Days!N75*86400*1000/Areas!$C$6, "")</f>
        <v>650.14355709342544</v>
      </c>
    </row>
    <row r="76" spans="1:14" x14ac:dyDescent="0.2">
      <c r="A76">
        <v>1968</v>
      </c>
      <c r="B76" s="4">
        <f>IF((MIC_cms!B76&gt;0), MIC_cms!B76*Days!B76*86400*1000/Areas!$C$6, "")</f>
        <v>40.411866020761245</v>
      </c>
      <c r="C76" s="4">
        <f>IF((MIC_cms!C76&gt;0), MIC_cms!C76*Days!C76*86400*1000/Areas!$C$6, "")</f>
        <v>56.773948235294121</v>
      </c>
      <c r="D76" s="4">
        <f>IF((MIC_cms!D76&gt;0), MIC_cms!D76*Days!D76*86400*1000/Areas!$C$6, "")</f>
        <v>52.967445259515571</v>
      </c>
      <c r="E76" s="4">
        <f>IF((MIC_cms!E76&gt;0), MIC_cms!E76*Days!E76*86400*1000/Areas!$C$6, "")</f>
        <v>71.64458408304499</v>
      </c>
      <c r="F76" s="4">
        <f>IF((MIC_cms!F76&gt;0), MIC_cms!F76*Days!F76*86400*1000/Areas!$C$6, "")</f>
        <v>58.344171072664359</v>
      </c>
      <c r="G76" s="4">
        <f>IF((MIC_cms!G76&gt;0), MIC_cms!G76*Days!G76*86400*1000/Areas!$C$6, "")</f>
        <v>65.211222145328733</v>
      </c>
      <c r="H76" s="4">
        <f>IF((MIC_cms!H76&gt;0), MIC_cms!H76*Days!H76*86400*1000/Areas!$C$6, "")</f>
        <v>63.418765951557084</v>
      </c>
      <c r="I76" s="4">
        <f>IF((MIC_cms!I76&gt;0), MIC_cms!I76*Days!I76*86400*1000/Areas!$C$6, "")</f>
        <v>36.269613840830452</v>
      </c>
      <c r="J76" s="4">
        <f>IF((MIC_cms!J76&gt;0), MIC_cms!J76*Days!J76*86400*1000/Areas!$C$6, "")</f>
        <v>43.253663667820071</v>
      </c>
      <c r="K76" s="4">
        <f>IF((MIC_cms!K76&gt;0), MIC_cms!K76*Days!K76*86400*1000/Areas!$C$6, "")</f>
        <v>40.471180069204152</v>
      </c>
      <c r="L76" s="4">
        <f>IF((MIC_cms!L76&gt;0), MIC_cms!L76*Days!L76*86400*1000/Areas!$C$6, "")</f>
        <v>42.294892733564012</v>
      </c>
      <c r="M76" s="4">
        <f>IF((MIC_cms!M76&gt;0), MIC_cms!M76*Days!M76*86400*1000/Areas!$C$6, "")</f>
        <v>49.686173564013842</v>
      </c>
      <c r="N76" s="4">
        <f>IF((MIC_cms!N76&gt;0), MIC_cms!N76*Days!N76*86400*1000/Areas!$C$6, "")</f>
        <v>621.88349231833911</v>
      </c>
    </row>
    <row r="77" spans="1:14" x14ac:dyDescent="0.2">
      <c r="A77">
        <v>1969</v>
      </c>
      <c r="B77" s="4">
        <f>IF((MIC_cms!B77&gt;0), MIC_cms!B77*Days!B77*86400*1000/Areas!$C$6, "")</f>
        <v>58.350195155709351</v>
      </c>
      <c r="C77" s="4">
        <f>IF((MIC_cms!C77&gt;0), MIC_cms!C77*Days!C77*86400*1000/Areas!$C$6, "")</f>
        <v>54.494363460207616</v>
      </c>
      <c r="D77" s="4">
        <f>IF((MIC_cms!D77&gt;0), MIC_cms!D77*Days!D77*86400*1000/Areas!$C$6, "")</f>
        <v>58.738980207612457</v>
      </c>
      <c r="E77" s="4">
        <f>IF((MIC_cms!E77&gt;0), MIC_cms!E77*Days!E77*86400*1000/Areas!$C$6, "")</f>
        <v>114.25248996539793</v>
      </c>
      <c r="F77" s="4">
        <f>IF((MIC_cms!F77&gt;0), MIC_cms!F77*Days!F77*86400*1000/Areas!$C$6, "")</f>
        <v>75.701407889273355</v>
      </c>
      <c r="G77" s="4">
        <f>IF((MIC_cms!G77&gt;0), MIC_cms!G77*Days!G77*86400*1000/Areas!$C$6, "")</f>
        <v>64.978031833910038</v>
      </c>
      <c r="H77" s="4">
        <f>IF((MIC_cms!H77&gt;0), MIC_cms!H77*Days!H77*86400*1000/Areas!$C$6, "")</f>
        <v>70.208370934256052</v>
      </c>
      <c r="I77" s="4">
        <f>IF((MIC_cms!I77&gt;0), MIC_cms!I77*Days!I77*86400*1000/Areas!$C$6, "")</f>
        <v>31.956833771626297</v>
      </c>
      <c r="J77" s="4">
        <f>IF((MIC_cms!J77&gt;0), MIC_cms!J77*Days!J77*86400*1000/Areas!$C$6, "")</f>
        <v>23.990350173010381</v>
      </c>
      <c r="K77" s="4">
        <f>IF((MIC_cms!K77&gt;0), MIC_cms!K77*Days!K77*86400*1000/Areas!$C$6, "")</f>
        <v>38.792314463667822</v>
      </c>
      <c r="L77" s="4">
        <f>IF((MIC_cms!L77&gt;0), MIC_cms!L77*Days!L77*86400*1000/Areas!$C$6, "")</f>
        <v>42.670239446366779</v>
      </c>
      <c r="M77" s="4">
        <f>IF((MIC_cms!M77&gt;0), MIC_cms!M77*Days!M77*86400*1000/Areas!$C$6, "")</f>
        <v>35.966556124567475</v>
      </c>
      <c r="N77" s="4">
        <f>IF((MIC_cms!N77&gt;0), MIC_cms!N77*Days!N77*86400*1000/Areas!$C$6, "")</f>
        <v>671.26394740484432</v>
      </c>
    </row>
    <row r="78" spans="1:14" x14ac:dyDescent="0.2">
      <c r="A78">
        <v>1970</v>
      </c>
      <c r="B78" s="4">
        <f>IF((MIC_cms!B78&gt;0), MIC_cms!B78*Days!B78*86400*1000/Areas!$C$6, "")</f>
        <v>35.389634325259522</v>
      </c>
      <c r="C78" s="4">
        <f>IF((MIC_cms!C78&gt;0), MIC_cms!C78*Days!C78*86400*1000/Areas!$C$6, "")</f>
        <v>32.773044705882349</v>
      </c>
      <c r="D78" s="4">
        <f>IF((MIC_cms!D78&gt;0), MIC_cms!D78*Days!D78*86400*1000/Areas!$C$6, "")</f>
        <v>48.169958200692044</v>
      </c>
      <c r="E78" s="4">
        <f>IF((MIC_cms!E78&gt;0), MIC_cms!E78*Days!E78*86400*1000/Areas!$C$6, "")</f>
        <v>79.043892041522497</v>
      </c>
      <c r="F78" s="4">
        <f>IF((MIC_cms!F78&gt;0), MIC_cms!F78*Days!F78*86400*1000/Areas!$C$6, "")</f>
        <v>66.061021453287196</v>
      </c>
      <c r="G78" s="4">
        <f>IF((MIC_cms!G78&gt;0), MIC_cms!G78*Days!G78*86400*1000/Areas!$C$6, "")</f>
        <v>61.364927335640139</v>
      </c>
      <c r="H78" s="4">
        <f>IF((MIC_cms!H78&gt;0), MIC_cms!H78*Days!H78*86400*1000/Areas!$C$6, "")</f>
        <v>32.473051349480968</v>
      </c>
      <c r="I78" s="4">
        <f>IF((MIC_cms!I78&gt;0), MIC_cms!I78*Days!I78*86400*1000/Areas!$C$6, "")</f>
        <v>25.810878892733562</v>
      </c>
      <c r="J78" s="4">
        <f>IF((MIC_cms!J78&gt;0), MIC_cms!J78*Days!J78*86400*1000/Areas!$C$6, "")</f>
        <v>32.932301730103802</v>
      </c>
      <c r="K78" s="4">
        <f>IF((MIC_cms!K78&gt;0), MIC_cms!K78*Days!K78*86400*1000/Areas!$C$6, "")</f>
        <v>40.77192083044983</v>
      </c>
      <c r="L78" s="4">
        <f>IF((MIC_cms!L78&gt;0), MIC_cms!L78*Days!L78*86400*1000/Areas!$C$6, "")</f>
        <v>61.382416608996529</v>
      </c>
      <c r="M78" s="4">
        <f>IF((MIC_cms!M78&gt;0), MIC_cms!M78*Days!M78*86400*1000/Areas!$C$6, "")</f>
        <v>56.967436401384077</v>
      </c>
      <c r="N78" s="4">
        <f>IF((MIC_cms!N78&gt;0), MIC_cms!N78*Days!N78*86400*1000/Areas!$C$6, "")</f>
        <v>573.48052318339091</v>
      </c>
    </row>
    <row r="79" spans="1:14" x14ac:dyDescent="0.2">
      <c r="A79">
        <v>1971</v>
      </c>
      <c r="B79" s="4">
        <f>IF((MIC_cms!B79&gt;0), MIC_cms!B79*Days!B79*86400*1000/Areas!$C$6, "")</f>
        <v>39.641710173010381</v>
      </c>
      <c r="C79" s="4">
        <f>IF((MIC_cms!C79&gt;0), MIC_cms!C79*Days!C79*86400*1000/Areas!$C$6, "")</f>
        <v>52.723910865051906</v>
      </c>
      <c r="D79" s="4">
        <f>IF((MIC_cms!D79&gt;0), MIC_cms!D79*Days!D79*86400*1000/Areas!$C$6, "")</f>
        <v>88.455781868512133</v>
      </c>
      <c r="E79" s="4">
        <f>IF((MIC_cms!E79&gt;0), MIC_cms!E79*Days!E79*86400*1000/Areas!$C$6, "")</f>
        <v>119.46698408304498</v>
      </c>
      <c r="F79" s="4">
        <f>IF((MIC_cms!F79&gt;0), MIC_cms!F79*Days!F79*86400*1000/Areas!$C$6, "")</f>
        <v>62.614319169550171</v>
      </c>
      <c r="G79" s="4">
        <f>IF((MIC_cms!G79&gt;0), MIC_cms!G79*Days!G79*86400*1000/Areas!$C$6, "")</f>
        <v>42.750510726643597</v>
      </c>
      <c r="H79" s="4">
        <f>IF((MIC_cms!H79&gt;0), MIC_cms!H79*Days!H79*86400*1000/Areas!$C$6, "")</f>
        <v>30.591220484429066</v>
      </c>
      <c r="I79" s="4">
        <f>IF((MIC_cms!I79&gt;0), MIC_cms!I79*Days!I79*86400*1000/Areas!$C$6, "")</f>
        <v>25.46843294117647</v>
      </c>
      <c r="J79" s="4">
        <f>IF((MIC_cms!J79&gt;0), MIC_cms!J79*Days!J79*86400*1000/Areas!$C$6, "")</f>
        <v>24.582743252595151</v>
      </c>
      <c r="K79" s="4">
        <f>IF((MIC_cms!K79&gt;0), MIC_cms!K79*Days!K79*86400*1000/Areas!$C$6, "")</f>
        <v>33.545801522491352</v>
      </c>
      <c r="L79" s="4">
        <f>IF((MIC_cms!L79&gt;0), MIC_cms!L79*Days!L79*86400*1000/Areas!$C$6, "")</f>
        <v>37.100578546712804</v>
      </c>
      <c r="M79" s="4">
        <f>IF((MIC_cms!M79&gt;0), MIC_cms!M79*Days!M79*86400*1000/Areas!$C$6, "")</f>
        <v>54.069852456747398</v>
      </c>
      <c r="N79" s="4">
        <f>IF((MIC_cms!N79&gt;0), MIC_cms!N79*Days!N79*86400*1000/Areas!$C$6, "")</f>
        <v>612.38219792387542</v>
      </c>
    </row>
    <row r="80" spans="1:14" x14ac:dyDescent="0.2">
      <c r="A80">
        <v>1972</v>
      </c>
      <c r="B80" s="4">
        <f>IF((MIC_cms!B80&gt;0), MIC_cms!B80*Days!B80*86400*1000/Areas!$C$6, "")</f>
        <v>43.713063529411762</v>
      </c>
      <c r="C80" s="4">
        <f>IF((MIC_cms!C80&gt;0), MIC_cms!C80*Days!C80*86400*1000/Areas!$C$6, "")</f>
        <v>32.825093979238751</v>
      </c>
      <c r="D80" s="4">
        <f>IF((MIC_cms!D80&gt;0), MIC_cms!D80*Days!D80*86400*1000/Areas!$C$6, "")</f>
        <v>67.449340899653976</v>
      </c>
      <c r="E80" s="4">
        <f>IF((MIC_cms!E80&gt;0), MIC_cms!E80*Days!E80*86400*1000/Areas!$C$6, "")</f>
        <v>103.42214532871972</v>
      </c>
      <c r="F80" s="4">
        <f>IF((MIC_cms!F80&gt;0), MIC_cms!F80*Days!F80*86400*1000/Areas!$C$6, "")</f>
        <v>87.139288027681658</v>
      </c>
      <c r="G80" s="4">
        <f>IF((MIC_cms!G80&gt;0), MIC_cms!G80*Days!G80*86400*1000/Areas!$C$6, "")</f>
        <v>36.228357093425601</v>
      </c>
      <c r="H80" s="4">
        <f>IF((MIC_cms!H80&gt;0), MIC_cms!H80*Days!H80*86400*1000/Areas!$C$6, "")</f>
        <v>32.20104083044982</v>
      </c>
      <c r="I80" s="4">
        <f>IF((MIC_cms!I80&gt;0), MIC_cms!I80*Days!I80*86400*1000/Areas!$C$6, "")</f>
        <v>41.06710089965398</v>
      </c>
      <c r="J80" s="4">
        <f>IF((MIC_cms!J80&gt;0), MIC_cms!J80*Days!J80*86400*1000/Areas!$C$6, "")</f>
        <v>50.791540484429063</v>
      </c>
      <c r="K80" s="4">
        <f>IF((MIC_cms!K80&gt;0), MIC_cms!K80*Days!K80*86400*1000/Areas!$C$6, "")</f>
        <v>58.982260484429062</v>
      </c>
      <c r="L80" s="4">
        <f>IF((MIC_cms!L80&gt;0), MIC_cms!L80*Days!L80*86400*1000/Areas!$C$6, "")</f>
        <v>64.682059515570941</v>
      </c>
      <c r="M80" s="4">
        <f>IF((MIC_cms!M80&gt;0), MIC_cms!M80*Days!M80*86400*1000/Areas!$C$6, "")</f>
        <v>51.118051764705889</v>
      </c>
      <c r="N80" s="4">
        <f>IF((MIC_cms!N80&gt;0), MIC_cms!N80*Days!N80*86400*1000/Areas!$C$6, "")</f>
        <v>669.41557038062285</v>
      </c>
    </row>
    <row r="81" spans="1:14" x14ac:dyDescent="0.2">
      <c r="A81">
        <v>1973</v>
      </c>
      <c r="B81" s="4">
        <f>IF((MIC_cms!B81&gt;0), MIC_cms!B81*Days!B81*86400*1000/Areas!$C$6, "")</f>
        <v>83.94976775086505</v>
      </c>
      <c r="C81" s="4">
        <f>IF((MIC_cms!C81&gt;0), MIC_cms!C81*Days!C81*86400*1000/Areas!$C$6, "")</f>
        <v>51.71312055363321</v>
      </c>
      <c r="D81" s="4">
        <f>IF((MIC_cms!D81&gt;0), MIC_cms!D81*Days!D81*86400*1000/Areas!$C$6, "")</f>
        <v>122.11187044982699</v>
      </c>
      <c r="E81" s="4">
        <f>IF((MIC_cms!E81&gt;0), MIC_cms!E81*Days!E81*86400*1000/Areas!$C$6, "")</f>
        <v>115.62965813148787</v>
      </c>
      <c r="F81" s="4">
        <f>IF((MIC_cms!F81&gt;0), MIC_cms!F81*Days!F81*86400*1000/Areas!$C$6, "")</f>
        <v>117.7842618685121</v>
      </c>
      <c r="G81" s="4">
        <f>IF((MIC_cms!G81&gt;0), MIC_cms!G81*Days!G81*86400*1000/Areas!$C$6, "")</f>
        <v>70.479529411764702</v>
      </c>
      <c r="H81" s="4">
        <f>IF((MIC_cms!H81&gt;0), MIC_cms!H81*Days!H81*86400*1000/Areas!$C$6, "")</f>
        <v>38.779339515570932</v>
      </c>
      <c r="I81" s="4">
        <f>IF((MIC_cms!I81&gt;0), MIC_cms!I81*Days!I81*86400*1000/Areas!$C$6, "")</f>
        <v>37.962381176470586</v>
      </c>
      <c r="J81" s="4">
        <f>IF((MIC_cms!J81&gt;0), MIC_cms!J81*Days!J81*86400*1000/Areas!$C$6, "")</f>
        <v>30.458690657439451</v>
      </c>
      <c r="K81" s="4">
        <f>IF((MIC_cms!K81&gt;0), MIC_cms!K81*Days!K81*86400*1000/Areas!$C$6, "")</f>
        <v>36.192227543252592</v>
      </c>
      <c r="L81" s="4">
        <f>IF((MIC_cms!L81&gt;0), MIC_cms!L81*Days!L81*86400*1000/Areas!$C$6, "")</f>
        <v>44.99093148788927</v>
      </c>
      <c r="M81" s="4">
        <f>IF((MIC_cms!M81&gt;0), MIC_cms!M81*Days!M81*86400*1000/Areas!$C$6, "")</f>
        <v>50.839553771626292</v>
      </c>
      <c r="N81" s="4">
        <f>IF((MIC_cms!N81&gt;0), MIC_cms!N81*Days!N81*86400*1000/Areas!$C$6, "")</f>
        <v>799.81406782006934</v>
      </c>
    </row>
    <row r="82" spans="1:14" x14ac:dyDescent="0.2">
      <c r="A82">
        <v>1974</v>
      </c>
      <c r="B82" s="4">
        <f>IF((MIC_cms!B82&gt;0), MIC_cms!B82*Days!B82*86400*1000/Areas!$C$6, "")</f>
        <v>61.675488996539791</v>
      </c>
      <c r="C82" s="4">
        <f>IF((MIC_cms!C82&gt;0), MIC_cms!C82*Days!C82*86400*1000/Areas!$C$6, "")</f>
        <v>56.943698823529409</v>
      </c>
      <c r="D82" s="4">
        <f>IF((MIC_cms!D82&gt;0), MIC_cms!D82*Days!D82*86400*1000/Areas!$C$6, "")</f>
        <v>98.721282768166077</v>
      </c>
      <c r="E82" s="4">
        <f>IF((MIC_cms!E82&gt;0), MIC_cms!E82*Days!E82*86400*1000/Areas!$C$6, "")</f>
        <v>112.22418269896195</v>
      </c>
      <c r="F82" s="4">
        <f>IF((MIC_cms!F82&gt;0), MIC_cms!F82*Days!F82*86400*1000/Areas!$C$6, "")</f>
        <v>83.702780346020759</v>
      </c>
      <c r="G82" s="4">
        <f>IF((MIC_cms!G82&gt;0), MIC_cms!G82*Days!G82*86400*1000/Areas!$C$6, "")</f>
        <v>69.726593771626284</v>
      </c>
      <c r="H82" s="4">
        <f>IF((MIC_cms!H82&gt;0), MIC_cms!H82*Days!H82*86400*1000/Areas!$C$6, "")</f>
        <v>38.454502422145332</v>
      </c>
      <c r="I82" s="4">
        <f>IF((MIC_cms!I82&gt;0), MIC_cms!I82*Days!I82*86400*1000/Areas!$C$6, "")</f>
        <v>36.184349896193773</v>
      </c>
      <c r="J82" s="4">
        <f>IF((MIC_cms!J82&gt;0), MIC_cms!J82*Days!J82*86400*1000/Areas!$C$6, "")</f>
        <v>32.257843598615921</v>
      </c>
      <c r="K82" s="4">
        <f>IF((MIC_cms!K82&gt;0), MIC_cms!K82*Days!K82*86400*1000/Areas!$C$6, "")</f>
        <v>32.653310449826989</v>
      </c>
      <c r="L82" s="4">
        <f>IF((MIC_cms!L82&gt;0), MIC_cms!L82*Days!L82*86400*1000/Areas!$C$6, "")</f>
        <v>45.650591003460207</v>
      </c>
      <c r="M82" s="4">
        <f>IF((MIC_cms!M82&gt;0), MIC_cms!M82*Days!M82*86400*1000/Areas!$C$6, "")</f>
        <v>42.748746851211074</v>
      </c>
      <c r="N82" s="4">
        <f>IF((MIC_cms!N82&gt;0), MIC_cms!N82*Days!N82*86400*1000/Areas!$C$6, "")</f>
        <v>712.05341730103805</v>
      </c>
    </row>
    <row r="83" spans="1:14" x14ac:dyDescent="0.2">
      <c r="A83">
        <v>1975</v>
      </c>
      <c r="B83" s="4">
        <f>IF((MIC_cms!B83&gt;0), MIC_cms!B83*Days!B83*86400*1000/Areas!$C$6, "")</f>
        <v>52.815916401384086</v>
      </c>
      <c r="C83" s="4">
        <f>IF((MIC_cms!C83&gt;0), MIC_cms!C83*Days!C83*86400*1000/Areas!$C$6, "")</f>
        <v>43.372321660899651</v>
      </c>
      <c r="D83" s="4">
        <f>IF((MIC_cms!D83&gt;0), MIC_cms!D83*Days!D83*86400*1000/Areas!$C$6, "")</f>
        <v>71.48315958477508</v>
      </c>
      <c r="E83" s="4">
        <f>IF((MIC_cms!E83&gt;0), MIC_cms!E83*Days!E83*86400*1000/Areas!$C$6, "")</f>
        <v>107.59714878892734</v>
      </c>
      <c r="F83" s="4">
        <f>IF((MIC_cms!F83&gt;0), MIC_cms!F83*Days!F83*86400*1000/Areas!$C$6, "")</f>
        <v>87.544291764705889</v>
      </c>
      <c r="G83" s="4">
        <f>IF((MIC_cms!G83&gt;0), MIC_cms!G83*Days!G83*86400*1000/Areas!$C$6, "")</f>
        <v>63.299061591695505</v>
      </c>
      <c r="H83" s="4">
        <f>IF((MIC_cms!H83&gt;0), MIC_cms!H83*Days!H83*86400*1000/Areas!$C$6, "")</f>
        <v>34.504557508650521</v>
      </c>
      <c r="I83" s="4">
        <f>IF((MIC_cms!I83&gt;0), MIC_cms!I83*Days!I83*86400*1000/Areas!$C$6, "")</f>
        <v>34.909561245674745</v>
      </c>
      <c r="J83" s="4">
        <f>IF((MIC_cms!J83&gt;0), MIC_cms!J83*Days!J83*86400*1000/Areas!$C$6, "")</f>
        <v>60.585085121107277</v>
      </c>
      <c r="K83" s="4">
        <f>IF((MIC_cms!K83&gt;0), MIC_cms!K83*Days!K83*86400*1000/Areas!$C$6, "")</f>
        <v>33.70798837370242</v>
      </c>
      <c r="L83" s="4">
        <f>IF((MIC_cms!L83&gt;0), MIC_cms!L83*Days!L83*86400*1000/Areas!$C$6, "")</f>
        <v>42.153633217993082</v>
      </c>
      <c r="M83" s="4">
        <f>IF((MIC_cms!M83&gt;0), MIC_cms!M83*Days!M83*86400*1000/Areas!$C$6, "")</f>
        <v>67.617088442906578</v>
      </c>
      <c r="N83" s="4">
        <f>IF((MIC_cms!N83&gt;0), MIC_cms!N83*Days!N83*86400*1000/Areas!$C$6, "")</f>
        <v>699.93551833910033</v>
      </c>
    </row>
    <row r="84" spans="1:14" x14ac:dyDescent="0.2">
      <c r="A84">
        <v>1976</v>
      </c>
      <c r="B84" s="4">
        <f>IF((MIC_cms!B84&gt;0), MIC_cms!B84*Days!B84*86400*1000/Areas!$C$6, "")</f>
        <v>43.247818961937718</v>
      </c>
      <c r="C84" s="4">
        <f>IF((MIC_cms!C84&gt;0), MIC_cms!C84*Days!C84*86400*1000/Areas!$C$6, "")</f>
        <v>65.706975778546706</v>
      </c>
      <c r="D84" s="4">
        <f>IF((MIC_cms!D84&gt;0), MIC_cms!D84*Days!D84*86400*1000/Areas!$C$6, "")</f>
        <v>125.6809079584775</v>
      </c>
      <c r="E84" s="4">
        <f>IF((MIC_cms!E84&gt;0), MIC_cms!E84*Days!E84*86400*1000/Areas!$C$6, "")</f>
        <v>130.76550311418686</v>
      </c>
      <c r="F84" s="4">
        <f>IF((MIC_cms!F84&gt;0), MIC_cms!F84*Days!F84*86400*1000/Areas!$C$6, "")</f>
        <v>87.260233079584779</v>
      </c>
      <c r="G84" s="4">
        <f>IF((MIC_cms!G84&gt;0), MIC_cms!G84*Days!G84*86400*1000/Areas!$C$6, "")</f>
        <v>44.018258823529415</v>
      </c>
      <c r="H84" s="4">
        <f>IF((MIC_cms!H84&gt;0), MIC_cms!H84*Days!H84*86400*1000/Areas!$C$6, "")</f>
        <v>33.237183114186848</v>
      </c>
      <c r="I84" s="4">
        <f>IF((MIC_cms!I84&gt;0), MIC_cms!I84*Days!I84*86400*1000/Areas!$C$6, "")</f>
        <v>25.823853840830449</v>
      </c>
      <c r="J84" s="4">
        <f>IF((MIC_cms!J84&gt;0), MIC_cms!J84*Days!J84*86400*1000/Areas!$C$6, "")</f>
        <v>21.340052595155708</v>
      </c>
      <c r="K84" s="4">
        <f>IF((MIC_cms!K84&gt;0), MIC_cms!K84*Days!K84*86400*1000/Areas!$C$6, "")</f>
        <v>24.25666546712803</v>
      </c>
      <c r="L84" s="4">
        <f>IF((MIC_cms!L84&gt;0), MIC_cms!L84*Days!L84*86400*1000/Areas!$C$6, "")</f>
        <v>26.470687889273353</v>
      </c>
      <c r="M84" s="4">
        <f>IF((MIC_cms!M84&gt;0), MIC_cms!M84*Days!M84*86400*1000/Areas!$C$6, "")</f>
        <v>26.222370103806227</v>
      </c>
      <c r="N84" s="4">
        <f>IF((MIC_cms!N84&gt;0), MIC_cms!N84*Days!N84*86400*1000/Areas!$C$6, "")</f>
        <v>655.2402004152251</v>
      </c>
    </row>
    <row r="85" spans="1:14" x14ac:dyDescent="0.2">
      <c r="A85">
        <v>1977</v>
      </c>
      <c r="B85" s="4">
        <f>IF((MIC_cms!B85&gt;0), MIC_cms!B85*Days!B85*86400*1000/Areas!$C$6, "")</f>
        <v>24.779833910034601</v>
      </c>
      <c r="C85" s="4">
        <f>IF((MIC_cms!C85&gt;0), MIC_cms!C85*Days!C85*86400*1000/Areas!$C$6, "")</f>
        <v>26.809172595155708</v>
      </c>
      <c r="D85" s="4">
        <f>IF((MIC_cms!D85&gt;0), MIC_cms!D85*Days!D85*86400*1000/Areas!$C$6, "")</f>
        <v>71.264902422145326</v>
      </c>
      <c r="E85" s="4">
        <f>IF((MIC_cms!E85&gt;0), MIC_cms!E85*Days!E85*86400*1000/Areas!$C$6, "")</f>
        <v>81.00224221453287</v>
      </c>
      <c r="F85" s="4">
        <f>IF((MIC_cms!F85&gt;0), MIC_cms!F85*Days!F85*86400*1000/Areas!$C$6, "")</f>
        <v>36.706591557093425</v>
      </c>
      <c r="G85" s="4">
        <f>IF((MIC_cms!G85&gt;0), MIC_cms!G85*Days!G85*86400*1000/Areas!$C$6, "")</f>
        <v>26.433467128027683</v>
      </c>
      <c r="H85" s="4">
        <f>IF((MIC_cms!H85&gt;0), MIC_cms!H85*Days!H85*86400*1000/Areas!$C$6, "")</f>
        <v>25.393826989619377</v>
      </c>
      <c r="I85" s="4">
        <f>IF((MIC_cms!I85&gt;0), MIC_cms!I85*Days!I85*86400*1000/Areas!$C$6, "")</f>
        <v>23.920243598615915</v>
      </c>
      <c r="J85" s="4">
        <f>IF((MIC_cms!J85&gt;0), MIC_cms!J85*Days!J85*86400*1000/Areas!$C$6, "")</f>
        <v>36.144049826989622</v>
      </c>
      <c r="K85" s="4">
        <f>IF((MIC_cms!K85&gt;0), MIC_cms!K85*Days!K85*86400*1000/Areas!$C$6, "")</f>
        <v>41.64633965397924</v>
      </c>
      <c r="L85" s="4">
        <f>IF((MIC_cms!L85&gt;0), MIC_cms!L85*Days!L85*86400*1000/Areas!$C$6, "")</f>
        <v>49.976719723183393</v>
      </c>
      <c r="M85" s="4">
        <f>IF((MIC_cms!M85&gt;0), MIC_cms!M85*Days!M85*86400*1000/Areas!$C$6, "")</f>
        <v>54.954002491349478</v>
      </c>
      <c r="N85" s="4">
        <f>IF((MIC_cms!N85&gt;0), MIC_cms!N85*Days!N85*86400*1000/Areas!$C$6, "")</f>
        <v>498.78712525951562</v>
      </c>
    </row>
    <row r="86" spans="1:14" x14ac:dyDescent="0.2">
      <c r="A86">
        <v>1978</v>
      </c>
      <c r="B86" s="4">
        <f>IF((MIC_cms!B86&gt;0), MIC_cms!B86*Days!B86*86400*1000/Areas!$C$6, "")</f>
        <v>41.276090242214536</v>
      </c>
      <c r="C86" s="4">
        <f>IF((MIC_cms!C86&gt;0), MIC_cms!C86*Days!C86*86400*1000/Areas!$C$6, "")</f>
        <v>33.191591418685114</v>
      </c>
      <c r="D86" s="4">
        <f>IF((MIC_cms!D86&gt;0), MIC_cms!D86*Days!D86*86400*1000/Areas!$C$6, "")</f>
        <v>57.045749480968851</v>
      </c>
      <c r="E86" s="4">
        <f>IF((MIC_cms!E86&gt;0), MIC_cms!E86*Days!E86*86400*1000/Areas!$C$6, "")</f>
        <v>103.70645813148791</v>
      </c>
      <c r="F86" s="4">
        <f>IF((MIC_cms!F86&gt;0), MIC_cms!F86*Days!F86*86400*1000/Areas!$C$6, "")</f>
        <v>77.898808027681667</v>
      </c>
      <c r="G86" s="4">
        <f>IF((MIC_cms!G86&gt;0), MIC_cms!G86*Days!G86*86400*1000/Areas!$C$6, "")</f>
        <v>42.589071280276826</v>
      </c>
      <c r="H86" s="4">
        <f>IF((MIC_cms!H86&gt;0), MIC_cms!H86*Days!H86*86400*1000/Areas!$C$6, "")</f>
        <v>44.926684567474048</v>
      </c>
      <c r="I86" s="4">
        <f>IF((MIC_cms!I86&gt;0), MIC_cms!I86*Days!I86*86400*1000/Areas!$C$6, "")</f>
        <v>37.542085536332181</v>
      </c>
      <c r="J86" s="4">
        <f>IF((MIC_cms!J86&gt;0), MIC_cms!J86*Days!J86*86400*1000/Areas!$C$6, "")</f>
        <v>56.236982698961938</v>
      </c>
      <c r="K86" s="4">
        <f>IF((MIC_cms!K86&gt;0), MIC_cms!K86*Days!K86*86400*1000/Areas!$C$6, "")</f>
        <v>50.153271695501729</v>
      </c>
      <c r="L86" s="4">
        <f>IF((MIC_cms!L86&gt;0), MIC_cms!L86*Days!L86*86400*1000/Areas!$C$6, "")</f>
        <v>38.898386159169547</v>
      </c>
      <c r="M86" s="4">
        <f>IF((MIC_cms!M86&gt;0), MIC_cms!M86*Days!M86*86400*1000/Areas!$C$6, "")</f>
        <v>41.702409965397933</v>
      </c>
      <c r="N86" s="4">
        <f>IF((MIC_cms!N86&gt;0), MIC_cms!N86*Days!N86*86400*1000/Areas!$C$6, "")</f>
        <v>624.7892678200692</v>
      </c>
    </row>
    <row r="87" spans="1:14" x14ac:dyDescent="0.2">
      <c r="A87">
        <v>1979</v>
      </c>
      <c r="B87" s="4">
        <f>IF((MIC_cms!B87&gt;0), MIC_cms!B87*Days!B87*86400*1000/Areas!$C$6, "")</f>
        <v>40.845136608996548</v>
      </c>
      <c r="C87" s="4">
        <f>IF((MIC_cms!C87&gt;0), MIC_cms!C87*Days!C87*86400*1000/Areas!$C$6, "")</f>
        <v>34.852384775086506</v>
      </c>
      <c r="D87" s="4">
        <f>IF((MIC_cms!D87&gt;0), MIC_cms!D87*Days!D87*86400*1000/Areas!$C$6, "")</f>
        <v>117.80511446366781</v>
      </c>
      <c r="E87" s="4">
        <f>IF((MIC_cms!E87&gt;0), MIC_cms!E87*Days!E87*86400*1000/Areas!$C$6, "")</f>
        <v>148.2713688581315</v>
      </c>
      <c r="F87" s="4">
        <f>IF((MIC_cms!F87&gt;0), MIC_cms!F87*Days!F87*86400*1000/Areas!$C$6, "")</f>
        <v>102.2356401384083</v>
      </c>
      <c r="G87" s="4">
        <f>IF((MIC_cms!G87&gt;0), MIC_cms!G87*Days!G87*86400*1000/Areas!$C$6, "")</f>
        <v>59.130784775086497</v>
      </c>
      <c r="H87" s="4">
        <f>IF((MIC_cms!H87&gt;0), MIC_cms!H87*Days!H87*86400*1000/Areas!$C$6, "")</f>
        <v>37.366460346020759</v>
      </c>
      <c r="I87" s="4">
        <f>IF((MIC_cms!I87&gt;0), MIC_cms!I87*Days!I87*86400*1000/Areas!$C$6, "")</f>
        <v>40.884524844290659</v>
      </c>
      <c r="J87" s="4">
        <f>IF((MIC_cms!J87&gt;0), MIC_cms!J87*Days!J87*86400*1000/Areas!$C$6, "")</f>
        <v>33.277154325259517</v>
      </c>
      <c r="K87" s="4">
        <f>IF((MIC_cms!K87&gt;0), MIC_cms!K87*Days!K87*86400*1000/Areas!$C$6, "")</f>
        <v>36.6055723183391</v>
      </c>
      <c r="L87" s="4">
        <f>IF((MIC_cms!L87&gt;0), MIC_cms!L87*Days!L87*86400*1000/Areas!$C$6, "")</f>
        <v>49.473118339100346</v>
      </c>
      <c r="M87" s="4">
        <f>IF((MIC_cms!M87&gt;0), MIC_cms!M87*Days!M87*86400*1000/Areas!$C$6, "")</f>
        <v>53.897934394463661</v>
      </c>
      <c r="N87" s="4">
        <f>IF((MIC_cms!N87&gt;0), MIC_cms!N87*Days!N87*86400*1000/Areas!$C$6, "")</f>
        <v>753.59582283737029</v>
      </c>
    </row>
    <row r="88" spans="1:14" x14ac:dyDescent="0.2">
      <c r="A88">
        <v>1980</v>
      </c>
      <c r="B88" s="4">
        <f>IF((MIC_cms!B88&gt;0), MIC_cms!B88*Days!B88*86400*1000/Areas!$C$6, "")</f>
        <v>49.726951972318332</v>
      </c>
      <c r="C88" s="4">
        <f>IF((MIC_cms!C88&gt;0), MIC_cms!C88*Days!C88*86400*1000/Areas!$C$6, "")</f>
        <v>37.540217024221455</v>
      </c>
      <c r="D88" s="4">
        <f>IF((MIC_cms!D88&gt;0), MIC_cms!D88*Days!D88*86400*1000/Areas!$C$6, "")</f>
        <v>51.064298408304495</v>
      </c>
      <c r="E88" s="4">
        <f>IF((MIC_cms!E88&gt;0), MIC_cms!E88*Days!E88*86400*1000/Areas!$C$6, "")</f>
        <v>89.258524567474055</v>
      </c>
      <c r="F88" s="4">
        <f>IF((MIC_cms!F88&gt;0), MIC_cms!F88*Days!F88*86400*1000/Areas!$C$6, "")</f>
        <v>48.98274602076124</v>
      </c>
      <c r="G88" s="4">
        <f>IF((MIC_cms!G88&gt;0), MIC_cms!G88*Days!G88*86400*1000/Areas!$C$6, "")</f>
        <v>57.612805536332182</v>
      </c>
      <c r="H88" s="4">
        <f>IF((MIC_cms!H88&gt;0), MIC_cms!H88*Days!H88*86400*1000/Areas!$C$6, "")</f>
        <v>33.169064636678193</v>
      </c>
      <c r="I88" s="4">
        <f>IF((MIC_cms!I88&gt;0), MIC_cms!I88*Days!I88*86400*1000/Areas!$C$6, "")</f>
        <v>43.865982560553633</v>
      </c>
      <c r="J88" s="4">
        <f>IF((MIC_cms!J88&gt;0), MIC_cms!J88*Days!J88*86400*1000/Areas!$C$6, "")</f>
        <v>58.039274740484423</v>
      </c>
      <c r="K88" s="4">
        <f>IF((MIC_cms!K88&gt;0), MIC_cms!K88*Days!K88*86400*1000/Areas!$C$6, "")</f>
        <v>46.433168719723184</v>
      </c>
      <c r="L88" s="4">
        <f>IF((MIC_cms!L88&gt;0), MIC_cms!L88*Days!L88*86400*1000/Areas!$C$6, "")</f>
        <v>38.145450519031144</v>
      </c>
      <c r="M88" s="4">
        <f>IF((MIC_cms!M88&gt;0), MIC_cms!M88*Days!M88*86400*1000/Areas!$C$6, "")</f>
        <v>45.219547681660899</v>
      </c>
      <c r="N88" s="4">
        <f>IF((MIC_cms!N88&gt;0), MIC_cms!N88*Days!N88*86400*1000/Areas!$C$6, "")</f>
        <v>599.91194242214533</v>
      </c>
    </row>
    <row r="89" spans="1:14" x14ac:dyDescent="0.2">
      <c r="A89">
        <v>1981</v>
      </c>
      <c r="B89" s="4">
        <f>IF((MIC_cms!B89&gt;0), MIC_cms!B89*Days!B89*86400*1000/Areas!$C$6, "")</f>
        <v>36.156546435986158</v>
      </c>
      <c r="C89" s="4">
        <f>IF((MIC_cms!C89&gt;0), MIC_cms!C89*Days!C89*86400*1000/Areas!$C$6, "")</f>
        <v>59.723686089965398</v>
      </c>
      <c r="D89" s="4">
        <f>IF((MIC_cms!D89&gt;0), MIC_cms!D89*Days!D89*86400*1000/Areas!$C$6, "")</f>
        <v>61.209317647058825</v>
      </c>
      <c r="E89" s="4">
        <f>IF((MIC_cms!E89&gt;0), MIC_cms!E89*Days!E89*86400*1000/Areas!$C$6, "")</f>
        <v>92.554579930795853</v>
      </c>
      <c r="F89" s="4">
        <f>IF((MIC_cms!F89&gt;0), MIC_cms!F89*Days!F89*86400*1000/Areas!$C$6, "")</f>
        <v>72.381674740484428</v>
      </c>
      <c r="G89" s="4">
        <f>IF((MIC_cms!G89&gt;0), MIC_cms!G89*Days!G89*86400*1000/Areas!$C$6, "")</f>
        <v>58.169771626297575</v>
      </c>
      <c r="H89" s="4">
        <f>IF((MIC_cms!H89&gt;0), MIC_cms!H89*Days!H89*86400*1000/Areas!$C$6, "")</f>
        <v>38.038377301038061</v>
      </c>
      <c r="I89" s="4">
        <f>IF((MIC_cms!I89&gt;0), MIC_cms!I89*Days!I89*86400*1000/Areas!$C$6, "")</f>
        <v>35.14959778546713</v>
      </c>
      <c r="J89" s="4">
        <f>IF((MIC_cms!J89&gt;0), MIC_cms!J89*Days!J89*86400*1000/Areas!$C$6, "")</f>
        <v>35.459725951557097</v>
      </c>
      <c r="K89" s="4">
        <f>IF((MIC_cms!K89&gt;0), MIC_cms!K89*Days!K89*86400*1000/Areas!$C$6, "")</f>
        <v>66.297350865051911</v>
      </c>
      <c r="L89" s="4">
        <f>IF((MIC_cms!L89&gt;0), MIC_cms!L89*Days!L89*86400*1000/Areas!$C$6, "")</f>
        <v>44.483294117647056</v>
      </c>
      <c r="M89" s="4">
        <f>IF((MIC_cms!M89&gt;0), MIC_cms!M89*Days!M89*86400*1000/Areas!$C$6, "")</f>
        <v>43.146336332179928</v>
      </c>
      <c r="N89" s="4">
        <f>IF((MIC_cms!N89&gt;0), MIC_cms!N89*Days!N89*86400*1000/Areas!$C$6, "")</f>
        <v>644.49653979238758</v>
      </c>
    </row>
    <row r="90" spans="1:14" x14ac:dyDescent="0.2">
      <c r="A90">
        <v>1982</v>
      </c>
      <c r="B90" s="4">
        <f>IF((MIC_cms!B90&gt;0), MIC_cms!B90*Days!B90*86400*1000/Areas!$C$6, "")</f>
        <v>42.080537024221456</v>
      </c>
      <c r="C90" s="4">
        <f>IF((MIC_cms!C90&gt;0), MIC_cms!C90*Days!C90*86400*1000/Areas!$C$6, "")</f>
        <v>36.616559169550172</v>
      </c>
      <c r="D90" s="4">
        <f>IF((MIC_cms!D90&gt;0), MIC_cms!D90*Days!D90*86400*1000/Areas!$C$6, "")</f>
        <v>95.498861730103783</v>
      </c>
      <c r="E90" s="4">
        <f>IF((MIC_cms!E90&gt;0), MIC_cms!E90*Days!E90*86400*1000/Areas!$C$6, "")</f>
        <v>123.55543806228374</v>
      </c>
      <c r="F90" s="4">
        <f>IF((MIC_cms!F90&gt;0), MIC_cms!F90*Days!F90*86400*1000/Areas!$C$6, "")</f>
        <v>66.476219792387539</v>
      </c>
      <c r="G90" s="4">
        <f>IF((MIC_cms!G90&gt;0), MIC_cms!G90*Days!G90*86400*1000/Areas!$C$6, "")</f>
        <v>44.940705882352944</v>
      </c>
      <c r="H90" s="4">
        <f>IF((MIC_cms!H90&gt;0), MIC_cms!H90*Days!H90*86400*1000/Areas!$C$6, "")</f>
        <v>53.983661730103805</v>
      </c>
      <c r="I90" s="4">
        <f>IF((MIC_cms!I90&gt;0), MIC_cms!I90*Days!I90*86400*1000/Areas!$C$6, "")</f>
        <v>36.884533702422146</v>
      </c>
      <c r="J90" s="4">
        <f>IF((MIC_cms!J90&gt;0), MIC_cms!J90*Days!J90*86400*1000/Areas!$C$6, "")</f>
        <v>36.963355017301041</v>
      </c>
      <c r="K90" s="4">
        <f>IF((MIC_cms!K90&gt;0), MIC_cms!K90*Days!K90*86400*1000/Areas!$C$6, "")</f>
        <v>43.719087612456747</v>
      </c>
      <c r="L90" s="4">
        <f>IF((MIC_cms!L90&gt;0), MIC_cms!L90*Days!L90*86400*1000/Areas!$C$6, "")</f>
        <v>69.442729411764702</v>
      </c>
      <c r="M90" s="4">
        <f>IF((MIC_cms!M90&gt;0), MIC_cms!M90*Days!M90*86400*1000/Areas!$C$6, "")</f>
        <v>91.660594048442903</v>
      </c>
      <c r="N90" s="4">
        <f>IF((MIC_cms!N90&gt;0), MIC_cms!N90*Days!N90*86400*1000/Areas!$C$6, "")</f>
        <v>740.70316401384071</v>
      </c>
    </row>
    <row r="91" spans="1:14" x14ac:dyDescent="0.2">
      <c r="A91">
        <v>1983</v>
      </c>
      <c r="B91" s="4">
        <f>IF((MIC_cms!B91&gt;0), MIC_cms!B91*Days!B91*86400*1000/Areas!$C$6, "")</f>
        <v>56.043898131487886</v>
      </c>
      <c r="C91" s="4">
        <f>IF((MIC_cms!C91&gt;0), MIC_cms!C91*Days!C91*86400*1000/Areas!$C$6, "")</f>
        <v>51.376190449826993</v>
      </c>
      <c r="D91" s="4">
        <f>IF((MIC_cms!D91&gt;0), MIC_cms!D91*Days!D91*86400*1000/Areas!$C$6, "")</f>
        <v>88.350128719723187</v>
      </c>
      <c r="E91" s="4">
        <f>IF((MIC_cms!E91&gt;0), MIC_cms!E91*Days!E91*86400*1000/Areas!$C$6, "")</f>
        <v>107.40700899653979</v>
      </c>
      <c r="F91" s="4">
        <f>IF((MIC_cms!F91&gt;0), MIC_cms!F91*Days!F91*86400*1000/Areas!$C$6, "")</f>
        <v>98.221283875432519</v>
      </c>
      <c r="G91" s="4">
        <f>IF((MIC_cms!G91&gt;0), MIC_cms!G91*Days!G91*86400*1000/Areas!$C$6, "")</f>
        <v>60.57970380622838</v>
      </c>
      <c r="H91" s="4">
        <f>IF((MIC_cms!H91&gt;0), MIC_cms!H91*Days!H91*86400*1000/Areas!$C$6, "")</f>
        <v>34.910488027681659</v>
      </c>
      <c r="I91" s="4">
        <f>IF((MIC_cms!I91&gt;0), MIC_cms!I91*Days!I91*86400*1000/Areas!$C$6, "")</f>
        <v>31.288623944636683</v>
      </c>
      <c r="J91" s="4">
        <f>IF((MIC_cms!J91&gt;0), MIC_cms!J91*Days!J91*86400*1000/Areas!$C$6, "")</f>
        <v>39.136957785467125</v>
      </c>
      <c r="K91" s="4">
        <f>IF((MIC_cms!K91&gt;0), MIC_cms!K91*Days!K91*86400*1000/Areas!$C$6, "")</f>
        <v>51.721850242214536</v>
      </c>
      <c r="L91" s="4">
        <f>IF((MIC_cms!L91&gt;0), MIC_cms!L91*Days!L91*86400*1000/Areas!$C$6, "")</f>
        <v>50.679878200692045</v>
      </c>
      <c r="M91" s="4">
        <f>IF((MIC_cms!M91&gt;0), MIC_cms!M91*Days!M91*86400*1000/Areas!$C$6, "")</f>
        <v>57.20283903114187</v>
      </c>
      <c r="N91" s="4">
        <f>IF((MIC_cms!N91&gt;0), MIC_cms!N91*Days!N91*86400*1000/Areas!$C$6, "")</f>
        <v>727.07393771626289</v>
      </c>
    </row>
    <row r="92" spans="1:14" x14ac:dyDescent="0.2">
      <c r="A92">
        <v>1984</v>
      </c>
      <c r="B92" s="4">
        <f>IF((MIC_cms!B92&gt;0), MIC_cms!B92*Days!B92*86400*1000/Areas!$C$6, "")</f>
        <v>42.577755570934258</v>
      </c>
      <c r="C92" s="4">
        <f>IF((MIC_cms!C92&gt;0), MIC_cms!C92*Days!C92*86400*1000/Areas!$C$6, "")</f>
        <v>74.572378131487895</v>
      </c>
      <c r="D92" s="4">
        <f>IF((MIC_cms!D92&gt;0), MIC_cms!D92*Days!D92*86400*1000/Areas!$C$6, "")</f>
        <v>66.013292179930801</v>
      </c>
      <c r="E92" s="4">
        <f>IF((MIC_cms!E92&gt;0), MIC_cms!E92*Days!E92*86400*1000/Areas!$C$6, "")</f>
        <v>76.705710726643602</v>
      </c>
      <c r="F92" s="4">
        <f>IF((MIC_cms!F92&gt;0), MIC_cms!F92*Days!F92*86400*1000/Areas!$C$6, "")</f>
        <v>76.806132041522488</v>
      </c>
      <c r="G92" s="4">
        <f>IF((MIC_cms!G92&gt;0), MIC_cms!G92*Days!G92*86400*1000/Areas!$C$6, "")</f>
        <v>56.743274740484424</v>
      </c>
      <c r="H92" s="4">
        <f>IF((MIC_cms!H92&gt;0), MIC_cms!H92*Days!H92*86400*1000/Areas!$C$6, "")</f>
        <v>36.314562768166091</v>
      </c>
      <c r="I92" s="4">
        <f>IF((MIC_cms!I92&gt;0), MIC_cms!I92*Days!I92*86400*1000/Areas!$C$6, "")</f>
        <v>29.375282491349481</v>
      </c>
      <c r="J92" s="4">
        <f>IF((MIC_cms!J92&gt;0), MIC_cms!J92*Days!J92*86400*1000/Areas!$C$6, "")</f>
        <v>39.570602076124565</v>
      </c>
      <c r="K92" s="4">
        <f>IF((MIC_cms!K92&gt;0), MIC_cms!K92*Days!K92*86400*1000/Areas!$C$6, "")</f>
        <v>52.715823944636668</v>
      </c>
      <c r="L92" s="4">
        <f>IF((MIC_cms!L92&gt;0), MIC_cms!L92*Days!L92*86400*1000/Areas!$C$6, "")</f>
        <v>69.502372318339098</v>
      </c>
      <c r="M92" s="4">
        <f>IF((MIC_cms!M92&gt;0), MIC_cms!M92*Days!M92*86400*1000/Areas!$C$6, "")</f>
        <v>62.753799861591695</v>
      </c>
      <c r="N92" s="4">
        <f>IF((MIC_cms!N92&gt;0), MIC_cms!N92*Days!N92*86400*1000/Areas!$C$6, "")</f>
        <v>685.63709564013845</v>
      </c>
    </row>
    <row r="93" spans="1:14" x14ac:dyDescent="0.2">
      <c r="A93">
        <v>1985</v>
      </c>
      <c r="B93" s="4">
        <f>IF((MIC_cms!B93&gt;0), MIC_cms!B93*Days!B93*86400*1000/Areas!$C$6, "")</f>
        <v>63.374280415224902</v>
      </c>
      <c r="C93" s="4">
        <f>IF((MIC_cms!C93&gt;0), MIC_cms!C93*Days!C93*86400*1000/Areas!$C$6, "")</f>
        <v>61.109912802768164</v>
      </c>
      <c r="D93" s="4">
        <f>IF((MIC_cms!D93&gt;0), MIC_cms!D93*Days!D93*86400*1000/Areas!$C$6, "")</f>
        <v>129.77079695501729</v>
      </c>
      <c r="E93" s="4">
        <f>IF((MIC_cms!E93&gt;0), MIC_cms!E93*Days!E93*86400*1000/Areas!$C$6, "")</f>
        <v>139.52404152249136</v>
      </c>
      <c r="F93" s="4">
        <f>IF((MIC_cms!F93&gt;0), MIC_cms!F93*Days!F93*86400*1000/Areas!$C$6, "")</f>
        <v>60.181053010380623</v>
      </c>
      <c r="G93" s="4">
        <f>IF((MIC_cms!G93&gt;0), MIC_cms!G93*Days!G93*86400*1000/Areas!$C$6, "")</f>
        <v>40.569284429065746</v>
      </c>
      <c r="H93" s="4">
        <f>IF((MIC_cms!H93&gt;0), MIC_cms!H93*Days!H93*86400*1000/Areas!$C$6, "")</f>
        <v>30.909106712802767</v>
      </c>
      <c r="I93" s="4">
        <f>IF((MIC_cms!I93&gt;0), MIC_cms!I93*Days!I93*86400*1000/Areas!$C$6, "")</f>
        <v>35.846074463667819</v>
      </c>
      <c r="J93" s="4">
        <f>IF((MIC_cms!J93&gt;0), MIC_cms!J93*Days!J93*86400*1000/Areas!$C$6, "")</f>
        <v>48.870411072664361</v>
      </c>
      <c r="K93" s="4">
        <f>IF((MIC_cms!K93&gt;0), MIC_cms!K93*Days!K93*86400*1000/Areas!$C$6, "")</f>
        <v>68.839513910034597</v>
      </c>
      <c r="L93" s="4">
        <f>IF((MIC_cms!L93&gt;0), MIC_cms!L93*Days!L93*86400*1000/Areas!$C$6, "")</f>
        <v>108.50255501730103</v>
      </c>
      <c r="M93" s="4">
        <f>IF((MIC_cms!M93&gt;0), MIC_cms!M93*Days!M93*86400*1000/Areas!$C$6, "")</f>
        <v>70.91133508650519</v>
      </c>
      <c r="N93" s="4">
        <f>IF((MIC_cms!N93&gt;0), MIC_cms!N93*Days!N93*86400*1000/Areas!$C$6, "")</f>
        <v>859.7160996539792</v>
      </c>
    </row>
    <row r="94" spans="1:14" x14ac:dyDescent="0.2">
      <c r="A94">
        <v>1986</v>
      </c>
      <c r="B94" s="4">
        <f>IF((MIC_cms!B94&gt;0), MIC_cms!B94*Days!B94*86400*1000/Areas!$C$6, "")</f>
        <v>58.795050519031136</v>
      </c>
      <c r="C94" s="4">
        <f>IF((MIC_cms!C94&gt;0), MIC_cms!C94*Days!C94*86400*1000/Areas!$C$6, "")</f>
        <v>53.728004429065741</v>
      </c>
      <c r="D94" s="4">
        <f>IF((MIC_cms!D94&gt;0), MIC_cms!D94*Days!D94*86400*1000/Areas!$C$6, "")</f>
        <v>105.09707958477509</v>
      </c>
      <c r="E94" s="4">
        <f>IF((MIC_cms!E94&gt;0), MIC_cms!E94*Days!E94*86400*1000/Areas!$C$6, "")</f>
        <v>111.29994186851212</v>
      </c>
      <c r="F94" s="4">
        <f>IF((MIC_cms!F94&gt;0), MIC_cms!F94*Days!F94*86400*1000/Areas!$C$6, "")</f>
        <v>54.142141453287209</v>
      </c>
      <c r="G94" s="4">
        <f>IF((MIC_cms!G94&gt;0), MIC_cms!G94*Days!G94*86400*1000/Areas!$C$6, "")</f>
        <v>50.894233910034608</v>
      </c>
      <c r="H94" s="4">
        <f>IF((MIC_cms!H94&gt;0), MIC_cms!H94*Days!H94*86400*1000/Areas!$C$6, "")</f>
        <v>50.321946020761253</v>
      </c>
      <c r="I94" s="4">
        <f>IF((MIC_cms!I94&gt;0), MIC_cms!I94*Days!I94*86400*1000/Areas!$C$6, "")</f>
        <v>37.004551972318332</v>
      </c>
      <c r="J94" s="4">
        <f>IF((MIC_cms!J94&gt;0), MIC_cms!J94*Days!J94*86400*1000/Areas!$C$6, "")</f>
        <v>86.676390311418672</v>
      </c>
      <c r="K94" s="4">
        <f>IF((MIC_cms!K94&gt;0), MIC_cms!K94*Days!K94*86400*1000/Areas!$C$6, "")</f>
        <v>122.39917287197231</v>
      </c>
      <c r="L94" s="4">
        <f>IF((MIC_cms!L94&gt;0), MIC_cms!L94*Days!L94*86400*1000/Areas!$C$6, "")</f>
        <v>55.592570242214535</v>
      </c>
      <c r="M94" s="4">
        <f>IF((MIC_cms!M94&gt;0), MIC_cms!M94*Days!M94*86400*1000/Areas!$C$6, "")</f>
        <v>53.169483737024223</v>
      </c>
      <c r="N94" s="4">
        <f>IF((MIC_cms!N94&gt;0), MIC_cms!N94*Days!N94*86400*1000/Areas!$C$6, "")</f>
        <v>838.9339847750864</v>
      </c>
    </row>
    <row r="95" spans="1:14" x14ac:dyDescent="0.2">
      <c r="A95">
        <v>1987</v>
      </c>
      <c r="B95" s="4">
        <f>IF((MIC_cms!B95&gt;0), MIC_cms!B95*Days!B95*86400*1000/Areas!$C$6, "")</f>
        <v>47.668105743944636</v>
      </c>
      <c r="C95" s="4">
        <f>IF((MIC_cms!C95&gt;0), MIC_cms!C95*Days!C95*86400*1000/Areas!$C$6, "")</f>
        <v>41.546202352941179</v>
      </c>
      <c r="D95" s="4">
        <f>IF((MIC_cms!D95&gt;0), MIC_cms!D95*Days!D95*86400*1000/Areas!$C$6, "")</f>
        <v>59.173177577854673</v>
      </c>
      <c r="E95" s="4">
        <f>IF((MIC_cms!E95&gt;0), MIC_cms!E95*Days!E95*86400*1000/Areas!$C$6, "")</f>
        <v>60.751457439446369</v>
      </c>
      <c r="F95" s="4">
        <f>IF((MIC_cms!F95&gt;0), MIC_cms!F95*Days!F95*86400*1000/Areas!$C$6, "")</f>
        <v>42.415568719723183</v>
      </c>
      <c r="G95" s="4">
        <f>IF((MIC_cms!G95&gt;0), MIC_cms!G95*Days!G95*86400*1000/Areas!$C$6, "")</f>
        <v>30.003072664359863</v>
      </c>
      <c r="H95" s="4">
        <f>IF((MIC_cms!H95&gt;0), MIC_cms!H95*Days!H95*86400*1000/Areas!$C$6, "")</f>
        <v>26.54071972318339</v>
      </c>
      <c r="I95" s="4">
        <f>IF((MIC_cms!I95&gt;0), MIC_cms!I95*Days!I95*86400*1000/Areas!$C$6, "")</f>
        <v>35.30807750865052</v>
      </c>
      <c r="J95" s="4">
        <f>IF((MIC_cms!J95&gt;0), MIC_cms!J95*Days!J95*86400*1000/Areas!$C$6, "")</f>
        <v>32.020168858131484</v>
      </c>
      <c r="K95" s="4">
        <f>IF((MIC_cms!K95&gt;0), MIC_cms!K95*Days!K95*86400*1000/Areas!$C$6, "")</f>
        <v>35.524944498269896</v>
      </c>
      <c r="L95" s="4">
        <f>IF((MIC_cms!L95&gt;0), MIC_cms!L95*Days!L95*86400*1000/Areas!$C$6, "")</f>
        <v>43.999424221453289</v>
      </c>
      <c r="M95" s="4">
        <f>IF((MIC_cms!M95&gt;0), MIC_cms!M95*Days!M95*86400*1000/Areas!$C$6, "")</f>
        <v>73.690290934256055</v>
      </c>
      <c r="N95" s="4">
        <f>IF((MIC_cms!N95&gt;0), MIC_cms!N95*Days!N95*86400*1000/Areas!$C$6, "")</f>
        <v>528.517170934256</v>
      </c>
    </row>
    <row r="96" spans="1:14" x14ac:dyDescent="0.2">
      <c r="A96">
        <v>1988</v>
      </c>
      <c r="B96" s="4">
        <f>IF((MIC_cms!B96&gt;0), MIC_cms!B96*Days!B96*86400*1000/Areas!$C$6, "")</f>
        <v>54.050853425605546</v>
      </c>
      <c r="C96" s="4">
        <f>IF((MIC_cms!C96&gt;0), MIC_cms!C96*Days!C96*86400*1000/Areas!$C$6, "")</f>
        <v>57.089098961937722</v>
      </c>
      <c r="D96" s="4">
        <f>IF((MIC_cms!D96&gt;0), MIC_cms!D96*Days!D96*86400*1000/Areas!$C$6, "")</f>
        <v>65.860373148788923</v>
      </c>
      <c r="E96" s="4">
        <f>IF((MIC_cms!E96&gt;0), MIC_cms!E96*Days!E96*86400*1000/Areas!$C$6, "")</f>
        <v>91.273378546712806</v>
      </c>
      <c r="F96" s="4">
        <f>IF((MIC_cms!F96&gt;0), MIC_cms!F96*Days!F96*86400*1000/Areas!$C$6, "")</f>
        <v>40.272385328719722</v>
      </c>
      <c r="G96" s="4">
        <f>IF((MIC_cms!G96&gt;0), MIC_cms!G96*Days!G96*86400*1000/Areas!$C$6, "")</f>
        <v>22.174604844290663</v>
      </c>
      <c r="H96" s="4">
        <f>IF((MIC_cms!H96&gt;0), MIC_cms!H96*Days!H96*86400*1000/Areas!$C$6, "")</f>
        <v>20.295599169550172</v>
      </c>
      <c r="I96" s="4">
        <f>IF((MIC_cms!I96&gt;0), MIC_cms!I96*Days!I96*86400*1000/Areas!$C$6, "")</f>
        <v>23.552774532871972</v>
      </c>
      <c r="J96" s="4">
        <f>IF((MIC_cms!J96&gt;0), MIC_cms!J96*Days!J96*86400*1000/Areas!$C$6, "")</f>
        <v>28.160869204152252</v>
      </c>
      <c r="K96" s="4">
        <f>IF((MIC_cms!K96&gt;0), MIC_cms!K96*Days!K96*86400*1000/Areas!$C$6, "")</f>
        <v>40.858574948096887</v>
      </c>
      <c r="L96" s="4">
        <f>IF((MIC_cms!L96&gt;0), MIC_cms!L96*Days!L96*86400*1000/Areas!$C$6, "")</f>
        <v>84.064210380622825</v>
      </c>
      <c r="M96" s="4">
        <f>IF((MIC_cms!M96&gt;0), MIC_cms!M96*Days!M96*86400*1000/Areas!$C$6, "")</f>
        <v>57.39004899653979</v>
      </c>
      <c r="N96" s="4">
        <f>IF((MIC_cms!N96&gt;0), MIC_cms!N96*Days!N96*86400*1000/Areas!$C$6, "")</f>
        <v>586.88001217993076</v>
      </c>
    </row>
    <row r="97" spans="1:14" x14ac:dyDescent="0.2">
      <c r="A97">
        <v>1989</v>
      </c>
      <c r="B97" s="4">
        <f>IF((MIC_cms!B97&gt;0), MIC_cms!B97*Days!B97*86400*1000/Areas!$C$6, "")</f>
        <v>49.877554048442896</v>
      </c>
      <c r="C97" s="4">
        <f>IF((MIC_cms!C97&gt;0), MIC_cms!C97*Days!C97*86400*1000/Areas!$C$6, "")</f>
        <v>36.840481660899655</v>
      </c>
      <c r="D97" s="4">
        <f>IF((MIC_cms!D97&gt;0), MIC_cms!D97*Days!D97*86400*1000/Areas!$C$6, "")</f>
        <v>69.553136055363325</v>
      </c>
      <c r="E97" s="4">
        <f>IF((MIC_cms!E97&gt;0), MIC_cms!E97*Days!E97*86400*1000/Areas!$C$6, "")</f>
        <v>81.539476816608996</v>
      </c>
      <c r="F97" s="4">
        <f>IF((MIC_cms!F97&gt;0), MIC_cms!F97*Days!F97*86400*1000/Areas!$C$6, "")</f>
        <v>50.312678200692041</v>
      </c>
      <c r="G97" s="4">
        <f>IF((MIC_cms!G97&gt;0), MIC_cms!G97*Days!G97*86400*1000/Areas!$C$6, "")</f>
        <v>89.524002768166071</v>
      </c>
      <c r="H97" s="4">
        <f>IF((MIC_cms!H97&gt;0), MIC_cms!H97*Days!H97*86400*1000/Areas!$C$6, "")</f>
        <v>33.051826712802772</v>
      </c>
      <c r="I97" s="4">
        <f>IF((MIC_cms!I97&gt;0), MIC_cms!I97*Days!I97*86400*1000/Areas!$C$6, "")</f>
        <v>30.73394491349481</v>
      </c>
      <c r="J97" s="4">
        <f>IF((MIC_cms!J97&gt;0), MIC_cms!J97*Days!J97*86400*1000/Areas!$C$6, "")</f>
        <v>30.956462283737025</v>
      </c>
      <c r="K97" s="4">
        <f>IF((MIC_cms!K97&gt;0), MIC_cms!K97*Days!K97*86400*1000/Areas!$C$6, "")</f>
        <v>29.935985605536331</v>
      </c>
      <c r="L97" s="4">
        <f>IF((MIC_cms!L97&gt;0), MIC_cms!L97*Days!L97*86400*1000/Areas!$C$6, "")</f>
        <v>42.733469896193775</v>
      </c>
      <c r="M97" s="4">
        <f>IF((MIC_cms!M97&gt;0), MIC_cms!M97*Days!M97*86400*1000/Areas!$C$6, "")</f>
        <v>34.633380207612454</v>
      </c>
      <c r="N97" s="4">
        <f>IF((MIC_cms!N97&gt;0), MIC_cms!N97*Days!N97*86400*1000/Areas!$C$6, "")</f>
        <v>580.66069204152245</v>
      </c>
    </row>
    <row r="98" spans="1:14" x14ac:dyDescent="0.2">
      <c r="A98">
        <v>1990</v>
      </c>
      <c r="B98" s="4">
        <f>IF((MIC_cms!B98&gt;0), MIC_cms!B98*Days!B98*86400*1000/Areas!$C$6, "")</f>
        <v>49.548083044982697</v>
      </c>
      <c r="C98" s="4">
        <f>IF((MIC_cms!C98&gt;0), MIC_cms!C98*Days!C98*86400*1000/Areas!$C$6, "")</f>
        <v>45.713253425605537</v>
      </c>
      <c r="D98" s="4">
        <f>IF((MIC_cms!D98&gt;0), MIC_cms!D98*Days!D98*86400*1000/Areas!$C$6, "")</f>
        <v>98.515537162629741</v>
      </c>
      <c r="E98" s="4">
        <f>IF((MIC_cms!E98&gt;0), MIC_cms!E98*Days!E98*86400*1000/Areas!$C$6, "")</f>
        <v>60.956844290657436</v>
      </c>
      <c r="F98" s="4">
        <f>IF((MIC_cms!F98&gt;0), MIC_cms!F98*Days!F98*86400*1000/Areas!$C$6, "")</f>
        <v>84.83484456747405</v>
      </c>
      <c r="G98" s="4">
        <f>IF((MIC_cms!G98&gt;0), MIC_cms!G98*Days!G98*86400*1000/Areas!$C$6, "")</f>
        <v>68.747642906574399</v>
      </c>
      <c r="H98" s="4">
        <f>IF((MIC_cms!H98&gt;0), MIC_cms!H98*Days!H98*86400*1000/Areas!$C$6, "")</f>
        <v>43.099070449826989</v>
      </c>
      <c r="I98" s="4">
        <f>IF((MIC_cms!I98&gt;0), MIC_cms!I98*Days!I98*86400*1000/Areas!$C$6, "")</f>
        <v>43.609727335640137</v>
      </c>
      <c r="J98" s="4">
        <f>IF((MIC_cms!J98&gt;0), MIC_cms!J98*Days!J98*86400*1000/Areas!$C$6, "")</f>
        <v>44.167141868512111</v>
      </c>
      <c r="K98" s="4">
        <f>IF((MIC_cms!K98&gt;0), MIC_cms!K98*Days!K98*86400*1000/Areas!$C$6, "")</f>
        <v>64.206994048442908</v>
      </c>
      <c r="L98" s="4">
        <f>IF((MIC_cms!L98&gt;0), MIC_cms!L98*Days!L98*86400*1000/Areas!$C$6, "")</f>
        <v>71.714989619377164</v>
      </c>
      <c r="M98" s="4">
        <f>IF((MIC_cms!M98&gt;0), MIC_cms!M98*Days!M98*86400*1000/Areas!$C$6, "")</f>
        <v>73.708826574394479</v>
      </c>
      <c r="N98" s="4">
        <f>IF((MIC_cms!N98&gt;0), MIC_cms!N98*Days!N98*86400*1000/Areas!$C$6, "")</f>
        <v>747.57233771626306</v>
      </c>
    </row>
    <row r="99" spans="1:14" x14ac:dyDescent="0.2">
      <c r="A99">
        <v>1991</v>
      </c>
      <c r="B99" s="4">
        <f>IF((MIC_cms!B99&gt;0), MIC_cms!B99*Days!B99*86400*1000/Areas!$C$6, "")</f>
        <v>63.106903806228374</v>
      </c>
      <c r="C99" s="4">
        <f>IF((MIC_cms!C99&gt;0), MIC_cms!C99*Days!C99*86400*1000/Areas!$C$6, "")</f>
        <v>53.120693148788931</v>
      </c>
      <c r="D99" s="4">
        <f>IF((MIC_cms!D99&gt;0), MIC_cms!D99*Days!D99*86400*1000/Areas!$C$6, "")</f>
        <v>92.591546574394485</v>
      </c>
      <c r="E99" s="4">
        <f>IF((MIC_cms!E99&gt;0), MIC_cms!E99*Days!E99*86400*1000/Areas!$C$6, "")</f>
        <v>117.34853979238754</v>
      </c>
      <c r="F99" s="4">
        <f>IF((MIC_cms!F99&gt;0), MIC_cms!F99*Days!F99*86400*1000/Areas!$C$6, "")</f>
        <v>73.883061591695508</v>
      </c>
      <c r="G99" s="4">
        <f>IF((MIC_cms!G99&gt;0), MIC_cms!G99*Days!G99*86400*1000/Areas!$C$6, "")</f>
        <v>50.340406920415219</v>
      </c>
      <c r="H99" s="4">
        <f>IF((MIC_cms!H99&gt;0), MIC_cms!H99*Days!H99*86400*1000/Areas!$C$6, "")</f>
        <v>37.31919446366782</v>
      </c>
      <c r="I99" s="4">
        <f>IF((MIC_cms!I99&gt;0), MIC_cms!I99*Days!I99*86400*1000/Areas!$C$6, "")</f>
        <v>33.953122214532875</v>
      </c>
      <c r="J99" s="4">
        <f>IF((MIC_cms!J99&gt;0), MIC_cms!J99*Days!J99*86400*1000/Areas!$C$6, "")</f>
        <v>31.941691349480966</v>
      </c>
      <c r="K99" s="4">
        <f>IF((MIC_cms!K99&gt;0), MIC_cms!K99*Days!K99*86400*1000/Areas!$C$6, "")</f>
        <v>53.110633079584787</v>
      </c>
      <c r="L99" s="4">
        <f>IF((MIC_cms!L99&gt;0), MIC_cms!L99*Days!L99*86400*1000/Areas!$C$6, "")</f>
        <v>76.718715570934251</v>
      </c>
      <c r="M99" s="4">
        <f>IF((MIC_cms!M99&gt;0), MIC_cms!M99*Days!M99*86400*1000/Areas!$C$6, "")</f>
        <v>86.4622737716263</v>
      </c>
      <c r="N99" s="4">
        <f>IF((MIC_cms!N99&gt;0), MIC_cms!N99*Days!N99*86400*1000/Areas!$C$6, "")</f>
        <v>770.02946159169539</v>
      </c>
    </row>
    <row r="100" spans="1:14" x14ac:dyDescent="0.2">
      <c r="A100">
        <v>1992</v>
      </c>
      <c r="B100" s="4">
        <f>IF((MIC_cms!B100&gt;0), MIC_cms!B100*Days!B100*86400*1000/Areas!$C$6, "")</f>
        <v>60.107373840830441</v>
      </c>
      <c r="C100" s="4">
        <f>IF((MIC_cms!C100&gt;0), MIC_cms!C100*Days!C100*86400*1000/Areas!$C$6, "")</f>
        <v>50.017931626297575</v>
      </c>
      <c r="D100" s="4">
        <f>IF((MIC_cms!D100&gt;0), MIC_cms!D100*Days!D100*86400*1000/Areas!$C$6, "")</f>
        <v>81.469235709342556</v>
      </c>
      <c r="E100" s="4">
        <f>IF((MIC_cms!E100&gt;0), MIC_cms!E100*Days!E100*86400*1000/Areas!$C$6, "")</f>
        <v>100.82924844290656</v>
      </c>
      <c r="F100" s="4">
        <f>IF((MIC_cms!F100&gt;0), MIC_cms!F100*Days!F100*86400*1000/Areas!$C$6, "")</f>
        <v>63.054540622837372</v>
      </c>
      <c r="G100" s="4">
        <f>IF((MIC_cms!G100&gt;0), MIC_cms!G100*Days!G100*86400*1000/Areas!$C$6, "")</f>
        <v>38.046793079584774</v>
      </c>
      <c r="H100" s="4">
        <f>IF((MIC_cms!H100&gt;0), MIC_cms!H100*Days!H100*86400*1000/Areas!$C$6, "")</f>
        <v>44.738547820069201</v>
      </c>
      <c r="I100" s="4">
        <f>IF((MIC_cms!I100&gt;0), MIC_cms!I100*Days!I100*86400*1000/Areas!$C$6, "")</f>
        <v>36.777953771626301</v>
      </c>
      <c r="J100" s="4">
        <f>IF((MIC_cms!J100&gt;0), MIC_cms!J100*Days!J100*86400*1000/Areas!$C$6, "")</f>
        <v>51.956146712802763</v>
      </c>
      <c r="K100" s="4">
        <f>IF((MIC_cms!K100&gt;0), MIC_cms!K100*Days!K100*86400*1000/Areas!$C$6, "")</f>
        <v>50.336311141868514</v>
      </c>
      <c r="L100" s="4">
        <f>IF((MIC_cms!L100&gt;0), MIC_cms!L100*Days!L100*86400*1000/Areas!$C$6, "")</f>
        <v>94.748811072664367</v>
      </c>
      <c r="M100" s="4">
        <f>IF((MIC_cms!M100&gt;0), MIC_cms!M100*Days!M100*86400*1000/Areas!$C$6, "")</f>
        <v>77.56887363321799</v>
      </c>
      <c r="N100" s="4">
        <f>IF((MIC_cms!N100&gt;0), MIC_cms!N100*Days!N100*86400*1000/Areas!$C$6, "")</f>
        <v>750.32076955017305</v>
      </c>
    </row>
    <row r="101" spans="1:14" x14ac:dyDescent="0.2">
      <c r="A101">
        <v>1993</v>
      </c>
      <c r="B101" s="4">
        <f>IF((MIC_cms!B101&gt;0), MIC_cms!B101*Days!B101*86400*1000/Areas!$C$6, "")</f>
        <v>87.199065467128023</v>
      </c>
      <c r="C101" s="4">
        <f>IF((MIC_cms!C101&gt;0), MIC_cms!C101*Days!C101*86400*1000/Areas!$C$6, "")</f>
        <v>48.995496747404836</v>
      </c>
      <c r="D101" s="4">
        <f>IF((MIC_cms!D101&gt;0), MIC_cms!D101*Days!D101*86400*1000/Areas!$C$6, "")</f>
        <v>80.32280636678199</v>
      </c>
      <c r="E101" s="4">
        <f>IF((MIC_cms!E101&gt;0), MIC_cms!E101*Days!E101*86400*1000/Areas!$C$6, "")</f>
        <v>135.78268235294115</v>
      </c>
      <c r="F101" s="4">
        <f>IF((MIC_cms!F101&gt;0), MIC_cms!F101*Days!F101*86400*1000/Areas!$C$6, "")</f>
        <v>93.319533840830445</v>
      </c>
      <c r="G101" s="4">
        <f>IF((MIC_cms!G101&gt;0), MIC_cms!G101*Days!G101*86400*1000/Areas!$C$6, "")</f>
        <v>106.2513716262976</v>
      </c>
      <c r="H101" s="4">
        <f>IF((MIC_cms!H101&gt;0), MIC_cms!H101*Days!H101*86400*1000/Areas!$C$6, "")</f>
        <v>78.207426435986164</v>
      </c>
      <c r="I101" s="4">
        <f>IF((MIC_cms!I101&gt;0), MIC_cms!I101*Days!I101*86400*1000/Areas!$C$6, "")</f>
        <v>47.875704913494815</v>
      </c>
      <c r="J101" s="4">
        <f>IF((MIC_cms!J101&gt;0), MIC_cms!J101*Days!J101*86400*1000/Areas!$C$6, "")</f>
        <v>57.907432525951556</v>
      </c>
      <c r="K101" s="4">
        <f>IF((MIC_cms!K101&gt;0), MIC_cms!K101*Days!K101*86400*1000/Areas!$C$6, "")</f>
        <v>62.418768166089968</v>
      </c>
      <c r="L101" s="4">
        <f>IF((MIC_cms!L101&gt;0), MIC_cms!L101*Days!L101*86400*1000/Areas!$C$6, "")</f>
        <v>55.398842906574387</v>
      </c>
      <c r="M101" s="4">
        <f>IF((MIC_cms!M101&gt;0), MIC_cms!M101*Days!M101*86400*1000/Areas!$C$6, "")</f>
        <v>49.358092733564014</v>
      </c>
      <c r="N101" s="4">
        <f>IF((MIC_cms!N101&gt;0), MIC_cms!N101*Days!N101*86400*1000/Areas!$C$6, "")</f>
        <v>902.81893702422144</v>
      </c>
    </row>
    <row r="102" spans="1:14" x14ac:dyDescent="0.2">
      <c r="A102">
        <v>1994</v>
      </c>
      <c r="B102" s="4">
        <f>IF((MIC_cms!B102&gt;0), MIC_cms!B102*Days!B102*86400*1000/Areas!$C$6, "")</f>
        <v>40.447083737024222</v>
      </c>
      <c r="C102" s="4">
        <f>IF((MIC_cms!C102&gt;0), MIC_cms!C102*Days!C102*86400*1000/Areas!$C$6, "")</f>
        <v>54.867288581314888</v>
      </c>
      <c r="D102" s="4">
        <f>IF((MIC_cms!D102&gt;0), MIC_cms!D102*Days!D102*86400*1000/Areas!$C$6, "")</f>
        <v>83.04893564013841</v>
      </c>
      <c r="E102" s="4">
        <f>IF((MIC_cms!E102&gt;0), MIC_cms!E102*Days!E102*86400*1000/Areas!$C$6, "")</f>
        <v>75.26351833910033</v>
      </c>
      <c r="F102" s="4">
        <f>IF((MIC_cms!F102&gt;0), MIC_cms!F102*Days!F102*86400*1000/Areas!$C$6, "")</f>
        <v>63.456300622837375</v>
      </c>
      <c r="G102" s="4">
        <f>IF((MIC_cms!G102&gt;0), MIC_cms!G102*Days!G102*86400*1000/Areas!$C$6, "")</f>
        <v>42.356329411764705</v>
      </c>
      <c r="H102" s="4">
        <f>IF((MIC_cms!H102&gt;0), MIC_cms!H102*Days!H102*86400*1000/Areas!$C$6, "")</f>
        <v>57.536480553633226</v>
      </c>
      <c r="I102" s="4">
        <f>IF((MIC_cms!I102&gt;0), MIC_cms!I102*Days!I102*86400*1000/Areas!$C$6, "")</f>
        <v>45.863197785467129</v>
      </c>
      <c r="J102" s="4">
        <f>IF((MIC_cms!J102&gt;0), MIC_cms!J102*Days!J102*86400*1000/Areas!$C$6, "")</f>
        <v>41.106070588235291</v>
      </c>
      <c r="K102" s="4">
        <f>IF((MIC_cms!K102&gt;0), MIC_cms!K102*Days!K102*86400*1000/Areas!$C$6, "")</f>
        <v>42.909080138408306</v>
      </c>
      <c r="L102" s="4">
        <f>IF((MIC_cms!L102&gt;0), MIC_cms!L102*Days!L102*86400*1000/Areas!$C$6, "")</f>
        <v>54.912282352941183</v>
      </c>
      <c r="M102" s="4">
        <f>IF((MIC_cms!M102&gt;0), MIC_cms!M102*Days!M102*86400*1000/Areas!$C$6, "")</f>
        <v>52.25057937716263</v>
      </c>
      <c r="N102" s="4">
        <f>IF((MIC_cms!N102&gt;0), MIC_cms!N102*Days!N102*86400*1000/Areas!$C$6, "")</f>
        <v>654.46475294117647</v>
      </c>
    </row>
    <row r="103" spans="1:14" x14ac:dyDescent="0.2">
      <c r="A103">
        <v>1995</v>
      </c>
      <c r="B103" s="4">
        <f>IF((MIC_cms!B103&gt;0), MIC_cms!B103*Days!B103*86400*1000/Areas!$C$6, "")</f>
        <v>52.429448304498273</v>
      </c>
      <c r="C103" s="4">
        <f>IF((MIC_cms!C103&gt;0), MIC_cms!C103*Days!C103*86400*1000/Areas!$C$6, "")</f>
        <v>36.161598892733565</v>
      </c>
      <c r="D103" s="4">
        <f>IF((MIC_cms!D103&gt;0), MIC_cms!D103*Days!D103*86400*1000/Areas!$C$6, "")</f>
        <v>67.837662560553639</v>
      </c>
      <c r="E103" s="4">
        <f>IF((MIC_cms!E103&gt;0), MIC_cms!E103*Days!E103*86400*1000/Areas!$C$6, "")</f>
        <v>70.113151557093431</v>
      </c>
      <c r="F103" s="4">
        <f>IF((MIC_cms!F103&gt;0), MIC_cms!F103*Days!F103*86400*1000/Areas!$C$6, "")</f>
        <v>66.684745743944632</v>
      </c>
      <c r="G103" s="4">
        <f>IF((MIC_cms!G103&gt;0), MIC_cms!G103*Days!G103*86400*1000/Areas!$C$6, "")</f>
        <v>41.108761245674742</v>
      </c>
      <c r="H103" s="4">
        <f>IF((MIC_cms!H103&gt;0), MIC_cms!H103*Days!H103*86400*1000/Areas!$C$6, "")</f>
        <v>33.960536470588238</v>
      </c>
      <c r="I103" s="4">
        <f>IF((MIC_cms!I103&gt;0), MIC_cms!I103*Days!I103*86400*1000/Areas!$C$6, "")</f>
        <v>45.407221038062282</v>
      </c>
      <c r="J103" s="4">
        <f>IF((MIC_cms!J103&gt;0), MIC_cms!J103*Days!J103*86400*1000/Areas!$C$6, "")</f>
        <v>31.398178546712803</v>
      </c>
      <c r="K103" s="4">
        <f>IF((MIC_cms!K103&gt;0), MIC_cms!K103*Days!K103*86400*1000/Areas!$C$6, "")</f>
        <v>50.608321660899662</v>
      </c>
      <c r="L103" s="4">
        <f>IF((MIC_cms!L103&gt;0), MIC_cms!L103*Days!L103*86400*1000/Areas!$C$6, "")</f>
        <v>64.185184775086498</v>
      </c>
      <c r="M103" s="4">
        <f>IF((MIC_cms!M103&gt;0), MIC_cms!M103*Days!M103*86400*1000/Areas!$C$6, "")</f>
        <v>44.094434325259506</v>
      </c>
      <c r="N103" s="4">
        <f>IF((MIC_cms!N103&gt;0), MIC_cms!N103*Days!N103*86400*1000/Areas!$C$6, "")</f>
        <v>603.18874463667817</v>
      </c>
    </row>
    <row r="104" spans="1:14" x14ac:dyDescent="0.2">
      <c r="A104">
        <v>1996</v>
      </c>
      <c r="B104" s="4">
        <f>IF((MIC_cms!B104&gt;0), MIC_cms!B104*Days!B104*86400*1000/Areas!$C$6, "")</f>
        <v>48.292756816609007</v>
      </c>
      <c r="C104" s="4">
        <f>IF((MIC_cms!C104&gt;0), MIC_cms!C104*Days!C104*86400*1000/Areas!$C$6, "")</f>
        <v>50.090325259515573</v>
      </c>
      <c r="D104" s="4">
        <f>IF((MIC_cms!D104&gt;0), MIC_cms!D104*Days!D104*86400*1000/Areas!$C$6, "")</f>
        <v>61.845090103806221</v>
      </c>
      <c r="E104" s="4">
        <f>IF((MIC_cms!E104&gt;0), MIC_cms!E104*Days!E104*86400*1000/Areas!$C$6, "")</f>
        <v>99.505444982698947</v>
      </c>
      <c r="F104" s="4">
        <f>IF((MIC_cms!F104&gt;0), MIC_cms!F104*Days!F104*86400*1000/Areas!$C$6, "")</f>
        <v>106.75555598615917</v>
      </c>
      <c r="G104" s="4">
        <f>IF((MIC_cms!G104&gt;0), MIC_cms!G104*Days!G104*86400*1000/Areas!$C$6, "")</f>
        <v>100.88889134948097</v>
      </c>
      <c r="H104" s="4">
        <f>IF((MIC_cms!H104&gt;0), MIC_cms!H104*Days!H104*86400*1000/Areas!$C$6, "")</f>
        <v>54.102289826989619</v>
      </c>
      <c r="I104" s="4">
        <f>IF((MIC_cms!I104&gt;0), MIC_cms!I104*Days!I104*86400*1000/Areas!$C$6, "")</f>
        <v>39.391015640138399</v>
      </c>
      <c r="J104" s="4">
        <f>IF((MIC_cms!J104&gt;0), MIC_cms!J104*Days!J104*86400*1000/Areas!$C$6, "")</f>
        <v>30.476628373702422</v>
      </c>
      <c r="K104" s="4">
        <f>IF((MIC_cms!K104&gt;0), MIC_cms!K104*Days!K104*86400*1000/Areas!$C$6, "")</f>
        <v>39.01103501730104</v>
      </c>
      <c r="L104" s="4">
        <f>IF((MIC_cms!L104&gt;0), MIC_cms!L104*Days!L104*86400*1000/Areas!$C$6, "")</f>
        <v>49.44486643598615</v>
      </c>
      <c r="M104" s="4">
        <f>IF((MIC_cms!M104&gt;0), MIC_cms!M104*Days!M104*86400*1000/Areas!$C$6, "")</f>
        <v>55.361323183391015</v>
      </c>
      <c r="N104" s="4">
        <f>IF((MIC_cms!N104&gt;0), MIC_cms!N104*Days!N104*86400*1000/Areas!$C$6, "")</f>
        <v>735.89920442906566</v>
      </c>
    </row>
    <row r="105" spans="1:14" x14ac:dyDescent="0.2">
      <c r="A105">
        <v>1997</v>
      </c>
      <c r="B105" s="4">
        <f>IF((MIC_cms!B105&gt;0), MIC_cms!B105*Days!B105*86400*1000/Areas!$C$6, "")</f>
        <v>63.650924844290657</v>
      </c>
      <c r="C105" s="4">
        <f>IF((MIC_cms!C105&gt;0), MIC_cms!C105*Days!C105*86400*1000/Areas!$C$6, "")</f>
        <v>75.753606643598616</v>
      </c>
      <c r="D105" s="4">
        <f>IF((MIC_cms!D105&gt;0), MIC_cms!D105*Days!D105*86400*1000/Areas!$C$6, "")</f>
        <v>91.458555570934251</v>
      </c>
      <c r="E105" s="4">
        <f>IF((MIC_cms!E105&gt;0), MIC_cms!E105*Days!E105*86400*1000/Areas!$C$6, "")</f>
        <v>99.973170934256075</v>
      </c>
      <c r="F105" s="4">
        <f>IF((MIC_cms!F105&gt;0), MIC_cms!F105*Days!F105*86400*1000/Areas!$C$6, "")</f>
        <v>73.212998200692041</v>
      </c>
      <c r="G105" s="4">
        <f>IF((MIC_cms!G105&gt;0), MIC_cms!G105*Days!G105*86400*1000/Areas!$C$6, "")</f>
        <v>69.076351557093417</v>
      </c>
      <c r="H105" s="4">
        <f>IF((MIC_cms!H105&gt;0), MIC_cms!H105*Days!H105*86400*1000/Areas!$C$6, "")</f>
        <v>41.190362906574393</v>
      </c>
      <c r="I105" s="4">
        <f>IF((MIC_cms!I105&gt;0), MIC_cms!I105*Days!I105*86400*1000/Areas!$C$6, "")</f>
        <v>36.170911557093433</v>
      </c>
      <c r="J105" s="4">
        <f>IF((MIC_cms!J105&gt;0), MIC_cms!J105*Days!J105*86400*1000/Areas!$C$6, "")</f>
        <v>34.792442906574394</v>
      </c>
      <c r="K105" s="4">
        <f>IF((MIC_cms!K105&gt;0), MIC_cms!K105*Days!K105*86400*1000/Areas!$C$6, "")</f>
        <v>34.6491355017301</v>
      </c>
      <c r="L105" s="4">
        <f>IF((MIC_cms!L105&gt;0), MIC_cms!L105*Days!L105*86400*1000/Areas!$C$6, "")</f>
        <v>35.865566782006916</v>
      </c>
      <c r="M105" s="4">
        <f>IF((MIC_cms!M105&gt;0), MIC_cms!M105*Days!M105*86400*1000/Areas!$C$6, "")</f>
        <v>36.535136885813145</v>
      </c>
      <c r="N105" s="4">
        <f>IF((MIC_cms!N105&gt;0), MIC_cms!N105*Days!N105*86400*1000/Areas!$C$6, "")</f>
        <v>695.10690934256058</v>
      </c>
    </row>
    <row r="106" spans="1:14" x14ac:dyDescent="0.2">
      <c r="A106">
        <v>1998</v>
      </c>
      <c r="B106" s="4">
        <f>IF((MIC_cms!B106&gt;0), MIC_cms!B106*Days!B106*86400*1000/Areas!$C$6, "")</f>
        <v>54.114337993079587</v>
      </c>
      <c r="C106" s="4">
        <f>IF((MIC_cms!C106&gt;0), MIC_cms!C106*Days!C106*86400*1000/Areas!$C$6, "")</f>
        <v>55.760885813148789</v>
      </c>
      <c r="D106" s="4">
        <f>IF((MIC_cms!D106&gt;0), MIC_cms!D106*Days!D106*86400*1000/Areas!$C$6, "")</f>
        <v>85.674045674740483</v>
      </c>
      <c r="E106" s="4">
        <f>IF((MIC_cms!E106&gt;0), MIC_cms!E106*Days!E106*86400*1000/Areas!$C$6, "")</f>
        <v>103.5275294117647</v>
      </c>
      <c r="F106" s="4">
        <f>IF((MIC_cms!F106&gt;0), MIC_cms!F106*Days!F106*86400*1000/Areas!$C$6, "")</f>
        <v>45.755227681660898</v>
      </c>
      <c r="G106" s="4">
        <f>IF((MIC_cms!G106&gt;0), MIC_cms!G106*Days!G106*86400*1000/Areas!$C$6, "")</f>
        <v>33.27311833910035</v>
      </c>
      <c r="H106" s="4">
        <f>IF((MIC_cms!H106&gt;0), MIC_cms!H106*Days!H106*86400*1000/Areas!$C$6, "")</f>
        <v>28.222829065743944</v>
      </c>
      <c r="I106" s="4">
        <f>IF((MIC_cms!I106&gt;0), MIC_cms!I106*Days!I106*86400*1000/Areas!$C$6, "")</f>
        <v>26.176031003460206</v>
      </c>
      <c r="J106" s="4">
        <f>IF((MIC_cms!J106&gt;0), MIC_cms!J106*Days!J106*86400*1000/Areas!$C$6, "")</f>
        <v>21.799258131487889</v>
      </c>
      <c r="K106" s="4">
        <f>IF((MIC_cms!K106&gt;0), MIC_cms!K106*Days!K106*86400*1000/Areas!$C$6, "")</f>
        <v>27.29929079584775</v>
      </c>
      <c r="L106" s="4">
        <f>IF((MIC_cms!L106&gt;0), MIC_cms!L106*Days!L106*86400*1000/Areas!$C$6, "")</f>
        <v>33.372672664359861</v>
      </c>
      <c r="M106" s="4">
        <f>IF((MIC_cms!M106&gt;0), MIC_cms!M106*Days!M106*86400*1000/Areas!$C$6, "")</f>
        <v>31.602339653979239</v>
      </c>
      <c r="N106" s="4">
        <f>IF((MIC_cms!N106&gt;0), MIC_cms!N106*Days!N106*86400*1000/Areas!$C$6, "")</f>
        <v>548.43177301038054</v>
      </c>
    </row>
    <row r="107" spans="1:14" x14ac:dyDescent="0.2">
      <c r="A107">
        <v>1999</v>
      </c>
      <c r="B107" s="4">
        <f>IF((MIC_cms!B107&gt;0), MIC_cms!B107*Days!B107*86400*1000/Areas!$C$6, "")</f>
        <v>44.03002297577855</v>
      </c>
      <c r="C107" s="4">
        <f>IF((MIC_cms!C107&gt;0), MIC_cms!C107*Days!C107*86400*1000/Areas!$C$6, "")</f>
        <v>50.690192387543242</v>
      </c>
      <c r="D107" s="4">
        <f>IF((MIC_cms!D107&gt;0), MIC_cms!D107*Days!D107*86400*1000/Areas!$C$6, "")</f>
        <v>50.206098269896202</v>
      </c>
      <c r="E107" s="4">
        <f>IF((MIC_cms!E107&gt;0), MIC_cms!E107*Days!E107*86400*1000/Areas!$C$6, "")</f>
        <v>83.02741038062284</v>
      </c>
      <c r="F107" s="4">
        <f>IF((MIC_cms!F107&gt;0), MIC_cms!F107*Days!F107*86400*1000/Areas!$C$6, "")</f>
        <v>57.229715709342564</v>
      </c>
      <c r="G107" s="4">
        <f>IF((MIC_cms!G107&gt;0), MIC_cms!G107*Days!G107*86400*1000/Areas!$C$6, "")</f>
        <v>43.844262975778548</v>
      </c>
      <c r="H107" s="4">
        <f>IF((MIC_cms!H107&gt;0), MIC_cms!H107*Days!H107*86400*1000/Areas!$C$6, "")</f>
        <v>46.946142560553632</v>
      </c>
      <c r="I107" s="4">
        <f>IF((MIC_cms!I107&gt;0), MIC_cms!I107*Days!I107*86400*1000/Areas!$C$6, "")</f>
        <v>30.073612733564016</v>
      </c>
      <c r="J107" s="4">
        <f>IF((MIC_cms!J107&gt;0), MIC_cms!J107*Days!J107*86400*1000/Areas!$C$6, "")</f>
        <v>20.263789619377164</v>
      </c>
      <c r="K107" s="4">
        <f>IF((MIC_cms!K107&gt;0), MIC_cms!K107*Days!K107*86400*1000/Areas!$C$6, "")</f>
        <v>25.185301038062285</v>
      </c>
      <c r="L107" s="4">
        <f>IF((MIC_cms!L107&gt;0), MIC_cms!L107*Days!L107*86400*1000/Areas!$C$6, "")</f>
        <v>25.706092733564017</v>
      </c>
      <c r="M107" s="4">
        <f>IF((MIC_cms!M107&gt;0), MIC_cms!M107*Days!M107*86400*1000/Areas!$C$6, "")</f>
        <v>31.400764567474049</v>
      </c>
      <c r="N107" s="4">
        <f>IF((MIC_cms!N107&gt;0), MIC_cms!N107*Days!N107*86400*1000/Areas!$C$6, "")</f>
        <v>510.01568719723184</v>
      </c>
    </row>
    <row r="108" spans="1:14" x14ac:dyDescent="0.2">
      <c r="A108">
        <v>2000</v>
      </c>
      <c r="B108" s="4">
        <f>IF((MIC_cms!B108&gt;0), MIC_cms!B108*Days!B108*86400*1000/Areas!$C$6, "")</f>
        <v>29.327553217993081</v>
      </c>
      <c r="C108" s="4">
        <f>IF((MIC_cms!C108&gt;0), MIC_cms!C108*Days!C108*86400*1000/Areas!$C$6, "")</f>
        <v>34.171528858131488</v>
      </c>
      <c r="D108" s="4">
        <f>IF((MIC_cms!D108&gt;0), MIC_cms!D108*Days!D108*86400*1000/Areas!$C$6, "")</f>
        <v>54.774670173010378</v>
      </c>
      <c r="E108" s="4">
        <f>IF((MIC_cms!E108&gt;0), MIC_cms!E108*Days!E108*86400*1000/Areas!$C$6, "")</f>
        <v>52.247634602076118</v>
      </c>
      <c r="F108" s="4">
        <f>IF((MIC_cms!F108&gt;0), MIC_cms!F108*Days!F108*86400*1000/Areas!$C$6, "")</f>
        <v>68.217179792387554</v>
      </c>
      <c r="G108" s="4">
        <f>IF((MIC_cms!G108&gt;0), MIC_cms!G108*Days!G108*86400*1000/Areas!$C$6, "")</f>
        <v>52.39741453287197</v>
      </c>
      <c r="H108" s="4">
        <f>IF((MIC_cms!H108&gt;0), MIC_cms!H108*Days!H108*86400*1000/Areas!$C$6, "")</f>
        <v>37.403531626297578</v>
      </c>
      <c r="I108" s="4">
        <f>IF((MIC_cms!I108&gt;0), MIC_cms!I108*Days!I108*86400*1000/Areas!$C$6, "")</f>
        <v>30.746456470588235</v>
      </c>
      <c r="J108" s="4">
        <f>IF((MIC_cms!J108&gt;0), MIC_cms!J108*Days!J108*86400*1000/Areas!$C$6, "")</f>
        <v>41.927617993079593</v>
      </c>
      <c r="K108" s="4">
        <f>IF((MIC_cms!K108&gt;0), MIC_cms!K108*Days!K108*86400*1000/Areas!$C$6, "")</f>
        <v>32.347472387543249</v>
      </c>
      <c r="L108" s="4">
        <f>IF((MIC_cms!L108&gt;0), MIC_cms!L108*Days!L108*86400*1000/Areas!$C$6, "")</f>
        <v>39.257140484429065</v>
      </c>
      <c r="M108" s="4">
        <f>IF((MIC_cms!M108&gt;0), MIC_cms!M108*Days!M108*86400*1000/Areas!$C$6, "")</f>
        <v>36.005944359861594</v>
      </c>
      <c r="N108" s="4">
        <f>IF((MIC_cms!N108&gt;0), MIC_cms!N108*Days!N108*86400*1000/Areas!$C$6, "")</f>
        <v>509.03310394463659</v>
      </c>
    </row>
    <row r="109" spans="1:14" x14ac:dyDescent="0.2">
      <c r="A109">
        <v>2001</v>
      </c>
      <c r="B109" s="4">
        <f>IF((MIC_cms!B109&gt;0), MIC_cms!B109*Days!B109*86400*1000/Areas!$C$6, "")</f>
        <v>38.313631557093416</v>
      </c>
      <c r="C109" s="4">
        <f>IF((MIC_cms!C109&gt;0), MIC_cms!C109*Days!C109*86400*1000/Areas!$C$6, "")</f>
        <v>64.185394048442902</v>
      </c>
      <c r="D109" s="4">
        <f>IF((MIC_cms!D109&gt;0), MIC_cms!D109*Days!D109*86400*1000/Areas!$C$6, "")</f>
        <v>63.681972041522492</v>
      </c>
      <c r="E109" s="4">
        <f>IF((MIC_cms!E109&gt;0), MIC_cms!E109*Days!E109*86400*1000/Areas!$C$6, "")</f>
        <v>100.17855778546715</v>
      </c>
      <c r="F109" s="4">
        <f>IF((MIC_cms!F109&gt;0), MIC_cms!F109*Days!F109*86400*1000/Areas!$C$6, "")</f>
        <v>73.966935363321795</v>
      </c>
      <c r="G109" s="4">
        <f>IF((MIC_cms!G109&gt;0), MIC_cms!G109*Days!G109*86400*1000/Areas!$C$6, "")</f>
        <v>64.277564013840831</v>
      </c>
      <c r="H109" s="4">
        <f>IF((MIC_cms!H109&gt;0), MIC_cms!H109*Days!H109*86400*1000/Areas!$C$6, "")</f>
        <v>29.279360553633222</v>
      </c>
      <c r="I109" s="4">
        <f>IF((MIC_cms!I109&gt;0), MIC_cms!I109*Days!I109*86400*1000/Areas!$C$6, "")</f>
        <v>28.243681660899654</v>
      </c>
      <c r="J109" s="4">
        <f>IF((MIC_cms!J109&gt;0), MIC_cms!J109*Days!J109*86400*1000/Areas!$C$6, "")</f>
        <v>31.647961245674743</v>
      </c>
      <c r="K109" s="4">
        <f>IF((MIC_cms!K109&gt;0), MIC_cms!K109*Days!K109*86400*1000/Areas!$C$6, "")</f>
        <v>55.84510339100347</v>
      </c>
      <c r="L109" s="4">
        <f>IF((MIC_cms!L109&gt;0), MIC_cms!L109*Days!L109*86400*1000/Areas!$C$6, "")</f>
        <v>50.16058131487889</v>
      </c>
      <c r="M109" s="4">
        <f>IF((MIC_cms!M109&gt;0), MIC_cms!M109*Days!M109*86400*1000/Areas!$C$6, "")</f>
        <v>59.036013840830449</v>
      </c>
      <c r="N109" s="4">
        <f>IF((MIC_cms!N109&gt;0), MIC_cms!N109*Days!N109*86400*1000/Areas!$C$6, "")</f>
        <v>661.21934948096896</v>
      </c>
    </row>
    <row r="110" spans="1:14" x14ac:dyDescent="0.2">
      <c r="A110">
        <v>2002</v>
      </c>
      <c r="B110" s="4">
        <f>IF((MIC_cms!B110&gt;0), MIC_cms!B110*Days!B110*86400*1000/Areas!$C$6, "")</f>
        <v>44.211672249134949</v>
      </c>
      <c r="C110" s="4">
        <f>IF((MIC_cms!C110&gt;0), MIC_cms!C110*Days!C110*86400*1000/Areas!$C$6, "")</f>
        <v>48.116130103806221</v>
      </c>
      <c r="D110" s="4">
        <f>IF((MIC_cms!D110&gt;0), MIC_cms!D110*Days!D110*86400*1000/Areas!$C$6, "")</f>
        <v>76.621702422145333</v>
      </c>
      <c r="E110" s="4">
        <f>IF((MIC_cms!E110&gt;0), MIC_cms!E110*Days!E110*86400*1000/Areas!$C$6, "")</f>
        <v>102.75351695501732</v>
      </c>
      <c r="F110" s="4">
        <f>IF((MIC_cms!F110&gt;0), MIC_cms!F110*Days!F110*86400*1000/Areas!$C$6, "")</f>
        <v>91.461799307958472</v>
      </c>
      <c r="G110" s="4">
        <f>IF((MIC_cms!G110&gt;0), MIC_cms!G110*Days!G110*86400*1000/Areas!$C$6, "")</f>
        <v>66.317530795847745</v>
      </c>
      <c r="H110" s="4">
        <f>IF((MIC_cms!H110&gt;0), MIC_cms!H110*Days!H110*86400*1000/Areas!$C$6, "")</f>
        <v>32.84098380622838</v>
      </c>
      <c r="I110" s="4">
        <f>IF((MIC_cms!I110&gt;0), MIC_cms!I110*Days!I110*86400*1000/Areas!$C$6, "")</f>
        <v>35.5365292733564</v>
      </c>
      <c r="J110" s="4">
        <f>IF((MIC_cms!J110&gt;0), MIC_cms!J110*Days!J110*86400*1000/Areas!$C$6, "")</f>
        <v>25.358549480968861</v>
      </c>
      <c r="K110" s="4">
        <f>IF((MIC_cms!K110&gt;0), MIC_cms!K110*Days!K110*86400*1000/Areas!$C$6, "")</f>
        <v>45.619917508650516</v>
      </c>
      <c r="L110" s="4">
        <f>IF((MIC_cms!L110&gt;0), MIC_cms!L110*Days!L110*86400*1000/Areas!$C$6, "")</f>
        <v>36.628368166089963</v>
      </c>
      <c r="M110" s="4">
        <f>IF((MIC_cms!M110&gt;0), MIC_cms!M110*Days!M110*86400*1000/Areas!$C$6, "")</f>
        <v>32.332643875432524</v>
      </c>
      <c r="N110" s="4">
        <f>IF((MIC_cms!N110&gt;0), MIC_cms!N110*Days!N110*86400*1000/Areas!$C$6, "")</f>
        <v>638.41303806228359</v>
      </c>
    </row>
    <row r="111" spans="1:14" x14ac:dyDescent="0.2">
      <c r="A111">
        <v>2003</v>
      </c>
      <c r="B111" s="4">
        <f>IF((MIC_cms!B111&gt;0), MIC_cms!B111*Days!B111*86400*1000/Areas!$C$6, "")</f>
        <v>27.741365813148789</v>
      </c>
      <c r="C111" s="4">
        <f>IF((MIC_cms!C111&gt;0), MIC_cms!C111*Days!C111*86400*1000/Areas!$C$6, "")</f>
        <v>23.93919778546713</v>
      </c>
      <c r="D111" s="4">
        <f>IF((MIC_cms!D111&gt;0), MIC_cms!D111*Days!D111*86400*1000/Areas!$C$6, "")</f>
        <v>45.800176608996537</v>
      </c>
      <c r="E111" s="4">
        <f>IF((MIC_cms!E111&gt;0), MIC_cms!E111*Days!E111*86400*1000/Areas!$C$6, "")</f>
        <v>73.476921799307945</v>
      </c>
      <c r="F111" s="4">
        <f>IF((MIC_cms!F111&gt;0), MIC_cms!F111*Days!F111*86400*1000/Areas!$C$6, "")</f>
        <v>74.657387958477514</v>
      </c>
      <c r="G111" s="4">
        <f>IF((MIC_cms!G111&gt;0), MIC_cms!G111*Days!G111*86400*1000/Areas!$C$6, "")</f>
        <v>40.702471972318342</v>
      </c>
      <c r="H111" s="4">
        <f>IF((MIC_cms!H111&gt;0), MIC_cms!H111*Days!H111*86400*1000/Areas!$C$6, "")</f>
        <v>28.027741453287199</v>
      </c>
      <c r="I111" s="4">
        <f>IF((MIC_cms!I111&gt;0), MIC_cms!I111*Days!I111*86400*1000/Areas!$C$6, "")</f>
        <v>26.809949896193768</v>
      </c>
      <c r="J111" s="4">
        <f>IF((MIC_cms!J111&gt;0), MIC_cms!J111*Days!J111*86400*1000/Areas!$C$6, "")</f>
        <v>25.050917647058821</v>
      </c>
      <c r="K111" s="4">
        <f>IF((MIC_cms!K111&gt;0), MIC_cms!K111*Days!K111*86400*1000/Areas!$C$6, "")</f>
        <v>29.756653287197228</v>
      </c>
      <c r="L111" s="4">
        <f>IF((MIC_cms!L111&gt;0), MIC_cms!L111*Days!L111*86400*1000/Areas!$C$6, "")</f>
        <v>53.838710034602073</v>
      </c>
      <c r="M111" s="4">
        <f>IF((MIC_cms!M111&gt;0), MIC_cms!M111*Days!M111*86400*1000/Areas!$C$6, "")</f>
        <v>44.628724152249134</v>
      </c>
      <c r="N111" s="4">
        <f>IF((MIC_cms!N111&gt;0), MIC_cms!N111*Days!N111*86400*1000/Areas!$C$6, "")</f>
        <v>493.95851626297582</v>
      </c>
    </row>
    <row r="112" spans="1:14" x14ac:dyDescent="0.2">
      <c r="A112">
        <v>2004</v>
      </c>
      <c r="B112" s="4">
        <f>IF((MIC_cms!B112&gt;0), MIC_cms!B112*Days!B112*86400*1000/Areas!$C$6, "")</f>
        <v>39.486937577854668</v>
      </c>
      <c r="C112" s="4">
        <f>IF((MIC_cms!C112&gt;0), MIC_cms!C112*Days!C112*86400*1000/Areas!$C$6, "")</f>
        <v>35.845252318339099</v>
      </c>
      <c r="D112" s="4">
        <f>IF((MIC_cms!D112&gt;0), MIC_cms!D112*Days!D112*86400*1000/Areas!$C$6, "")</f>
        <v>99.638333564013834</v>
      </c>
      <c r="E112" s="4">
        <f>IF((MIC_cms!E112&gt;0), MIC_cms!E112*Days!E112*86400*1000/Areas!$C$6, "")</f>
        <v>94.096326643598616</v>
      </c>
      <c r="F112" s="4">
        <f>IF((MIC_cms!F112&gt;0), MIC_cms!F112*Days!F112*86400*1000/Areas!$C$6, "")</f>
        <v>113.02477287197232</v>
      </c>
      <c r="G112" s="4">
        <f>IF((MIC_cms!G112&gt;0), MIC_cms!G112*Days!G112*86400*1000/Areas!$C$6, "")</f>
        <v>102.04766782006921</v>
      </c>
      <c r="H112" s="4">
        <f>IF((MIC_cms!H112&gt;0), MIC_cms!H112*Days!H112*86400*1000/Areas!$C$6, "")</f>
        <v>50.105542422145326</v>
      </c>
      <c r="I112" s="4">
        <f>IF((MIC_cms!I112&gt;0), MIC_cms!I112*Days!I112*86400*1000/Areas!$C$6, "")</f>
        <v>31.813182560553635</v>
      </c>
      <c r="J112" s="4">
        <f>IF((MIC_cms!J112&gt;0), MIC_cms!J112*Days!J112*86400*1000/Areas!$C$6, "")</f>
        <v>26.124489965397924</v>
      </c>
      <c r="K112" s="4">
        <f>IF((MIC_cms!K112&gt;0), MIC_cms!K112*Days!K112*86400*1000/Areas!$C$6, "")</f>
        <v>33.932733010380623</v>
      </c>
      <c r="L112" s="4">
        <f>IF((MIC_cms!L112&gt;0), MIC_cms!L112*Days!L112*86400*1000/Areas!$C$6, "")</f>
        <v>44.685990311418685</v>
      </c>
      <c r="M112" s="4">
        <f>IF((MIC_cms!M112&gt;0), MIC_cms!M112*Days!M112*86400*1000/Areas!$C$6, "")</f>
        <v>57.543431418685124</v>
      </c>
      <c r="N112" s="4">
        <f>IF((MIC_cms!N112&gt;0), MIC_cms!N112*Days!N112*86400*1000/Areas!$C$6, "")</f>
        <v>727.7857062975778</v>
      </c>
    </row>
    <row r="113" spans="1:14" x14ac:dyDescent="0.2">
      <c r="A113">
        <v>2005</v>
      </c>
      <c r="B113" s="4">
        <f>IF((MIC_cms!B113&gt;0), MIC_cms!B113*Days!B113*86400*1000/Areas!$C$6, "")</f>
        <v>68.940996539792394</v>
      </c>
      <c r="C113" s="4">
        <f>IF((MIC_cms!C113&gt;0), MIC_cms!C113*Days!C113*86400*1000/Areas!$C$6, "")</f>
        <v>62.194785882352953</v>
      </c>
      <c r="D113" s="4">
        <f>IF((MIC_cms!D113&gt;0), MIC_cms!D113*Days!D113*86400*1000/Areas!$C$6, "")</f>
        <v>66.051290242214534</v>
      </c>
      <c r="E113" s="4">
        <f>IF((MIC_cms!E113&gt;0), MIC_cms!E113*Days!E113*86400*1000/Areas!$C$6, "")</f>
        <v>78.092296193771631</v>
      </c>
      <c r="F113" s="4">
        <f>IF((MIC_cms!F113&gt;0), MIC_cms!F113*Days!F113*86400*1000/Areas!$C$6, "")</f>
        <v>44.310374532871975</v>
      </c>
      <c r="G113" s="4">
        <f>IF((MIC_cms!G113&gt;0), MIC_cms!G113*Days!G113*86400*1000/Areas!$C$6, "")</f>
        <v>32.96817716262975</v>
      </c>
      <c r="H113" s="4">
        <f>IF((MIC_cms!H113&gt;0), MIC_cms!H113*Days!H113*86400*1000/Areas!$C$6, "")</f>
        <v>25.445263391003461</v>
      </c>
      <c r="I113" s="4">
        <f>IF((MIC_cms!I113&gt;0), MIC_cms!I113*Days!I113*86400*1000/Areas!$C$6, "")</f>
        <v>23.354443183391002</v>
      </c>
      <c r="J113" s="4">
        <f>IF((MIC_cms!J113&gt;0), MIC_cms!J113*Days!J113*86400*1000/Areas!$C$6, "")</f>
        <v>21.769660899653978</v>
      </c>
      <c r="K113" s="4">
        <f>IF((MIC_cms!K113&gt;0), MIC_cms!K113*Days!K113*86400*1000/Areas!$C$6, "")</f>
        <v>29.78770048442907</v>
      </c>
      <c r="L113" s="4">
        <f>IF((MIC_cms!L113&gt;0), MIC_cms!L113*Days!L113*86400*1000/Areas!$C$6, "")</f>
        <v>38.610037370242217</v>
      </c>
      <c r="M113" s="4">
        <f>IF((MIC_cms!M113&gt;0), MIC_cms!M113*Days!M113*86400*1000/Areas!$C$6, "")</f>
        <v>39.615296885813152</v>
      </c>
      <c r="N113" s="4">
        <f>IF((MIC_cms!N113&gt;0), MIC_cms!N113*Days!N113*86400*1000/Areas!$C$6, "")</f>
        <v>533.29121937716252</v>
      </c>
    </row>
    <row r="114" spans="1:14" x14ac:dyDescent="0.2">
      <c r="A114">
        <v>2006</v>
      </c>
      <c r="B114" s="4">
        <f>IF((MIC_cms!B114&gt;0), MIC_cms!B114*Days!B114*86400*1000/Areas!$C$6, "")</f>
        <v>54.331668373702421</v>
      </c>
      <c r="C114" s="4">
        <f>IF((MIC_cms!C114&gt;0), MIC_cms!C114*Days!C114*86400*1000/Areas!$C$6, "")</f>
        <v>48.726371211072667</v>
      </c>
      <c r="D114" s="4">
        <f>IF((MIC_cms!D114&gt;0), MIC_cms!D114*Days!D114*86400*1000/Areas!$C$6, "")</f>
        <v>72.961840276816602</v>
      </c>
      <c r="E114" s="4">
        <f>IF((MIC_cms!E114&gt;0), MIC_cms!E114*Days!E114*86400*1000/Areas!$C$6, "")</f>
        <v>71.415429757785461</v>
      </c>
      <c r="F114" s="4">
        <f>IF((MIC_cms!F114&gt;0), MIC_cms!F114*Days!F114*86400*1000/Areas!$C$6, "")</f>
        <v>76.639774671280279</v>
      </c>
      <c r="G114" s="4">
        <f>IF((MIC_cms!G114&gt;0), MIC_cms!G114*Days!G114*86400*1000/Areas!$C$6, "")</f>
        <v>39.831595847750862</v>
      </c>
      <c r="H114" s="4">
        <f>IF((MIC_cms!H114&gt;0), MIC_cms!H114*Days!H114*86400*1000/Areas!$C$6, "")</f>
        <v>32.257111141868513</v>
      </c>
      <c r="I114" s="4">
        <f>IF((MIC_cms!I114&gt;0), MIC_cms!I114*Days!I114*86400*1000/Areas!$C$6, "")</f>
        <v>29.819211072664359</v>
      </c>
      <c r="J114" s="4">
        <f>IF((MIC_cms!J114&gt;0), MIC_cms!J114*Days!J114*86400*1000/Areas!$C$6, "")</f>
        <v>29.409334256055363</v>
      </c>
      <c r="K114" s="4">
        <f>IF((MIC_cms!K114&gt;0), MIC_cms!K114*Days!K114*86400*1000/Areas!$C$6, "")</f>
        <v>47.306660761245674</v>
      </c>
      <c r="L114" s="4">
        <f>IF((MIC_cms!L114&gt;0), MIC_cms!L114*Days!L114*86400*1000/Areas!$C$6, "")</f>
        <v>43.039756401384082</v>
      </c>
      <c r="M114" s="4">
        <f>IF((MIC_cms!M114&gt;0), MIC_cms!M114*Days!M114*86400*1000/Areas!$C$6, "")</f>
        <v>71.623103667820075</v>
      </c>
      <c r="N114" s="4">
        <f>IF((MIC_cms!N114&gt;0), MIC_cms!N114*Days!N114*86400*1000/Areas!$C$6, "")</f>
        <v>616.87798754325263</v>
      </c>
    </row>
    <row r="115" spans="1:14" x14ac:dyDescent="0.2">
      <c r="A115">
        <v>2007</v>
      </c>
      <c r="B115" s="4">
        <f>IF((MIC_cms!B115&gt;0), MIC_cms!B115*Days!B115*86400*1000/Areas!$C$6, "")</f>
        <v>63.42849716262976</v>
      </c>
      <c r="C115" s="4">
        <f>IF((MIC_cms!C115&gt;0), MIC_cms!C115*Days!C115*86400*1000/Areas!$C$6, "")</f>
        <v>34.602512387543257</v>
      </c>
      <c r="D115" s="4">
        <f>IF((MIC_cms!D115&gt;0), MIC_cms!D115*Days!D115*86400*1000/Areas!$C$6, "")</f>
        <v>93.310729411764711</v>
      </c>
      <c r="E115" s="4">
        <f>IF((MIC_cms!E115&gt;0), MIC_cms!E115*Days!E115*86400*1000/Areas!$C$6, "")</f>
        <v>85.154823529411772</v>
      </c>
      <c r="F115" s="4">
        <f>IF((MIC_cms!F115&gt;0), MIC_cms!F115*Days!F115*86400*1000/Areas!$C$6, "")</f>
        <v>52.8483537716263</v>
      </c>
      <c r="G115" s="4">
        <f>IF((MIC_cms!G115&gt;0), MIC_cms!G115*Days!G115*86400*1000/Areas!$C$6, "")</f>
        <v>34.912177162629753</v>
      </c>
      <c r="H115" s="4">
        <f>IF((MIC_cms!H115&gt;0), MIC_cms!H115*Days!H115*86400*1000/Areas!$C$6, "")</f>
        <v>23.302543391003461</v>
      </c>
      <c r="I115" s="4">
        <f>IF((MIC_cms!I115&gt;0), MIC_cms!I115*Days!I115*86400*1000/Areas!$C$6, "")</f>
        <v>34.303909204152248</v>
      </c>
      <c r="J115" s="4">
        <f>IF((MIC_cms!J115&gt;0), MIC_cms!J115*Days!J115*86400*1000/Areas!$C$6, "")</f>
        <v>27.950549480968853</v>
      </c>
      <c r="K115" s="4">
        <f>IF((MIC_cms!K115&gt;0), MIC_cms!K115*Days!K115*86400*1000/Areas!$C$6, "")</f>
        <v>36.397046366782007</v>
      </c>
      <c r="L115" s="4">
        <f>IF((MIC_cms!L115&gt;0), MIC_cms!L115*Days!L115*86400*1000/Areas!$C$6, "")</f>
        <v>32.423767474048439</v>
      </c>
      <c r="M115" s="4">
        <f>IF((MIC_cms!M115&gt;0), MIC_cms!M115*Days!M115*86400*1000/Areas!$C$6, "")</f>
        <v>42.087487889273355</v>
      </c>
      <c r="N115" s="4">
        <f>IF((MIC_cms!N115&gt;0), MIC_cms!N115*Days!N115*86400*1000/Areas!$C$6, "")</f>
        <v>559.70943944636667</v>
      </c>
    </row>
    <row r="116" spans="1:14" x14ac:dyDescent="0.2">
      <c r="A116">
        <v>2008</v>
      </c>
      <c r="B116" s="4">
        <f>IF((MIC_cms!B116&gt;0), MIC_cms!B116*Days!B116*86400*1000/Areas!$C$6, "")</f>
        <v>72.831627404844298</v>
      </c>
      <c r="C116" s="4">
        <f>IF((MIC_cms!C116&gt;0), MIC_cms!C116*Days!C116*86400*1000/Areas!$C$6, "")</f>
        <v>64.504894671280283</v>
      </c>
      <c r="D116" s="4">
        <f>IF((MIC_cms!D116&gt;0), MIC_cms!D116*Days!D116*86400*1000/Areas!$C$6, "")</f>
        <v>76.916882491349469</v>
      </c>
      <c r="E116" s="4">
        <f>IF((MIC_cms!E116&gt;0), MIC_cms!E116*Days!E116*86400*1000/Areas!$C$6, "")</f>
        <v>132.86242214532871</v>
      </c>
      <c r="F116" s="4">
        <f>IF((MIC_cms!F116&gt;0), MIC_cms!F116*Days!F116*86400*1000/Areas!$C$6, "")</f>
        <v>63.227848858131487</v>
      </c>
      <c r="G116" s="4">
        <f>IF((MIC_cms!G116&gt;0), MIC_cms!G116*Days!G116*86400*1000/Areas!$C$6, "")</f>
        <v>80.08652179930796</v>
      </c>
      <c r="H116" s="4">
        <f>IF((MIC_cms!H116&gt;0), MIC_cms!H116*Days!H116*86400*1000/Areas!$C$6, "")</f>
        <v>47.179691626297576</v>
      </c>
      <c r="I116" s="4">
        <f>IF((MIC_cms!I116&gt;0), MIC_cms!I116*Days!I116*86400*1000/Areas!$C$6, "")</f>
        <v>25.770563875432526</v>
      </c>
      <c r="J116" s="4">
        <f>IF((MIC_cms!J116&gt;0), MIC_cms!J116*Days!J116*86400*1000/Areas!$C$6, "")</f>
        <v>48.890591003460209</v>
      </c>
      <c r="K116" s="4">
        <f>IF((MIC_cms!K116&gt;0), MIC_cms!K116*Days!K116*86400*1000/Areas!$C$6, "")</f>
        <v>35.235325121107266</v>
      </c>
      <c r="L116" s="4">
        <f>IF((MIC_cms!L116&gt;0), MIC_cms!L116*Days!L116*86400*1000/Areas!$C$6, "")</f>
        <v>35.85480415224913</v>
      </c>
      <c r="M116" s="4">
        <f>IF((MIC_cms!M116&gt;0), MIC_cms!M116*Days!M116*86400*1000/Areas!$C$6, "")</f>
        <v>55.836762352941179</v>
      </c>
      <c r="N116" s="4">
        <f>IF((MIC_cms!N116&gt;0), MIC_cms!N116*Days!N116*86400*1000/Areas!$C$6, "")</f>
        <v>741.413975916955</v>
      </c>
    </row>
    <row r="117" spans="1:14" x14ac:dyDescent="0.2">
      <c r="A117">
        <v>2009</v>
      </c>
      <c r="B117" s="4">
        <f>IF((MIC_cms!B117&gt;0), MIC_cms!B117*Days!B117*86400*1000/Areas!$C$6, "")</f>
        <v>53.118974117647056</v>
      </c>
      <c r="C117" s="4">
        <f>IF((MIC_cms!C117&gt;0), MIC_cms!C117*Days!C117*86400*1000/Areas!$C$6, "")</f>
        <v>63.863950173010373</v>
      </c>
      <c r="D117" s="4">
        <f>IF((MIC_cms!D117&gt;0), MIC_cms!D117*Days!D117*86400*1000/Areas!$C$6, "")</f>
        <v>98.829716262975779</v>
      </c>
      <c r="E117" s="4">
        <f>IF((MIC_cms!E117&gt;0), MIC_cms!E117*Days!E117*86400*1000/Areas!$C$6, "")</f>
        <v>93.67479031141869</v>
      </c>
      <c r="F117" s="4">
        <f>IF((MIC_cms!F117&gt;0), MIC_cms!F117*Days!F117*86400*1000/Areas!$C$6, "")</f>
        <v>81.797316539792391</v>
      </c>
      <c r="G117" s="4">
        <f>IF((MIC_cms!G117&gt;0), MIC_cms!G117*Days!G117*86400*1000/Areas!$C$6, "")</f>
        <v>58.494444290657448</v>
      </c>
      <c r="H117" s="4">
        <f>IF((MIC_cms!H117&gt;0), MIC_cms!H117*Days!H117*86400*1000/Areas!$C$6, "")</f>
        <v>31.436909065743944</v>
      </c>
      <c r="I117" s="4">
        <f>IF((MIC_cms!I117&gt;0), MIC_cms!I117*Days!I117*86400*1000/Areas!$C$6, "")</f>
        <v>32.404469480968856</v>
      </c>
      <c r="J117" s="4">
        <f>IF((MIC_cms!J117&gt;0), MIC_cms!J117*Days!J117*86400*1000/Areas!$C$6, "")</f>
        <v>25.656764013840835</v>
      </c>
      <c r="K117" s="4">
        <f>IF((MIC_cms!K117&gt;0), MIC_cms!K117*Days!K117*86400*1000/Areas!$C$6, "")</f>
        <v>44.955414809688584</v>
      </c>
      <c r="L117" s="4">
        <f>IF((MIC_cms!L117&gt;0), MIC_cms!L117*Days!L117*86400*1000/Areas!$C$6, "")</f>
        <v>48.902698961937716</v>
      </c>
      <c r="M117" s="4">
        <f>IF((MIC_cms!M117&gt;0), MIC_cms!M117*Days!M117*86400*1000/Areas!$C$6, "")</f>
        <v>46.192668788927335</v>
      </c>
      <c r="N117" s="4">
        <f>IF((MIC_cms!N117&gt;0), MIC_cms!N117*Days!N117*86400*1000/Areas!$C$6, "")</f>
        <v>680.67564290657435</v>
      </c>
    </row>
    <row r="118" spans="1:14" x14ac:dyDescent="0.2">
      <c r="A118">
        <v>2010</v>
      </c>
      <c r="B118" s="4">
        <f>IF((MIC_cms!B118&gt;0), MIC_cms!B118*Days!B118*86400*1000/Areas!$C$6, "")</f>
        <v>46.301565674740495</v>
      </c>
      <c r="C118" s="4">
        <f>IF((MIC_cms!C118&gt;0), MIC_cms!C118*Days!C118*86400*1000/Areas!$C$6, "")</f>
        <v>35.542986851211076</v>
      </c>
      <c r="D118" s="4">
        <f>IF((MIC_cms!D118&gt;0), MIC_cms!D118*Days!D118*86400*1000/Areas!$C$6, "")</f>
        <v>74.336721384083049</v>
      </c>
      <c r="E118" s="4">
        <f>IF((MIC_cms!E118&gt;0), MIC_cms!E118*Days!E118*86400*1000/Areas!$C$6, "")</f>
        <v>56.150433217993083</v>
      </c>
      <c r="F118" s="4">
        <f>IF((MIC_cms!F118&gt;0), MIC_cms!F118*Days!F118*86400*1000/Areas!$C$6, "")</f>
        <v>55.871516678200692</v>
      </c>
      <c r="G118" s="4">
        <f>IF((MIC_cms!G118&gt;0), MIC_cms!G118*Days!G118*86400*1000/Areas!$C$6, "")</f>
        <v>63.778895501730105</v>
      </c>
      <c r="H118" s="4">
        <f>IF((MIC_cms!H118&gt;0), MIC_cms!H118*Days!H118*86400*1000/Areas!$C$6, "")</f>
        <v>61.910891626297577</v>
      </c>
      <c r="I118" s="4">
        <f>IF((MIC_cms!I118&gt;0), MIC_cms!I118*Days!I118*86400*1000/Areas!$C$6, "")</f>
        <v>42.359498408304496</v>
      </c>
      <c r="J118" s="4">
        <f>IF((MIC_cms!J118&gt;0), MIC_cms!J118*Days!J118*86400*1000/Areas!$C$6, "")</f>
        <v>46.848382006920417</v>
      </c>
      <c r="K118" s="4">
        <f>IF((MIC_cms!K118&gt;0), MIC_cms!K118*Days!K118*86400*1000/Areas!$C$6, "")</f>
        <v>44.195916955017303</v>
      </c>
      <c r="L118" s="4">
        <f>IF((MIC_cms!L118&gt;0), MIC_cms!L118*Days!L118*86400*1000/Areas!$C$6, "")</f>
        <v>42.861724567474042</v>
      </c>
      <c r="M118" s="4">
        <f>IF((MIC_cms!M118&gt;0), MIC_cms!M118*Days!M118*86400*1000/Areas!$C$6, "")</f>
        <v>40.825210795847752</v>
      </c>
      <c r="N118" s="4">
        <f>IF((MIC_cms!N118&gt;0), MIC_cms!N118*Days!N118*86400*1000/Areas!$C$6, "")</f>
        <v>610.07974256055377</v>
      </c>
    </row>
    <row r="119" spans="1:14" x14ac:dyDescent="0.2">
      <c r="A119">
        <v>2011</v>
      </c>
      <c r="B119" s="4">
        <f>IF((MIC_cms!B119&gt;0), MIC_cms!B119*Days!B119*86400*1000/Areas!$C$6, "")</f>
        <v>39.100932871972319</v>
      </c>
      <c r="C119" s="4">
        <f>IF((MIC_cms!C119&gt;0), MIC_cms!C119*Days!C119*86400*1000/Areas!$C$6, "")</f>
        <v>41.72617743944636</v>
      </c>
      <c r="D119" s="4">
        <f>IF((MIC_cms!D119&gt;0), MIC_cms!D119*Days!D119*86400*1000/Areas!$C$6, "")</f>
        <v>81.73614892733562</v>
      </c>
      <c r="E119" s="4">
        <f>IF((MIC_cms!E119&gt;0), MIC_cms!E119*Days!E119*86400*1000/Areas!$C$6, "")</f>
        <v>126.06761522491348</v>
      </c>
      <c r="F119" s="4">
        <f>IF((MIC_cms!F119&gt;0), MIC_cms!F119*Days!F119*86400*1000/Areas!$C$6, "")</f>
        <v>108.17028871972319</v>
      </c>
      <c r="G119" s="4">
        <f>IF((MIC_cms!G119&gt;0), MIC_cms!G119*Days!G119*86400*1000/Areas!$C$6, "")</f>
        <v>68.374986851211077</v>
      </c>
      <c r="H119" s="4">
        <f>IF((MIC_cms!H119&gt;0), MIC_cms!H119*Days!H119*86400*1000/Areas!$C$6, "")</f>
        <v>45.538360692041522</v>
      </c>
      <c r="I119" s="4">
        <f>IF((MIC_cms!I119&gt;0), MIC_cms!I119*Days!I119*86400*1000/Areas!$C$6, "")</f>
        <v>37.833095086505196</v>
      </c>
      <c r="J119" s="4">
        <f>IF((MIC_cms!J119&gt;0), MIC_cms!J119*Days!J119*86400*1000/Areas!$C$6, "")</f>
        <v>27.903014532871978</v>
      </c>
      <c r="K119" s="4">
        <f>IF((MIC_cms!K119&gt;0), MIC_cms!K119*Days!K119*86400*1000/Areas!$C$6, "")</f>
        <v>40.761726228373703</v>
      </c>
      <c r="L119" s="4">
        <f>IF((MIC_cms!L119&gt;0), MIC_cms!L119*Days!L119*86400*1000/Areas!$C$6, "")</f>
        <v>52.450330795847741</v>
      </c>
      <c r="M119" s="4">
        <f>IF((MIC_cms!M119&gt;0), MIC_cms!M119*Days!M119*86400*1000/Areas!$C$6, "")</f>
        <v>60.003110865051895</v>
      </c>
      <c r="N119" s="4">
        <f>IF((MIC_cms!N119&gt;0), MIC_cms!N119*Days!N119*86400*1000/Areas!$C$6, "")</f>
        <v>729.31092041522493</v>
      </c>
    </row>
    <row r="120" spans="1:14" x14ac:dyDescent="0.2">
      <c r="A120">
        <v>2012</v>
      </c>
      <c r="B120" s="4">
        <f>IF((MIC_cms!B120&gt;0), MIC_cms!B120*Days!B120*86400*1000/Areas!$C$6, "")</f>
        <v>52.675508927335642</v>
      </c>
      <c r="C120" s="4">
        <f>IF((MIC_cms!C120&gt;0), MIC_cms!C120*Days!C120*86400*1000/Areas!$C$6, "")</f>
        <v>46.821774394463667</v>
      </c>
      <c r="D120" s="4">
        <f>IF((MIC_cms!D120&gt;0), MIC_cms!D120*Days!D120*86400*1000/Areas!$C$6, "")</f>
        <v>89.055409826989617</v>
      </c>
      <c r="E120" s="4">
        <f>IF((MIC_cms!E120&gt;0), MIC_cms!E120*Days!E120*86400*1000/Areas!$C$6, "")</f>
        <v>53.415828373702432</v>
      </c>
      <c r="F120" s="4">
        <f>IF((MIC_cms!F120&gt;0), MIC_cms!F120*Days!F120*86400*1000/Areas!$C$6, "")</f>
        <v>61.966035155709342</v>
      </c>
      <c r="G120" s="4">
        <f>IF((MIC_cms!G120&gt;0), MIC_cms!G120*Days!G120*86400*1000/Areas!$C$6, "")</f>
        <v>31.571277508650514</v>
      </c>
      <c r="H120" s="4">
        <f>IF((MIC_cms!H120&gt;0), MIC_cms!H120*Days!H120*86400*1000/Areas!$C$6, "")</f>
        <v>23.762227266435982</v>
      </c>
      <c r="I120" s="4">
        <f>IF((MIC_cms!I120&gt;0), MIC_cms!I120*Days!I120*86400*1000/Areas!$C$6, "")</f>
        <v>22.926733287197234</v>
      </c>
      <c r="J120" s="4">
        <f>IF((MIC_cms!J120&gt;0), MIC_cms!J120*Days!J120*86400*1000/Areas!$C$6, "")</f>
        <v>19.739559861591694</v>
      </c>
      <c r="K120" s="4">
        <f>IF((MIC_cms!K120&gt;0), MIC_cms!K120*Days!K120*86400*1000/Areas!$C$6, "")</f>
        <v>35.218179653979242</v>
      </c>
      <c r="L120" s="4">
        <f>IF((MIC_cms!L120&gt;0), MIC_cms!L120*Days!L120*86400*1000/Areas!$C$6, "")</f>
        <v>32.139454671280276</v>
      </c>
      <c r="M120" s="4">
        <f>IF((MIC_cms!M120&gt;0), MIC_cms!M120*Days!M120*86400*1000/Areas!$C$6, "")</f>
        <v>38.482769273356404</v>
      </c>
      <c r="N120" s="4">
        <f>IF((MIC_cms!N120&gt;0), MIC_cms!N120*Days!N120*86400*1000/Areas!$C$6, "")</f>
        <v>507.24955681660902</v>
      </c>
    </row>
    <row r="121" spans="1:14" x14ac:dyDescent="0.2">
      <c r="A121">
        <v>2013</v>
      </c>
      <c r="B121" s="4">
        <f>IF((MIC_cms!B121&gt;0), MIC_cms!B121*Days!B121*86400*1000/Areas!$C$6, "")</f>
        <v>42.779330657439445</v>
      </c>
      <c r="C121" s="4">
        <f>IF((MIC_cms!C121&gt;0), MIC_cms!C121*Days!C121*86400*1000/Areas!$C$6, "")</f>
        <v>51.724421314878896</v>
      </c>
      <c r="D121" s="4">
        <f>IF((MIC_cms!D121&gt;0), MIC_cms!D121*Days!D121*86400*1000/Areas!$C$6, "")</f>
        <v>63.07400304498271</v>
      </c>
      <c r="E121" s="4">
        <f>IF((MIC_cms!E121&gt;0), MIC_cms!E121*Days!E121*86400*1000/Areas!$C$6, "")</f>
        <v>148.44222560553635</v>
      </c>
      <c r="F121" s="4">
        <f>IF((MIC_cms!F121&gt;0), MIC_cms!F121*Days!F121*86400*1000/Areas!$C$6, "")</f>
        <v>94.089689688581316</v>
      </c>
      <c r="G121" s="4">
        <f>IF((MIC_cms!G121&gt;0), MIC_cms!G121*Days!G121*86400*1000/Areas!$C$6, "")</f>
        <v>60.136642214532877</v>
      </c>
      <c r="H121" s="4">
        <f>IF((MIC_cms!H121&gt;0), MIC_cms!H121*Days!H121*86400*1000/Areas!$C$6, "")</f>
        <v>42.013345328719723</v>
      </c>
      <c r="I121" s="4">
        <f>IF((MIC_cms!I121&gt;0), MIC_cms!I121*Days!I121*86400*1000/Areas!$C$6, "")</f>
        <v>31.921152664359862</v>
      </c>
      <c r="J121" s="4">
        <f>IF((MIC_cms!J121&gt;0), MIC_cms!J121*Days!J121*86400*1000/Areas!$C$6, "")</f>
        <v>28.347869896193771</v>
      </c>
      <c r="K121" s="4">
        <f>IF((MIC_cms!K121&gt;0), MIC_cms!K121*Days!K121*86400*1000/Areas!$C$6, "")</f>
        <v>34.889635432525949</v>
      </c>
      <c r="L121" s="4">
        <f>IF((MIC_cms!L121&gt;0), MIC_cms!L121*Days!L121*86400*1000/Areas!$C$6, "")</f>
        <v>64.635869896193768</v>
      </c>
      <c r="M121" s="4">
        <f>IF((MIC_cms!M121&gt;0), MIC_cms!M121*Days!M121*86400*1000/Areas!$C$6, "")</f>
        <v>45.428537024221455</v>
      </c>
      <c r="N121" s="4">
        <f>IF((MIC_cms!N121&gt;0), MIC_cms!N121*Days!N121*86400*1000/Areas!$C$6, "")</f>
        <v>709.47270311418686</v>
      </c>
    </row>
    <row r="122" spans="1:14" x14ac:dyDescent="0.2">
      <c r="A122" s="26">
        <v>2014</v>
      </c>
      <c r="B122" s="25">
        <f>IF((MIC_cms!B122&gt;0), MIC_cms!B122*Days!B122*86400*1000/Areas!$C$6, "")</f>
        <v>46.534651349480967</v>
      </c>
      <c r="C122" s="25">
        <f>IF((MIC_cms!C122&gt;0), MIC_cms!C122*Days!C122*86400*1000/Areas!$C$6, "")</f>
        <v>38.019527750865052</v>
      </c>
      <c r="D122" s="25">
        <f>IF((MIC_cms!D122&gt;0), MIC_cms!D122*Days!D122*86400*1000/Areas!$C$6, "")</f>
        <v>68.222277093425603</v>
      </c>
      <c r="E122" s="25">
        <f>IF((MIC_cms!E122&gt;0), MIC_cms!E122*Days!E122*86400*1000/Areas!$C$6, "")</f>
        <v>127.21787128027684</v>
      </c>
      <c r="F122" s="25">
        <f>IF((MIC_cms!F122&gt;0), MIC_cms!F122*Days!F122*86400*1000/Areas!$C$6, "")</f>
        <v>111.50948429065744</v>
      </c>
      <c r="G122" s="25">
        <f>IF((MIC_cms!G122&gt;0), MIC_cms!G122*Days!G122*86400*1000/Areas!$C$6, "")</f>
        <v>66.738170242214537</v>
      </c>
      <c r="H122" s="25">
        <f>IF((MIC_cms!H122&gt;0), MIC_cms!H122*Days!H122*86400*1000/Areas!$C$6, "")</f>
        <v>51.340016055363328</v>
      </c>
      <c r="I122" s="25">
        <f>IF((MIC_cms!I122&gt;0), MIC_cms!I122*Days!I122*86400*1000/Areas!$C$6, "")</f>
        <v>34.620405259515572</v>
      </c>
      <c r="J122" s="25">
        <f>IF((MIC_cms!J122&gt;0), MIC_cms!J122*Days!J122*86400*1000/Areas!$C$6, "")</f>
        <v>49.017500346020753</v>
      </c>
      <c r="K122" s="25">
        <f>IF((MIC_cms!K122&gt;0), MIC_cms!K122*Days!K122*86400*1000/Areas!$C$6, "")</f>
        <v>58.567525536332191</v>
      </c>
      <c r="L122" s="25">
        <f>IF((MIC_cms!L122&gt;0), MIC_cms!L122*Days!L122*86400*1000/Areas!$C$6, "")</f>
        <v>60.629032525951551</v>
      </c>
      <c r="M122" s="25">
        <f>IF((MIC_cms!M122&gt;0), MIC_cms!M122*Days!M122*86400*1000/Areas!$C$6, "")</f>
        <v>63.652315017301028</v>
      </c>
      <c r="N122" s="25">
        <f>IF((MIC_cms!N122&gt;0), MIC_cms!N122*Days!N122*86400*1000/Areas!$C$6, "")</f>
        <v>775.39276401384086</v>
      </c>
    </row>
    <row r="123" spans="1:14" x14ac:dyDescent="0.2">
      <c r="A123" s="26">
        <v>2015</v>
      </c>
      <c r="B123" s="25">
        <f>IF((MIC_cms!B123&gt;0), MIC_cms!B123*Days!B123*86400*1000/Areas!$C$6, "")</f>
        <v>47.74085813148789</v>
      </c>
      <c r="C123" s="25">
        <f>IF((MIC_cms!C123&gt;0), MIC_cms!C123*Days!C123*86400*1000/Areas!$C$6, "")</f>
        <v>35.13281107266436</v>
      </c>
      <c r="D123" s="25">
        <f>IF((MIC_cms!D123&gt;0), MIC_cms!D123*Days!D123*86400*1000/Areas!$C$6, "")</f>
        <v>62.158805813148795</v>
      </c>
      <c r="E123" s="25">
        <f>IF((MIC_cms!E123&gt;0), MIC_cms!E123*Days!E123*86400*1000/Areas!$C$6, "")</f>
        <v>87.807363321799315</v>
      </c>
      <c r="F123" s="25">
        <f>IF((MIC_cms!F123&gt;0), MIC_cms!F123*Days!F123*86400*1000/Areas!$C$6, "")</f>
        <v>64.25425993079584</v>
      </c>
      <c r="G123" s="25">
        <f>IF((MIC_cms!G123&gt;0), MIC_cms!G123*Days!G123*86400*1000/Areas!$C$6, "")</f>
        <v>76.841140484429062</v>
      </c>
      <c r="H123" s="25">
        <f>IF((MIC_cms!H123&gt;0), MIC_cms!H123*Days!H123*86400*1000/Areas!$C$6, "")</f>
        <v>52.606463667820066</v>
      </c>
      <c r="I123" s="25">
        <f>IF((MIC_cms!I123&gt;0), MIC_cms!I123*Days!I123*86400*1000/Areas!$C$6, "")</f>
        <v>34.196865882352938</v>
      </c>
      <c r="J123" s="25">
        <f>IF((MIC_cms!J123&gt;0), MIC_cms!J123*Days!J123*86400*1000/Areas!$C$6, "")</f>
        <v>35.781707958477512</v>
      </c>
      <c r="K123" s="25">
        <f>IF((MIC_cms!K123&gt;0), MIC_cms!K123*Days!K123*86400*1000/Areas!$C$6, "")</f>
        <v>32.149141038062282</v>
      </c>
      <c r="L123" s="25">
        <f>IF((MIC_cms!L123&gt;0), MIC_cms!L123*Days!L123*86400*1000/Areas!$C$6, "")</f>
        <v>50.6193384083045</v>
      </c>
      <c r="M123" s="25">
        <f>IF((MIC_cms!M123&gt;0), MIC_cms!M123*Days!M123*86400*1000/Areas!$C$6, "")</f>
        <v>85.08970961937716</v>
      </c>
      <c r="N123" s="25">
        <f>IF((MIC_cms!N123&gt;0), MIC_cms!N123*Days!N123*86400*1000/Areas!$C$6, "")</f>
        <v>663.7782394463668</v>
      </c>
    </row>
    <row r="124" spans="1:14" x14ac:dyDescent="0.2">
      <c r="A124" s="26">
        <v>2016</v>
      </c>
      <c r="B124" s="25">
        <f>IF((MIC_cms!B124&gt;0), MIC_cms!B124*Days!B124*86400*1000/Areas!$C$6, "")</f>
        <v>62.157415640138403</v>
      </c>
      <c r="C124" s="25">
        <f>IF((MIC_cms!C124&gt;0), MIC_cms!C124*Days!C124*86400*1000/Areas!$C$6, "")</f>
        <v>57.681686366781996</v>
      </c>
      <c r="D124" s="25">
        <f>IF((MIC_cms!D124&gt;0), MIC_cms!D124*Days!D124*86400*1000/Areas!$C$6, "")</f>
        <v>106.53173813148788</v>
      </c>
      <c r="E124" s="25">
        <f>IF((MIC_cms!E124&gt;0), MIC_cms!E124*Days!E124*86400*1000/Areas!$C$6, "")</f>
        <v>106.01997508650517</v>
      </c>
      <c r="F124" s="25">
        <f>IF((MIC_cms!F124&gt;0), MIC_cms!F124*Days!F124*86400*1000/Areas!$C$6, "")</f>
        <v>64.720431280276827</v>
      </c>
      <c r="G124" s="25">
        <f>IF((MIC_cms!G124&gt;0), MIC_cms!G124*Days!G124*86400*1000/Areas!$C$6, "")</f>
        <v>46.146120415224914</v>
      </c>
      <c r="H124" s="25">
        <f>IF((MIC_cms!H124&gt;0), MIC_cms!H124*Days!H124*86400*1000/Areas!$C$6, "")</f>
        <v>34.528190449826987</v>
      </c>
      <c r="I124" s="25">
        <f>IF((MIC_cms!I124&gt;0), MIC_cms!I124*Days!I124*86400*1000/Areas!$C$6, "")</f>
        <v>40.625952664359865</v>
      </c>
      <c r="J124" s="25">
        <f>IF((MIC_cms!J124&gt;0), MIC_cms!J124*Days!J124*86400*1000/Areas!$C$6, "")</f>
        <v>45.979748096885814</v>
      </c>
      <c r="K124" s="25">
        <f>IF((MIC_cms!K124&gt;0), MIC_cms!K124*Days!K124*86400*1000/Areas!$C$6, "")</f>
        <v>58.043430311418675</v>
      </c>
      <c r="L124" s="25">
        <f>IF((MIC_cms!L124&gt;0), MIC_cms!L124*Days!L124*86400*1000/Areas!$C$6, "")</f>
        <v>50.481217993079582</v>
      </c>
      <c r="M124" s="25">
        <f>IF((MIC_cms!M124&gt;0), MIC_cms!M124*Days!M124*86400*1000/Areas!$C$6, "")</f>
        <v>63.933129965397924</v>
      </c>
      <c r="N124" s="25">
        <f>IF((MIC_cms!N124&gt;0), MIC_cms!N124*Days!N124*86400*1000/Areas!$C$6, "")</f>
        <v>737.03170214532884</v>
      </c>
    </row>
    <row r="127" spans="1:14" x14ac:dyDescent="0.2">
      <c r="A127" t="s">
        <v>82</v>
      </c>
      <c r="B127" s="4">
        <f>AVERAGE(B6:B124)</f>
        <v>45.181952568075815</v>
      </c>
      <c r="C127" s="4">
        <f t="shared" ref="C127:N127" si="0">AVERAGE(C6:C124)</f>
        <v>43.392300767263428</v>
      </c>
      <c r="D127" s="4">
        <f t="shared" si="0"/>
        <v>73.753435947977565</v>
      </c>
      <c r="E127" s="4">
        <f t="shared" si="0"/>
        <v>95.616977210356794</v>
      </c>
      <c r="F127" s="4">
        <f t="shared" si="0"/>
        <v>73.745961770671769</v>
      </c>
      <c r="G127" s="4">
        <f t="shared" si="0"/>
        <v>53.883589118243663</v>
      </c>
      <c r="H127" s="4">
        <f t="shared" si="0"/>
        <v>39.146177410810168</v>
      </c>
      <c r="I127" s="4">
        <f t="shared" si="0"/>
        <v>32.810280157499115</v>
      </c>
      <c r="J127" s="4">
        <f t="shared" si="0"/>
        <v>34.352044911108472</v>
      </c>
      <c r="K127" s="4">
        <f t="shared" si="0"/>
        <v>40.459063992363689</v>
      </c>
      <c r="L127" s="4">
        <f t="shared" si="0"/>
        <v>45.398577687626783</v>
      </c>
      <c r="M127" s="4">
        <f t="shared" si="0"/>
        <v>46.009613363560433</v>
      </c>
      <c r="N127" s="4">
        <f t="shared" si="0"/>
        <v>625.09775819467382</v>
      </c>
    </row>
    <row r="128" spans="1:14" x14ac:dyDescent="0.2">
      <c r="A128" t="s">
        <v>83</v>
      </c>
      <c r="B128" s="4">
        <f>MIN(B6:B124)</f>
        <v>23.042581038062284</v>
      </c>
      <c r="C128" s="4">
        <f t="shared" ref="C128:N128" si="1">MIN(C6:C124)</f>
        <v>19.053083460207613</v>
      </c>
      <c r="D128" s="4">
        <f t="shared" si="1"/>
        <v>27.216807197231834</v>
      </c>
      <c r="E128" s="4">
        <f t="shared" si="1"/>
        <v>30.925519723183388</v>
      </c>
      <c r="F128" s="4">
        <f t="shared" si="1"/>
        <v>28.286313633217993</v>
      </c>
      <c r="G128" s="4">
        <f t="shared" si="1"/>
        <v>20.654831833910034</v>
      </c>
      <c r="H128" s="4">
        <f t="shared" si="1"/>
        <v>16.020353771626301</v>
      </c>
      <c r="I128" s="4">
        <f t="shared" si="1"/>
        <v>12.758544498269897</v>
      </c>
      <c r="J128" s="4">
        <f t="shared" si="1"/>
        <v>14.210707266435984</v>
      </c>
      <c r="K128" s="4">
        <f t="shared" si="1"/>
        <v>18.235362768166087</v>
      </c>
      <c r="L128" s="4">
        <f t="shared" si="1"/>
        <v>19.973198615916957</v>
      </c>
      <c r="M128" s="4">
        <f t="shared" si="1"/>
        <v>23.756666574394458</v>
      </c>
      <c r="N128" s="4">
        <f t="shared" si="1"/>
        <v>296.46568027681656</v>
      </c>
    </row>
    <row r="129" spans="1:14" x14ac:dyDescent="0.2">
      <c r="A129" t="s">
        <v>84</v>
      </c>
      <c r="B129" s="4">
        <f>MAX(B6:B124)</f>
        <v>87.199065467128023</v>
      </c>
      <c r="C129" s="4">
        <f t="shared" ref="C129:N129" si="2">MAX(C6:C124)</f>
        <v>101.02922408304497</v>
      </c>
      <c r="D129" s="4">
        <f t="shared" si="2"/>
        <v>210.19879307958479</v>
      </c>
      <c r="E129" s="4">
        <f t="shared" si="2"/>
        <v>171.10697854671281</v>
      </c>
      <c r="F129" s="4">
        <f t="shared" si="2"/>
        <v>147.28605010380622</v>
      </c>
      <c r="G129" s="4">
        <f t="shared" si="2"/>
        <v>147.21035294117647</v>
      </c>
      <c r="H129" s="4">
        <f t="shared" si="2"/>
        <v>78.207426435986164</v>
      </c>
      <c r="I129" s="4">
        <f t="shared" si="2"/>
        <v>96.896912387543253</v>
      </c>
      <c r="J129" s="4">
        <f t="shared" si="2"/>
        <v>86.676390311418672</v>
      </c>
      <c r="K129" s="4">
        <f t="shared" si="2"/>
        <v>122.39917287197231</v>
      </c>
      <c r="L129" s="4">
        <f t="shared" si="2"/>
        <v>108.50255501730103</v>
      </c>
      <c r="M129" s="4">
        <f t="shared" si="2"/>
        <v>91.660594048442903</v>
      </c>
      <c r="N129" s="4">
        <f t="shared" si="2"/>
        <v>933.54198477508669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opLeftCell="A118" workbookViewId="0">
      <selection activeCell="A121" sqref="A121"/>
    </sheetView>
  </sheetViews>
  <sheetFormatPr defaultRowHeight="12.75" x14ac:dyDescent="0.2"/>
  <sheetData>
    <row r="1" spans="1:14" x14ac:dyDescent="0.2">
      <c r="A1" s="16" t="s">
        <v>65</v>
      </c>
      <c r="L1" s="3"/>
    </row>
    <row r="2" spans="1:14" x14ac:dyDescent="0.2">
      <c r="A2" t="s">
        <v>62</v>
      </c>
      <c r="L2" s="3"/>
      <c r="M2" s="3"/>
    </row>
    <row r="4" spans="1:14" x14ac:dyDescent="0.2">
      <c r="N4" s="2" t="s">
        <v>46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>
        <v>1898</v>
      </c>
      <c r="B6" s="4" t="str">
        <f>IF(ISNUMBER(HGB_cms!B6), HGB_cms!B6*Days!B6*86400*1000/Areas!$C$7, "")</f>
        <v/>
      </c>
      <c r="C6" s="4" t="str">
        <f>IF(ISNUMBER(HGB_cms!C6), HGB_cms!C6*Days!C6*86400*1000/Areas!$C$7, "")</f>
        <v/>
      </c>
      <c r="D6" s="4" t="str">
        <f>IF(ISNUMBER(HGB_cms!D6), HGB_cms!D6*Days!D6*86400*1000/Areas!$C$7, "")</f>
        <v/>
      </c>
      <c r="E6" s="4" t="str">
        <f>IF(ISNUMBER(HGB_cms!E6), HGB_cms!E6*Days!E6*86400*1000/Areas!$C$7, "")</f>
        <v/>
      </c>
      <c r="F6" s="4" t="str">
        <f>IF(ISNUMBER(HGB_cms!F6), HGB_cms!F6*Days!F6*86400*1000/Areas!$C$7, "")</f>
        <v/>
      </c>
      <c r="G6" s="4" t="str">
        <f>IF(ISNUMBER(HGB_cms!G6), HGB_cms!G6*Days!G6*86400*1000/Areas!$C$7, "")</f>
        <v/>
      </c>
      <c r="H6" s="4" t="str">
        <f>IF(ISNUMBER(HGB_cms!H6), HGB_cms!H6*Days!H6*86400*1000/Areas!$C$7, "")</f>
        <v/>
      </c>
      <c r="I6" s="4" t="str">
        <f>IF(ISNUMBER(HGB_cms!I6), HGB_cms!I6*Days!I6*86400*1000/Areas!$C$7, "")</f>
        <v/>
      </c>
      <c r="J6" s="4" t="str">
        <f>IF(ISNUMBER(HGB_cms!J6), HGB_cms!J6*Days!J6*86400*1000/Areas!$C$7, "")</f>
        <v/>
      </c>
      <c r="K6" s="4" t="str">
        <f>IF(ISNUMBER(HGB_cms!K6), HGB_cms!K6*Days!K6*86400*1000/Areas!$C$7, "")</f>
        <v/>
      </c>
      <c r="L6" s="4" t="str">
        <f>IF(ISNUMBER(HGB_cms!L6), HGB_cms!L6*Days!L6*86400*1000/Areas!$C$7, "")</f>
        <v/>
      </c>
      <c r="M6" s="4" t="str">
        <f>IF(ISNUMBER(HGB_cms!M6), HGB_cms!M6*Days!M6*86400*1000/Areas!$C$7, "")</f>
        <v/>
      </c>
      <c r="N6" s="4" t="str">
        <f>IF(ISNUMBER(HGB_cms!N6), HGB_cms!N6*Days!N6*86400*1000/Areas!$C$7, "")</f>
        <v/>
      </c>
    </row>
    <row r="7" spans="1:14" x14ac:dyDescent="0.2">
      <c r="A7">
        <v>1899</v>
      </c>
      <c r="B7" s="4" t="str">
        <f>IF(ISNUMBER(HGB_cms!B7), HGB_cms!B7*Days!B7*86400*1000/Areas!$C$7, "")</f>
        <v/>
      </c>
      <c r="C7" s="4" t="str">
        <f>IF(ISNUMBER(HGB_cms!C7), HGB_cms!C7*Days!C7*86400*1000/Areas!$C$7, "")</f>
        <v/>
      </c>
      <c r="D7" s="4" t="str">
        <f>IF(ISNUMBER(HGB_cms!D7), HGB_cms!D7*Days!D7*86400*1000/Areas!$C$7, "")</f>
        <v/>
      </c>
      <c r="E7" s="4" t="str">
        <f>IF(ISNUMBER(HGB_cms!E7), HGB_cms!E7*Days!E7*86400*1000/Areas!$C$7, "")</f>
        <v/>
      </c>
      <c r="F7" s="4" t="str">
        <f>IF(ISNUMBER(HGB_cms!F7), HGB_cms!F7*Days!F7*86400*1000/Areas!$C$7, "")</f>
        <v/>
      </c>
      <c r="G7" s="4" t="str">
        <f>IF(ISNUMBER(HGB_cms!G7), HGB_cms!G7*Days!G7*86400*1000/Areas!$C$7, "")</f>
        <v/>
      </c>
      <c r="H7" s="4" t="str">
        <f>IF(ISNUMBER(HGB_cms!H7), HGB_cms!H7*Days!H7*86400*1000/Areas!$C$7, "")</f>
        <v/>
      </c>
      <c r="I7" s="4" t="str">
        <f>IF(ISNUMBER(HGB_cms!I7), HGB_cms!I7*Days!I7*86400*1000/Areas!$C$7, "")</f>
        <v/>
      </c>
      <c r="J7" s="4" t="str">
        <f>IF(ISNUMBER(HGB_cms!J7), HGB_cms!J7*Days!J7*86400*1000/Areas!$C$7, "")</f>
        <v/>
      </c>
      <c r="K7" s="4" t="str">
        <f>IF(ISNUMBER(HGB_cms!K7), HGB_cms!K7*Days!K7*86400*1000/Areas!$C$7, "")</f>
        <v/>
      </c>
      <c r="L7" s="4" t="str">
        <f>IF(ISNUMBER(HGB_cms!L7), HGB_cms!L7*Days!L7*86400*1000/Areas!$C$7, "")</f>
        <v/>
      </c>
      <c r="M7" s="4" t="str">
        <f>IF(ISNUMBER(HGB_cms!M7), HGB_cms!M7*Days!M7*86400*1000/Areas!$C$7, "")</f>
        <v/>
      </c>
      <c r="N7" s="4" t="str">
        <f>IF(ISNUMBER(HGB_cms!N7), HGB_cms!N7*Days!N7*86400*1000/Areas!$C$7, "")</f>
        <v/>
      </c>
    </row>
    <row r="8" spans="1:14" x14ac:dyDescent="0.2">
      <c r="A8">
        <v>1900</v>
      </c>
      <c r="B8" s="4" t="str">
        <f>IF(ISNUMBER(HGB_cms!B8), HGB_cms!B8*Days!B8*86400*1000/Areas!$C$7, "")</f>
        <v/>
      </c>
      <c r="C8" s="4" t="str">
        <f>IF(ISNUMBER(HGB_cms!C8), HGB_cms!C8*Days!C8*86400*1000/Areas!$C$7, "")</f>
        <v/>
      </c>
      <c r="D8" s="4" t="str">
        <f>IF(ISNUMBER(HGB_cms!D8), HGB_cms!D8*Days!D8*86400*1000/Areas!$C$7, "")</f>
        <v/>
      </c>
      <c r="E8" s="4" t="str">
        <f>IF(ISNUMBER(HGB_cms!E8), HGB_cms!E8*Days!E8*86400*1000/Areas!$C$7, "")</f>
        <v/>
      </c>
      <c r="F8" s="4" t="str">
        <f>IF(ISNUMBER(HGB_cms!F8), HGB_cms!F8*Days!F8*86400*1000/Areas!$C$7, "")</f>
        <v/>
      </c>
      <c r="G8" s="4" t="str">
        <f>IF(ISNUMBER(HGB_cms!G8), HGB_cms!G8*Days!G8*86400*1000/Areas!$C$7, "")</f>
        <v/>
      </c>
      <c r="H8" s="4" t="str">
        <f>IF(ISNUMBER(HGB_cms!H8), HGB_cms!H8*Days!H8*86400*1000/Areas!$C$7, "")</f>
        <v/>
      </c>
      <c r="I8" s="4" t="str">
        <f>IF(ISNUMBER(HGB_cms!I8), HGB_cms!I8*Days!I8*86400*1000/Areas!$C$7, "")</f>
        <v/>
      </c>
      <c r="J8" s="4" t="str">
        <f>IF(ISNUMBER(HGB_cms!J8), HGB_cms!J8*Days!J8*86400*1000/Areas!$C$7, "")</f>
        <v/>
      </c>
      <c r="K8" s="4" t="str">
        <f>IF(ISNUMBER(HGB_cms!K8), HGB_cms!K8*Days!K8*86400*1000/Areas!$C$7, "")</f>
        <v/>
      </c>
      <c r="L8" s="4" t="str">
        <f>IF(ISNUMBER(HGB_cms!L8), HGB_cms!L8*Days!L8*86400*1000/Areas!$C$7, "")</f>
        <v/>
      </c>
      <c r="M8" s="4" t="str">
        <f>IF(ISNUMBER(HGB_cms!M8), HGB_cms!M8*Days!M8*86400*1000/Areas!$C$7, "")</f>
        <v/>
      </c>
      <c r="N8" s="4" t="str">
        <f>IF(ISNUMBER(HGB_cms!N8), HGB_cms!N8*Days!N8*86400*1000/Areas!$C$7, "")</f>
        <v/>
      </c>
    </row>
    <row r="9" spans="1:14" x14ac:dyDescent="0.2">
      <c r="A9">
        <v>1901</v>
      </c>
      <c r="B9" s="4" t="str">
        <f>IF(ISNUMBER(HGB_cms!B9), HGB_cms!B9*Days!B9*86400*1000/Areas!$C$7, "")</f>
        <v/>
      </c>
      <c r="C9" s="4" t="str">
        <f>IF(ISNUMBER(HGB_cms!C9), HGB_cms!C9*Days!C9*86400*1000/Areas!$C$7, "")</f>
        <v/>
      </c>
      <c r="D9" s="4" t="str">
        <f>IF(ISNUMBER(HGB_cms!D9), HGB_cms!D9*Days!D9*86400*1000/Areas!$C$7, "")</f>
        <v/>
      </c>
      <c r="E9" s="4" t="str">
        <f>IF(ISNUMBER(HGB_cms!E9), HGB_cms!E9*Days!E9*86400*1000/Areas!$C$7, "")</f>
        <v/>
      </c>
      <c r="F9" s="4" t="str">
        <f>IF(ISNUMBER(HGB_cms!F9), HGB_cms!F9*Days!F9*86400*1000/Areas!$C$7, "")</f>
        <v/>
      </c>
      <c r="G9" s="4" t="str">
        <f>IF(ISNUMBER(HGB_cms!G9), HGB_cms!G9*Days!G9*86400*1000/Areas!$C$7, "")</f>
        <v/>
      </c>
      <c r="H9" s="4" t="str">
        <f>IF(ISNUMBER(HGB_cms!H9), HGB_cms!H9*Days!H9*86400*1000/Areas!$C$7, "")</f>
        <v/>
      </c>
      <c r="I9" s="4" t="str">
        <f>IF(ISNUMBER(HGB_cms!I9), HGB_cms!I9*Days!I9*86400*1000/Areas!$C$7, "")</f>
        <v/>
      </c>
      <c r="J9" s="4" t="str">
        <f>IF(ISNUMBER(HGB_cms!J9), HGB_cms!J9*Days!J9*86400*1000/Areas!$C$7, "")</f>
        <v/>
      </c>
      <c r="K9" s="4" t="str">
        <f>IF(ISNUMBER(HGB_cms!K9), HGB_cms!K9*Days!K9*86400*1000/Areas!$C$7, "")</f>
        <v/>
      </c>
      <c r="L9" s="4" t="str">
        <f>IF(ISNUMBER(HGB_cms!L9), HGB_cms!L9*Days!L9*86400*1000/Areas!$C$7, "")</f>
        <v/>
      </c>
      <c r="M9" s="4" t="str">
        <f>IF(ISNUMBER(HGB_cms!M9), HGB_cms!M9*Days!M9*86400*1000/Areas!$C$7, "")</f>
        <v/>
      </c>
      <c r="N9" s="4" t="str">
        <f>IF(ISNUMBER(HGB_cms!N9), HGB_cms!N9*Days!N9*86400*1000/Areas!$C$7, "")</f>
        <v/>
      </c>
    </row>
    <row r="10" spans="1:14" x14ac:dyDescent="0.2">
      <c r="A10">
        <v>1902</v>
      </c>
      <c r="B10" s="4" t="str">
        <f>IF(ISNUMBER(HGB_cms!B10), HGB_cms!B10*Days!B10*86400*1000/Areas!$C$7, "")</f>
        <v/>
      </c>
      <c r="C10" s="4" t="str">
        <f>IF(ISNUMBER(HGB_cms!C10), HGB_cms!C10*Days!C10*86400*1000/Areas!$C$7, "")</f>
        <v/>
      </c>
      <c r="D10" s="4" t="str">
        <f>IF(ISNUMBER(HGB_cms!D10), HGB_cms!D10*Days!D10*86400*1000/Areas!$C$7, "")</f>
        <v/>
      </c>
      <c r="E10" s="4" t="str">
        <f>IF(ISNUMBER(HGB_cms!E10), HGB_cms!E10*Days!E10*86400*1000/Areas!$C$7, "")</f>
        <v/>
      </c>
      <c r="F10" s="4" t="str">
        <f>IF(ISNUMBER(HGB_cms!F10), HGB_cms!F10*Days!F10*86400*1000/Areas!$C$7, "")</f>
        <v/>
      </c>
      <c r="G10" s="4" t="str">
        <f>IF(ISNUMBER(HGB_cms!G10), HGB_cms!G10*Days!G10*86400*1000/Areas!$C$7, "")</f>
        <v/>
      </c>
      <c r="H10" s="4" t="str">
        <f>IF(ISNUMBER(HGB_cms!H10), HGB_cms!H10*Days!H10*86400*1000/Areas!$C$7, "")</f>
        <v/>
      </c>
      <c r="I10" s="4" t="str">
        <f>IF(ISNUMBER(HGB_cms!I10), HGB_cms!I10*Days!I10*86400*1000/Areas!$C$7, "")</f>
        <v/>
      </c>
      <c r="J10" s="4" t="str">
        <f>IF(ISNUMBER(HGB_cms!J10), HGB_cms!J10*Days!J10*86400*1000/Areas!$C$7, "")</f>
        <v/>
      </c>
      <c r="K10" s="4" t="str">
        <f>IF(ISNUMBER(HGB_cms!K10), HGB_cms!K10*Days!K10*86400*1000/Areas!$C$7, "")</f>
        <v/>
      </c>
      <c r="L10" s="4" t="str">
        <f>IF(ISNUMBER(HGB_cms!L10), HGB_cms!L10*Days!L10*86400*1000/Areas!$C$7, "")</f>
        <v/>
      </c>
      <c r="M10" s="4" t="str">
        <f>IF(ISNUMBER(HGB_cms!M10), HGB_cms!M10*Days!M10*86400*1000/Areas!$C$7, "")</f>
        <v/>
      </c>
      <c r="N10" s="4" t="str">
        <f>IF(ISNUMBER(HGB_cms!N10), HGB_cms!N10*Days!N10*86400*1000/Areas!$C$7, "")</f>
        <v/>
      </c>
    </row>
    <row r="11" spans="1:14" x14ac:dyDescent="0.2">
      <c r="A11">
        <v>1903</v>
      </c>
      <c r="B11" s="4" t="str">
        <f>IF(ISNUMBER(HGB_cms!B11), HGB_cms!B11*Days!B11*86400*1000/Areas!$C$7, "")</f>
        <v/>
      </c>
      <c r="C11" s="4" t="str">
        <f>IF(ISNUMBER(HGB_cms!C11), HGB_cms!C11*Days!C11*86400*1000/Areas!$C$7, "")</f>
        <v/>
      </c>
      <c r="D11" s="4" t="str">
        <f>IF(ISNUMBER(HGB_cms!D11), HGB_cms!D11*Days!D11*86400*1000/Areas!$C$7, "")</f>
        <v/>
      </c>
      <c r="E11" s="4" t="str">
        <f>IF(ISNUMBER(HGB_cms!E11), HGB_cms!E11*Days!E11*86400*1000/Areas!$C$7, "")</f>
        <v/>
      </c>
      <c r="F11" s="4" t="str">
        <f>IF(ISNUMBER(HGB_cms!F11), HGB_cms!F11*Days!F11*86400*1000/Areas!$C$7, "")</f>
        <v/>
      </c>
      <c r="G11" s="4" t="str">
        <f>IF(ISNUMBER(HGB_cms!G11), HGB_cms!G11*Days!G11*86400*1000/Areas!$C$7, "")</f>
        <v/>
      </c>
      <c r="H11" s="4" t="str">
        <f>IF(ISNUMBER(HGB_cms!H11), HGB_cms!H11*Days!H11*86400*1000/Areas!$C$7, "")</f>
        <v/>
      </c>
      <c r="I11" s="4" t="str">
        <f>IF(ISNUMBER(HGB_cms!I11), HGB_cms!I11*Days!I11*86400*1000/Areas!$C$7, "")</f>
        <v/>
      </c>
      <c r="J11" s="4" t="str">
        <f>IF(ISNUMBER(HGB_cms!J11), HGB_cms!J11*Days!J11*86400*1000/Areas!$C$7, "")</f>
        <v/>
      </c>
      <c r="K11" s="4" t="str">
        <f>IF(ISNUMBER(HGB_cms!K11), HGB_cms!K11*Days!K11*86400*1000/Areas!$C$7, "")</f>
        <v/>
      </c>
      <c r="L11" s="4" t="str">
        <f>IF(ISNUMBER(HGB_cms!L11), HGB_cms!L11*Days!L11*86400*1000/Areas!$C$7, "")</f>
        <v/>
      </c>
      <c r="M11" s="4" t="str">
        <f>IF(ISNUMBER(HGB_cms!M11), HGB_cms!M11*Days!M11*86400*1000/Areas!$C$7, "")</f>
        <v/>
      </c>
      <c r="N11" s="4" t="str">
        <f>IF(ISNUMBER(HGB_cms!N11), HGB_cms!N11*Days!N11*86400*1000/Areas!$C$7, "")</f>
        <v/>
      </c>
    </row>
    <row r="12" spans="1:14" x14ac:dyDescent="0.2">
      <c r="A12">
        <v>1904</v>
      </c>
      <c r="B12" s="4" t="str">
        <f>IF(ISNUMBER(HGB_cms!B12), HGB_cms!B12*Days!B12*86400*1000/Areas!$C$7, "")</f>
        <v/>
      </c>
      <c r="C12" s="4" t="str">
        <f>IF(ISNUMBER(HGB_cms!C12), HGB_cms!C12*Days!C12*86400*1000/Areas!$C$7, "")</f>
        <v/>
      </c>
      <c r="D12" s="4" t="str">
        <f>IF(ISNUMBER(HGB_cms!D12), HGB_cms!D12*Days!D12*86400*1000/Areas!$C$7, "")</f>
        <v/>
      </c>
      <c r="E12" s="4" t="str">
        <f>IF(ISNUMBER(HGB_cms!E12), HGB_cms!E12*Days!E12*86400*1000/Areas!$C$7, "")</f>
        <v/>
      </c>
      <c r="F12" s="4" t="str">
        <f>IF(ISNUMBER(HGB_cms!F12), HGB_cms!F12*Days!F12*86400*1000/Areas!$C$7, "")</f>
        <v/>
      </c>
      <c r="G12" s="4" t="str">
        <f>IF(ISNUMBER(HGB_cms!G12), HGB_cms!G12*Days!G12*86400*1000/Areas!$C$7, "")</f>
        <v/>
      </c>
      <c r="H12" s="4" t="str">
        <f>IF(ISNUMBER(HGB_cms!H12), HGB_cms!H12*Days!H12*86400*1000/Areas!$C$7, "")</f>
        <v/>
      </c>
      <c r="I12" s="4" t="str">
        <f>IF(ISNUMBER(HGB_cms!I12), HGB_cms!I12*Days!I12*86400*1000/Areas!$C$7, "")</f>
        <v/>
      </c>
      <c r="J12" s="4" t="str">
        <f>IF(ISNUMBER(HGB_cms!J12), HGB_cms!J12*Days!J12*86400*1000/Areas!$C$7, "")</f>
        <v/>
      </c>
      <c r="K12" s="4" t="str">
        <f>IF(ISNUMBER(HGB_cms!K12), HGB_cms!K12*Days!K12*86400*1000/Areas!$C$7, "")</f>
        <v/>
      </c>
      <c r="L12" s="4" t="str">
        <f>IF(ISNUMBER(HGB_cms!L12), HGB_cms!L12*Days!L12*86400*1000/Areas!$C$7, "")</f>
        <v/>
      </c>
      <c r="M12" s="4" t="str">
        <f>IF(ISNUMBER(HGB_cms!M12), HGB_cms!M12*Days!M12*86400*1000/Areas!$C$7, "")</f>
        <v/>
      </c>
      <c r="N12" s="4" t="str">
        <f>IF(ISNUMBER(HGB_cms!N12), HGB_cms!N12*Days!N12*86400*1000/Areas!$C$7, "")</f>
        <v/>
      </c>
    </row>
    <row r="13" spans="1:14" x14ac:dyDescent="0.2">
      <c r="A13">
        <v>1905</v>
      </c>
      <c r="B13" s="4" t="str">
        <f>IF(ISNUMBER(HGB_cms!B13), HGB_cms!B13*Days!B13*86400*1000/Areas!$C$7, "")</f>
        <v/>
      </c>
      <c r="C13" s="4" t="str">
        <f>IF(ISNUMBER(HGB_cms!C13), HGB_cms!C13*Days!C13*86400*1000/Areas!$C$7, "")</f>
        <v/>
      </c>
      <c r="D13" s="4" t="str">
        <f>IF(ISNUMBER(HGB_cms!D13), HGB_cms!D13*Days!D13*86400*1000/Areas!$C$7, "")</f>
        <v/>
      </c>
      <c r="E13" s="4" t="str">
        <f>IF(ISNUMBER(HGB_cms!E13), HGB_cms!E13*Days!E13*86400*1000/Areas!$C$7, "")</f>
        <v/>
      </c>
      <c r="F13" s="4" t="str">
        <f>IF(ISNUMBER(HGB_cms!F13), HGB_cms!F13*Days!F13*86400*1000/Areas!$C$7, "")</f>
        <v/>
      </c>
      <c r="G13" s="4" t="str">
        <f>IF(ISNUMBER(HGB_cms!G13), HGB_cms!G13*Days!G13*86400*1000/Areas!$C$7, "")</f>
        <v/>
      </c>
      <c r="H13" s="4" t="str">
        <f>IF(ISNUMBER(HGB_cms!H13), HGB_cms!H13*Days!H13*86400*1000/Areas!$C$7, "")</f>
        <v/>
      </c>
      <c r="I13" s="4" t="str">
        <f>IF(ISNUMBER(HGB_cms!I13), HGB_cms!I13*Days!I13*86400*1000/Areas!$C$7, "")</f>
        <v/>
      </c>
      <c r="J13" s="4" t="str">
        <f>IF(ISNUMBER(HGB_cms!J13), HGB_cms!J13*Days!J13*86400*1000/Areas!$C$7, "")</f>
        <v/>
      </c>
      <c r="K13" s="4" t="str">
        <f>IF(ISNUMBER(HGB_cms!K13), HGB_cms!K13*Days!K13*86400*1000/Areas!$C$7, "")</f>
        <v/>
      </c>
      <c r="L13" s="4" t="str">
        <f>IF(ISNUMBER(HGB_cms!L13), HGB_cms!L13*Days!L13*86400*1000/Areas!$C$7, "")</f>
        <v/>
      </c>
      <c r="M13" s="4" t="str">
        <f>IF(ISNUMBER(HGB_cms!M13), HGB_cms!M13*Days!M13*86400*1000/Areas!$C$7, "")</f>
        <v/>
      </c>
      <c r="N13" s="4" t="str">
        <f>IF(ISNUMBER(HGB_cms!N13), HGB_cms!N13*Days!N13*86400*1000/Areas!$C$7, "")</f>
        <v/>
      </c>
    </row>
    <row r="14" spans="1:14" x14ac:dyDescent="0.2">
      <c r="A14">
        <v>1906</v>
      </c>
      <c r="B14" s="4" t="str">
        <f>IF(ISNUMBER(HGB_cms!B14), HGB_cms!B14*Days!B14*86400*1000/Areas!$C$7, "")</f>
        <v/>
      </c>
      <c r="C14" s="4" t="str">
        <f>IF(ISNUMBER(HGB_cms!C14), HGB_cms!C14*Days!C14*86400*1000/Areas!$C$7, "")</f>
        <v/>
      </c>
      <c r="D14" s="4" t="str">
        <f>IF(ISNUMBER(HGB_cms!D14), HGB_cms!D14*Days!D14*86400*1000/Areas!$C$7, "")</f>
        <v/>
      </c>
      <c r="E14" s="4" t="str">
        <f>IF(ISNUMBER(HGB_cms!E14), HGB_cms!E14*Days!E14*86400*1000/Areas!$C$7, "")</f>
        <v/>
      </c>
      <c r="F14" s="4" t="str">
        <f>IF(ISNUMBER(HGB_cms!F14), HGB_cms!F14*Days!F14*86400*1000/Areas!$C$7, "")</f>
        <v/>
      </c>
      <c r="G14" s="4" t="str">
        <f>IF(ISNUMBER(HGB_cms!G14), HGB_cms!G14*Days!G14*86400*1000/Areas!$C$7, "")</f>
        <v/>
      </c>
      <c r="H14" s="4" t="str">
        <f>IF(ISNUMBER(HGB_cms!H14), HGB_cms!H14*Days!H14*86400*1000/Areas!$C$7, "")</f>
        <v/>
      </c>
      <c r="I14" s="4" t="str">
        <f>IF(ISNUMBER(HGB_cms!I14), HGB_cms!I14*Days!I14*86400*1000/Areas!$C$7, "")</f>
        <v/>
      </c>
      <c r="J14" s="4" t="str">
        <f>IF(ISNUMBER(HGB_cms!J14), HGB_cms!J14*Days!J14*86400*1000/Areas!$C$7, "")</f>
        <v/>
      </c>
      <c r="K14" s="4" t="str">
        <f>IF(ISNUMBER(HGB_cms!K14), HGB_cms!K14*Days!K14*86400*1000/Areas!$C$7, "")</f>
        <v/>
      </c>
      <c r="L14" s="4" t="str">
        <f>IF(ISNUMBER(HGB_cms!L14), HGB_cms!L14*Days!L14*86400*1000/Areas!$C$7, "")</f>
        <v/>
      </c>
      <c r="M14" s="4" t="str">
        <f>IF(ISNUMBER(HGB_cms!M14), HGB_cms!M14*Days!M14*86400*1000/Areas!$C$7, "")</f>
        <v/>
      </c>
      <c r="N14" s="4" t="str">
        <f>IF(ISNUMBER(HGB_cms!N14), HGB_cms!N14*Days!N14*86400*1000/Areas!$C$7, "")</f>
        <v/>
      </c>
    </row>
    <row r="15" spans="1:14" x14ac:dyDescent="0.2">
      <c r="A15">
        <v>1907</v>
      </c>
      <c r="B15" s="4" t="str">
        <f>IF(ISNUMBER(HGB_cms!B15), HGB_cms!B15*Days!B15*86400*1000/Areas!$C$7, "")</f>
        <v/>
      </c>
      <c r="C15" s="4" t="str">
        <f>IF(ISNUMBER(HGB_cms!C15), HGB_cms!C15*Days!C15*86400*1000/Areas!$C$7, "")</f>
        <v/>
      </c>
      <c r="D15" s="4" t="str">
        <f>IF(ISNUMBER(HGB_cms!D15), HGB_cms!D15*Days!D15*86400*1000/Areas!$C$7, "")</f>
        <v/>
      </c>
      <c r="E15" s="4" t="str">
        <f>IF(ISNUMBER(HGB_cms!E15), HGB_cms!E15*Days!E15*86400*1000/Areas!$C$7, "")</f>
        <v/>
      </c>
      <c r="F15" s="4" t="str">
        <f>IF(ISNUMBER(HGB_cms!F15), HGB_cms!F15*Days!F15*86400*1000/Areas!$C$7, "")</f>
        <v/>
      </c>
      <c r="G15" s="4" t="str">
        <f>IF(ISNUMBER(HGB_cms!G15), HGB_cms!G15*Days!G15*86400*1000/Areas!$C$7, "")</f>
        <v/>
      </c>
      <c r="H15" s="4" t="str">
        <f>IF(ISNUMBER(HGB_cms!H15), HGB_cms!H15*Days!H15*86400*1000/Areas!$C$7, "")</f>
        <v/>
      </c>
      <c r="I15" s="4" t="str">
        <f>IF(ISNUMBER(HGB_cms!I15), HGB_cms!I15*Days!I15*86400*1000/Areas!$C$7, "")</f>
        <v/>
      </c>
      <c r="J15" s="4" t="str">
        <f>IF(ISNUMBER(HGB_cms!J15), HGB_cms!J15*Days!J15*86400*1000/Areas!$C$7, "")</f>
        <v/>
      </c>
      <c r="K15" s="4" t="str">
        <f>IF(ISNUMBER(HGB_cms!K15), HGB_cms!K15*Days!K15*86400*1000/Areas!$C$7, "")</f>
        <v/>
      </c>
      <c r="L15" s="4" t="str">
        <f>IF(ISNUMBER(HGB_cms!L15), HGB_cms!L15*Days!L15*86400*1000/Areas!$C$7, "")</f>
        <v/>
      </c>
      <c r="M15" s="4" t="str">
        <f>IF(ISNUMBER(HGB_cms!M15), HGB_cms!M15*Days!M15*86400*1000/Areas!$C$7, "")</f>
        <v/>
      </c>
      <c r="N15" s="4" t="str">
        <f>IF(ISNUMBER(HGB_cms!N15), HGB_cms!N15*Days!N15*86400*1000/Areas!$C$7, "")</f>
        <v/>
      </c>
    </row>
    <row r="16" spans="1:14" x14ac:dyDescent="0.2">
      <c r="A16">
        <v>1908</v>
      </c>
      <c r="B16" s="4" t="str">
        <f>IF(ISNUMBER(HGB_cms!B16), HGB_cms!B16*Days!B16*86400*1000/Areas!$C$7, "")</f>
        <v/>
      </c>
      <c r="C16" s="4" t="str">
        <f>IF(ISNUMBER(HGB_cms!C16), HGB_cms!C16*Days!C16*86400*1000/Areas!$C$7, "")</f>
        <v/>
      </c>
      <c r="D16" s="4" t="str">
        <f>IF(ISNUMBER(HGB_cms!D16), HGB_cms!D16*Days!D16*86400*1000/Areas!$C$7, "")</f>
        <v/>
      </c>
      <c r="E16" s="4" t="str">
        <f>IF(ISNUMBER(HGB_cms!E16), HGB_cms!E16*Days!E16*86400*1000/Areas!$C$7, "")</f>
        <v/>
      </c>
      <c r="F16" s="4" t="str">
        <f>IF(ISNUMBER(HGB_cms!F16), HGB_cms!F16*Days!F16*86400*1000/Areas!$C$7, "")</f>
        <v/>
      </c>
      <c r="G16" s="4" t="str">
        <f>IF(ISNUMBER(HGB_cms!G16), HGB_cms!G16*Days!G16*86400*1000/Areas!$C$7, "")</f>
        <v/>
      </c>
      <c r="H16" s="4" t="str">
        <f>IF(ISNUMBER(HGB_cms!H16), HGB_cms!H16*Days!H16*86400*1000/Areas!$C$7, "")</f>
        <v/>
      </c>
      <c r="I16" s="4" t="str">
        <f>IF(ISNUMBER(HGB_cms!I16), HGB_cms!I16*Days!I16*86400*1000/Areas!$C$7, "")</f>
        <v/>
      </c>
      <c r="J16" s="4" t="str">
        <f>IF(ISNUMBER(HGB_cms!J16), HGB_cms!J16*Days!J16*86400*1000/Areas!$C$7, "")</f>
        <v/>
      </c>
      <c r="K16" s="4" t="str">
        <f>IF(ISNUMBER(HGB_cms!K16), HGB_cms!K16*Days!K16*86400*1000/Areas!$C$7, "")</f>
        <v/>
      </c>
      <c r="L16" s="4" t="str">
        <f>IF(ISNUMBER(HGB_cms!L16), HGB_cms!L16*Days!L16*86400*1000/Areas!$C$7, "")</f>
        <v/>
      </c>
      <c r="M16" s="4" t="str">
        <f>IF(ISNUMBER(HGB_cms!M16), HGB_cms!M16*Days!M16*86400*1000/Areas!$C$7, "")</f>
        <v/>
      </c>
      <c r="N16" s="4" t="str">
        <f>IF(ISNUMBER(HGB_cms!N16), HGB_cms!N16*Days!N16*86400*1000/Areas!$C$7, "")</f>
        <v/>
      </c>
    </row>
    <row r="17" spans="1:14" x14ac:dyDescent="0.2">
      <c r="A17">
        <v>1909</v>
      </c>
      <c r="B17" s="4" t="str">
        <f>IF(ISNUMBER(HGB_cms!B17), HGB_cms!B17*Days!B17*86400*1000/Areas!$C$7, "")</f>
        <v/>
      </c>
      <c r="C17" s="4" t="str">
        <f>IF(ISNUMBER(HGB_cms!C17), HGB_cms!C17*Days!C17*86400*1000/Areas!$C$7, "")</f>
        <v/>
      </c>
      <c r="D17" s="4" t="str">
        <f>IF(ISNUMBER(HGB_cms!D17), HGB_cms!D17*Days!D17*86400*1000/Areas!$C$7, "")</f>
        <v/>
      </c>
      <c r="E17" s="4" t="str">
        <f>IF(ISNUMBER(HGB_cms!E17), HGB_cms!E17*Days!E17*86400*1000/Areas!$C$7, "")</f>
        <v/>
      </c>
      <c r="F17" s="4" t="str">
        <f>IF(ISNUMBER(HGB_cms!F17), HGB_cms!F17*Days!F17*86400*1000/Areas!$C$7, "")</f>
        <v/>
      </c>
      <c r="G17" s="4" t="str">
        <f>IF(ISNUMBER(HGB_cms!G17), HGB_cms!G17*Days!G17*86400*1000/Areas!$C$7, "")</f>
        <v/>
      </c>
      <c r="H17" s="4" t="str">
        <f>IF(ISNUMBER(HGB_cms!H17), HGB_cms!H17*Days!H17*86400*1000/Areas!$C$7, "")</f>
        <v/>
      </c>
      <c r="I17" s="4" t="str">
        <f>IF(ISNUMBER(HGB_cms!I17), HGB_cms!I17*Days!I17*86400*1000/Areas!$C$7, "")</f>
        <v/>
      </c>
      <c r="J17" s="4" t="str">
        <f>IF(ISNUMBER(HGB_cms!J17), HGB_cms!J17*Days!J17*86400*1000/Areas!$C$7, "")</f>
        <v/>
      </c>
      <c r="K17" s="4" t="str">
        <f>IF(ISNUMBER(HGB_cms!K17), HGB_cms!K17*Days!K17*86400*1000/Areas!$C$7, "")</f>
        <v/>
      </c>
      <c r="L17" s="4" t="str">
        <f>IF(ISNUMBER(HGB_cms!L17), HGB_cms!L17*Days!L17*86400*1000/Areas!$C$7, "")</f>
        <v/>
      </c>
      <c r="M17" s="4" t="str">
        <f>IF(ISNUMBER(HGB_cms!M17), HGB_cms!M17*Days!M17*86400*1000/Areas!$C$7, "")</f>
        <v/>
      </c>
      <c r="N17" s="4" t="str">
        <f>IF(ISNUMBER(HGB_cms!N17), HGB_cms!N17*Days!N17*86400*1000/Areas!$C$7, "")</f>
        <v/>
      </c>
    </row>
    <row r="18" spans="1:14" x14ac:dyDescent="0.2">
      <c r="A18">
        <v>1910</v>
      </c>
      <c r="B18" s="4" t="str">
        <f>IF(ISNUMBER(HGB_cms!B18), HGB_cms!B18*Days!B18*86400*1000/Areas!$C$7, "")</f>
        <v/>
      </c>
      <c r="C18" s="4" t="str">
        <f>IF(ISNUMBER(HGB_cms!C18), HGB_cms!C18*Days!C18*86400*1000/Areas!$C$7, "")</f>
        <v/>
      </c>
      <c r="D18" s="4" t="str">
        <f>IF(ISNUMBER(HGB_cms!D18), HGB_cms!D18*Days!D18*86400*1000/Areas!$C$7, "")</f>
        <v/>
      </c>
      <c r="E18" s="4" t="str">
        <f>IF(ISNUMBER(HGB_cms!E18), HGB_cms!E18*Days!E18*86400*1000/Areas!$C$7, "")</f>
        <v/>
      </c>
      <c r="F18" s="4" t="str">
        <f>IF(ISNUMBER(HGB_cms!F18), HGB_cms!F18*Days!F18*86400*1000/Areas!$C$7, "")</f>
        <v/>
      </c>
      <c r="G18" s="4" t="str">
        <f>IF(ISNUMBER(HGB_cms!G18), HGB_cms!G18*Days!G18*86400*1000/Areas!$C$7, "")</f>
        <v/>
      </c>
      <c r="H18" s="4" t="str">
        <f>IF(ISNUMBER(HGB_cms!H18), HGB_cms!H18*Days!H18*86400*1000/Areas!$C$7, "")</f>
        <v/>
      </c>
      <c r="I18" s="4" t="str">
        <f>IF(ISNUMBER(HGB_cms!I18), HGB_cms!I18*Days!I18*86400*1000/Areas!$C$7, "")</f>
        <v/>
      </c>
      <c r="J18" s="4" t="str">
        <f>IF(ISNUMBER(HGB_cms!J18), HGB_cms!J18*Days!J18*86400*1000/Areas!$C$7, "")</f>
        <v/>
      </c>
      <c r="K18" s="4" t="str">
        <f>IF(ISNUMBER(HGB_cms!K18), HGB_cms!K18*Days!K18*86400*1000/Areas!$C$7, "")</f>
        <v/>
      </c>
      <c r="L18" s="4" t="str">
        <f>IF(ISNUMBER(HGB_cms!L18), HGB_cms!L18*Days!L18*86400*1000/Areas!$C$7, "")</f>
        <v/>
      </c>
      <c r="M18" s="4" t="str">
        <f>IF(ISNUMBER(HGB_cms!M18), HGB_cms!M18*Days!M18*86400*1000/Areas!$C$7, "")</f>
        <v/>
      </c>
      <c r="N18" s="4" t="str">
        <f>IF(ISNUMBER(HGB_cms!N18), HGB_cms!N18*Days!N18*86400*1000/Areas!$C$7, "")</f>
        <v/>
      </c>
    </row>
    <row r="19" spans="1:14" x14ac:dyDescent="0.2">
      <c r="A19">
        <v>1911</v>
      </c>
      <c r="B19" s="4" t="str">
        <f>IF(ISNUMBER(HGB_cms!B19), HGB_cms!B19*Days!B19*86400*1000/Areas!$C$7, "")</f>
        <v/>
      </c>
      <c r="C19" s="4" t="str">
        <f>IF(ISNUMBER(HGB_cms!C19), HGB_cms!C19*Days!C19*86400*1000/Areas!$C$7, "")</f>
        <v/>
      </c>
      <c r="D19" s="4" t="str">
        <f>IF(ISNUMBER(HGB_cms!D19), HGB_cms!D19*Days!D19*86400*1000/Areas!$C$7, "")</f>
        <v/>
      </c>
      <c r="E19" s="4" t="str">
        <f>IF(ISNUMBER(HGB_cms!E19), HGB_cms!E19*Days!E19*86400*1000/Areas!$C$7, "")</f>
        <v/>
      </c>
      <c r="F19" s="4" t="str">
        <f>IF(ISNUMBER(HGB_cms!F19), HGB_cms!F19*Days!F19*86400*1000/Areas!$C$7, "")</f>
        <v/>
      </c>
      <c r="G19" s="4" t="str">
        <f>IF(ISNUMBER(HGB_cms!G19), HGB_cms!G19*Days!G19*86400*1000/Areas!$C$7, "")</f>
        <v/>
      </c>
      <c r="H19" s="4" t="str">
        <f>IF(ISNUMBER(HGB_cms!H19), HGB_cms!H19*Days!H19*86400*1000/Areas!$C$7, "")</f>
        <v/>
      </c>
      <c r="I19" s="4" t="str">
        <f>IF(ISNUMBER(HGB_cms!I19), HGB_cms!I19*Days!I19*86400*1000/Areas!$C$7, "")</f>
        <v/>
      </c>
      <c r="J19" s="4" t="str">
        <f>IF(ISNUMBER(HGB_cms!J19), HGB_cms!J19*Days!J19*86400*1000/Areas!$C$7, "")</f>
        <v/>
      </c>
      <c r="K19" s="4" t="str">
        <f>IF(ISNUMBER(HGB_cms!K19), HGB_cms!K19*Days!K19*86400*1000/Areas!$C$7, "")</f>
        <v/>
      </c>
      <c r="L19" s="4" t="str">
        <f>IF(ISNUMBER(HGB_cms!L19), HGB_cms!L19*Days!L19*86400*1000/Areas!$C$7, "")</f>
        <v/>
      </c>
      <c r="M19" s="4" t="str">
        <f>IF(ISNUMBER(HGB_cms!M19), HGB_cms!M19*Days!M19*86400*1000/Areas!$C$7, "")</f>
        <v/>
      </c>
      <c r="N19" s="4" t="str">
        <f>IF(ISNUMBER(HGB_cms!N19), HGB_cms!N19*Days!N19*86400*1000/Areas!$C$7, "")</f>
        <v/>
      </c>
    </row>
    <row r="20" spans="1:14" x14ac:dyDescent="0.2">
      <c r="A20">
        <v>1912</v>
      </c>
      <c r="B20" s="4" t="str">
        <f>IF(ISNUMBER(HGB_cms!B20), HGB_cms!B20*Days!B20*86400*1000/Areas!$C$7, "")</f>
        <v/>
      </c>
      <c r="C20" s="4" t="str">
        <f>IF(ISNUMBER(HGB_cms!C20), HGB_cms!C20*Days!C20*86400*1000/Areas!$C$7, "")</f>
        <v/>
      </c>
      <c r="D20" s="4" t="str">
        <f>IF(ISNUMBER(HGB_cms!D20), HGB_cms!D20*Days!D20*86400*1000/Areas!$C$7, "")</f>
        <v/>
      </c>
      <c r="E20" s="4" t="str">
        <f>IF(ISNUMBER(HGB_cms!E20), HGB_cms!E20*Days!E20*86400*1000/Areas!$C$7, "")</f>
        <v/>
      </c>
      <c r="F20" s="4" t="str">
        <f>IF(ISNUMBER(HGB_cms!F20), HGB_cms!F20*Days!F20*86400*1000/Areas!$C$7, "")</f>
        <v/>
      </c>
      <c r="G20" s="4" t="str">
        <f>IF(ISNUMBER(HGB_cms!G20), HGB_cms!G20*Days!G20*86400*1000/Areas!$C$7, "")</f>
        <v/>
      </c>
      <c r="H20" s="4" t="str">
        <f>IF(ISNUMBER(HGB_cms!H20), HGB_cms!H20*Days!H20*86400*1000/Areas!$C$7, "")</f>
        <v/>
      </c>
      <c r="I20" s="4" t="str">
        <f>IF(ISNUMBER(HGB_cms!I20), HGB_cms!I20*Days!I20*86400*1000/Areas!$C$7, "")</f>
        <v/>
      </c>
      <c r="J20" s="4" t="str">
        <f>IF(ISNUMBER(HGB_cms!J20), HGB_cms!J20*Days!J20*86400*1000/Areas!$C$7, "")</f>
        <v/>
      </c>
      <c r="K20" s="4" t="str">
        <f>IF(ISNUMBER(HGB_cms!K20), HGB_cms!K20*Days!K20*86400*1000/Areas!$C$7, "")</f>
        <v/>
      </c>
      <c r="L20" s="4" t="str">
        <f>IF(ISNUMBER(HGB_cms!L20), HGB_cms!L20*Days!L20*86400*1000/Areas!$C$7, "")</f>
        <v/>
      </c>
      <c r="M20" s="4" t="str">
        <f>IF(ISNUMBER(HGB_cms!M20), HGB_cms!M20*Days!M20*86400*1000/Areas!$C$7, "")</f>
        <v/>
      </c>
      <c r="N20" s="4" t="str">
        <f>IF(ISNUMBER(HGB_cms!N20), HGB_cms!N20*Days!N20*86400*1000/Areas!$C$7, "")</f>
        <v/>
      </c>
    </row>
    <row r="21" spans="1:14" x14ac:dyDescent="0.2">
      <c r="A21">
        <v>1913</v>
      </c>
      <c r="B21" s="4" t="str">
        <f>IF(ISNUMBER(HGB_cms!B21), HGB_cms!B21*Days!B21*86400*1000/Areas!$C$7, "")</f>
        <v/>
      </c>
      <c r="C21" s="4" t="str">
        <f>IF(ISNUMBER(HGB_cms!C21), HGB_cms!C21*Days!C21*86400*1000/Areas!$C$7, "")</f>
        <v/>
      </c>
      <c r="D21" s="4" t="str">
        <f>IF(ISNUMBER(HGB_cms!D21), HGB_cms!D21*Days!D21*86400*1000/Areas!$C$7, "")</f>
        <v/>
      </c>
      <c r="E21" s="4" t="str">
        <f>IF(ISNUMBER(HGB_cms!E21), HGB_cms!E21*Days!E21*86400*1000/Areas!$C$7, "")</f>
        <v/>
      </c>
      <c r="F21" s="4" t="str">
        <f>IF(ISNUMBER(HGB_cms!F21), HGB_cms!F21*Days!F21*86400*1000/Areas!$C$7, "")</f>
        <v/>
      </c>
      <c r="G21" s="4" t="str">
        <f>IF(ISNUMBER(HGB_cms!G21), HGB_cms!G21*Days!G21*86400*1000/Areas!$C$7, "")</f>
        <v/>
      </c>
      <c r="H21" s="4" t="str">
        <f>IF(ISNUMBER(HGB_cms!H21), HGB_cms!H21*Days!H21*86400*1000/Areas!$C$7, "")</f>
        <v/>
      </c>
      <c r="I21" s="4" t="str">
        <f>IF(ISNUMBER(HGB_cms!I21), HGB_cms!I21*Days!I21*86400*1000/Areas!$C$7, "")</f>
        <v/>
      </c>
      <c r="J21" s="4" t="str">
        <f>IF(ISNUMBER(HGB_cms!J21), HGB_cms!J21*Days!J21*86400*1000/Areas!$C$7, "")</f>
        <v/>
      </c>
      <c r="K21" s="4" t="str">
        <f>IF(ISNUMBER(HGB_cms!K21), HGB_cms!K21*Days!K21*86400*1000/Areas!$C$7, "")</f>
        <v/>
      </c>
      <c r="L21" s="4" t="str">
        <f>IF(ISNUMBER(HGB_cms!L21), HGB_cms!L21*Days!L21*86400*1000/Areas!$C$7, "")</f>
        <v/>
      </c>
      <c r="M21" s="4" t="str">
        <f>IF(ISNUMBER(HGB_cms!M21), HGB_cms!M21*Days!M21*86400*1000/Areas!$C$7, "")</f>
        <v/>
      </c>
      <c r="N21" s="4" t="str">
        <f>IF(ISNUMBER(HGB_cms!N21), HGB_cms!N21*Days!N21*86400*1000/Areas!$C$7, "")</f>
        <v/>
      </c>
    </row>
    <row r="22" spans="1:14" x14ac:dyDescent="0.2">
      <c r="A22">
        <v>1914</v>
      </c>
      <c r="B22" s="4" t="str">
        <f>IF(ISNUMBER(HGB_cms!B22), HGB_cms!B22*Days!B22*86400*1000/Areas!$C$7, "")</f>
        <v/>
      </c>
      <c r="C22" s="4" t="str">
        <f>IF(ISNUMBER(HGB_cms!C22), HGB_cms!C22*Days!C22*86400*1000/Areas!$C$7, "")</f>
        <v/>
      </c>
      <c r="D22" s="4" t="str">
        <f>IF(ISNUMBER(HGB_cms!D22), HGB_cms!D22*Days!D22*86400*1000/Areas!$C$7, "")</f>
        <v/>
      </c>
      <c r="E22" s="4" t="str">
        <f>IF(ISNUMBER(HGB_cms!E22), HGB_cms!E22*Days!E22*86400*1000/Areas!$C$7, "")</f>
        <v/>
      </c>
      <c r="F22" s="4" t="str">
        <f>IF(ISNUMBER(HGB_cms!F22), HGB_cms!F22*Days!F22*86400*1000/Areas!$C$7, "")</f>
        <v/>
      </c>
      <c r="G22" s="4" t="str">
        <f>IF(ISNUMBER(HGB_cms!G22), HGB_cms!G22*Days!G22*86400*1000/Areas!$C$7, "")</f>
        <v/>
      </c>
      <c r="H22" s="4" t="str">
        <f>IF(ISNUMBER(HGB_cms!H22), HGB_cms!H22*Days!H22*86400*1000/Areas!$C$7, "")</f>
        <v/>
      </c>
      <c r="I22" s="4" t="str">
        <f>IF(ISNUMBER(HGB_cms!I22), HGB_cms!I22*Days!I22*86400*1000/Areas!$C$7, "")</f>
        <v/>
      </c>
      <c r="J22" s="4" t="str">
        <f>IF(ISNUMBER(HGB_cms!J22), HGB_cms!J22*Days!J22*86400*1000/Areas!$C$7, "")</f>
        <v/>
      </c>
      <c r="K22" s="4" t="str">
        <f>IF(ISNUMBER(HGB_cms!K22), HGB_cms!K22*Days!K22*86400*1000/Areas!$C$7, "")</f>
        <v/>
      </c>
      <c r="L22" s="4" t="str">
        <f>IF(ISNUMBER(HGB_cms!L22), HGB_cms!L22*Days!L22*86400*1000/Areas!$C$7, "")</f>
        <v/>
      </c>
      <c r="M22" s="4" t="str">
        <f>IF(ISNUMBER(HGB_cms!M22), HGB_cms!M22*Days!M22*86400*1000/Areas!$C$7, "")</f>
        <v/>
      </c>
      <c r="N22" s="4" t="str">
        <f>IF(ISNUMBER(HGB_cms!N22), HGB_cms!N22*Days!N22*86400*1000/Areas!$C$7, "")</f>
        <v/>
      </c>
    </row>
    <row r="23" spans="1:14" x14ac:dyDescent="0.2">
      <c r="A23">
        <v>1915</v>
      </c>
      <c r="B23" s="4" t="str">
        <f>IF(ISNUMBER(HGB_cms!B23), HGB_cms!B23*Days!B23*86400*1000/Areas!$C$7, "")</f>
        <v/>
      </c>
      <c r="C23" s="4" t="str">
        <f>IF(ISNUMBER(HGB_cms!C23), HGB_cms!C23*Days!C23*86400*1000/Areas!$C$7, "")</f>
        <v/>
      </c>
      <c r="D23" s="4" t="str">
        <f>IF(ISNUMBER(HGB_cms!D23), HGB_cms!D23*Days!D23*86400*1000/Areas!$C$7, "")</f>
        <v/>
      </c>
      <c r="E23" s="4">
        <f>IF(ISNUMBER(HGB_cms!E23), HGB_cms!E23*Days!E23*86400*1000/Areas!$C$7, "")</f>
        <v>85.028472483221478</v>
      </c>
      <c r="F23" s="4">
        <f>IF(ISNUMBER(HGB_cms!F23), HGB_cms!F23*Days!F23*86400*1000/Areas!$C$7, "")</f>
        <v>77.334755436241608</v>
      </c>
      <c r="G23" s="4">
        <f>IF(ISNUMBER(HGB_cms!G23), HGB_cms!G23*Days!G23*86400*1000/Areas!$C$7, "")</f>
        <v>65.428864429530208</v>
      </c>
      <c r="H23" s="4">
        <f>IF(ISNUMBER(HGB_cms!H23), HGB_cms!H23*Days!H23*86400*1000/Areas!$C$7, "")</f>
        <v>35.045695570469796</v>
      </c>
      <c r="I23" s="4">
        <f>IF(ISNUMBER(HGB_cms!I23), HGB_cms!I23*Days!I23*86400*1000/Areas!$C$7, "")</f>
        <v>35.731923221476507</v>
      </c>
      <c r="J23" s="4">
        <f>IF(ISNUMBER(HGB_cms!J23), HGB_cms!J23*Days!J23*86400*1000/Areas!$C$7, "")</f>
        <v>44.152719463087251</v>
      </c>
      <c r="K23" s="4">
        <f>IF(ISNUMBER(HGB_cms!K23), HGB_cms!K23*Days!K23*86400*1000/Areas!$C$7, "")</f>
        <v>77.240831677852356</v>
      </c>
      <c r="L23" s="4">
        <f>IF(ISNUMBER(HGB_cms!L23), HGB_cms!L23*Days!L23*86400*1000/Areas!$C$7, "")</f>
        <v>75.967779865771817</v>
      </c>
      <c r="M23" s="4">
        <f>IF(ISNUMBER(HGB_cms!M23), HGB_cms!M23*Days!M23*86400*1000/Areas!$C$7, "")</f>
        <v>92.088425234899319</v>
      </c>
      <c r="N23" s="4" t="str">
        <f>IF(ISNUMBER(HGB_cms!N23), HGB_cms!N23*Days!N23*86400*1000/Areas!$C$7, "")</f>
        <v/>
      </c>
    </row>
    <row r="24" spans="1:14" x14ac:dyDescent="0.2">
      <c r="A24">
        <v>1916</v>
      </c>
      <c r="B24" s="4">
        <f>IF(ISNUMBER(HGB_cms!B24), HGB_cms!B24*Days!B24*86400*1000/Areas!$C$7, "")</f>
        <v>138.22566281879196</v>
      </c>
      <c r="C24" s="4">
        <f>IF(ISNUMBER(HGB_cms!C24), HGB_cms!C24*Days!C24*86400*1000/Areas!$C$7, "")</f>
        <v>107.6420053691275</v>
      </c>
      <c r="D24" s="4">
        <f>IF(ISNUMBER(HGB_cms!D24), HGB_cms!D24*Days!D24*86400*1000/Areas!$C$7, "")</f>
        <v>95.489453959731563</v>
      </c>
      <c r="E24" s="4">
        <f>IF(ISNUMBER(HGB_cms!E24), HGB_cms!E24*Days!E24*86400*1000/Areas!$C$7, "")</f>
        <v>310.53073288590605</v>
      </c>
      <c r="F24" s="4">
        <f>IF(ISNUMBER(HGB_cms!F24), HGB_cms!F24*Days!F24*86400*1000/Areas!$C$7, "")</f>
        <v>193.30408268456375</v>
      </c>
      <c r="G24" s="4">
        <f>IF(ISNUMBER(HGB_cms!G24), HGB_cms!G24*Days!G24*86400*1000/Areas!$C$7, "")</f>
        <v>108.36864966442953</v>
      </c>
      <c r="H24" s="4">
        <f>IF(ISNUMBER(HGB_cms!H24), HGB_cms!H24*Days!H24*86400*1000/Areas!$C$7, "")</f>
        <v>46.405526979865769</v>
      </c>
      <c r="I24" s="4">
        <f>IF(ISNUMBER(HGB_cms!I24), HGB_cms!I24*Days!I24*86400*1000/Areas!$C$7, "")</f>
        <v>26.462232483221477</v>
      </c>
      <c r="J24" s="4">
        <f>IF(ISNUMBER(HGB_cms!J24), HGB_cms!J24*Days!J24*86400*1000/Areas!$C$7, "")</f>
        <v>24.781433557046984</v>
      </c>
      <c r="K24" s="4">
        <f>IF(ISNUMBER(HGB_cms!K24), HGB_cms!K24*Days!K24*86400*1000/Areas!$C$7, "")</f>
        <v>40.953904429530191</v>
      </c>
      <c r="L24" s="4">
        <f>IF(ISNUMBER(HGB_cms!L24), HGB_cms!L24*Days!L24*86400*1000/Areas!$C$7, "")</f>
        <v>98.034136912751663</v>
      </c>
      <c r="M24" s="4">
        <f>IF(ISNUMBER(HGB_cms!M24), HGB_cms!M24*Days!M24*86400*1000/Areas!$C$7, "")</f>
        <v>129.49974120805371</v>
      </c>
      <c r="N24" s="4">
        <f>IF(ISNUMBER(HGB_cms!N24), HGB_cms!N24*Days!N24*86400*1000/Areas!$C$7, "")</f>
        <v>1323.4823323489934</v>
      </c>
    </row>
    <row r="25" spans="1:14" x14ac:dyDescent="0.2">
      <c r="A25">
        <v>1917</v>
      </c>
      <c r="B25" s="4">
        <f>IF(ISNUMBER(HGB_cms!B25), HGB_cms!B25*Days!B25*86400*1000/Areas!$C$7, "")</f>
        <v>53.221066308724829</v>
      </c>
      <c r="C25" s="4">
        <f>IF(ISNUMBER(HGB_cms!C25), HGB_cms!C25*Days!C25*86400*1000/Areas!$C$7, "")</f>
        <v>23.855503892617449</v>
      </c>
      <c r="D25" s="4">
        <f>IF(ISNUMBER(HGB_cms!D25), HGB_cms!D25*Days!D25*86400*1000/Areas!$C$7, "")</f>
        <v>120.26375516778523</v>
      </c>
      <c r="E25" s="4">
        <f>IF(ISNUMBER(HGB_cms!E25), HGB_cms!E25*Days!E25*86400*1000/Areas!$C$7, "")</f>
        <v>237.83339597315435</v>
      </c>
      <c r="F25" s="4">
        <f>IF(ISNUMBER(HGB_cms!F25), HGB_cms!F25*Days!F25*86400*1000/Areas!$C$7, "")</f>
        <v>168.24890899328858</v>
      </c>
      <c r="G25" s="4">
        <f>IF(ISNUMBER(HGB_cms!G25), HGB_cms!G25*Days!G25*86400*1000/Areas!$C$7, "")</f>
        <v>173.70531543624162</v>
      </c>
      <c r="H25" s="4">
        <f>IF(ISNUMBER(HGB_cms!H25), HGB_cms!H25*Days!H25*86400*1000/Areas!$C$7, "")</f>
        <v>202.26324080536912</v>
      </c>
      <c r="I25" s="4">
        <f>IF(ISNUMBER(HGB_cms!I25), HGB_cms!I25*Days!I25*86400*1000/Areas!$C$7, "")</f>
        <v>38.444477315436245</v>
      </c>
      <c r="J25" s="4">
        <f>IF(ISNUMBER(HGB_cms!J25), HGB_cms!J25*Days!J25*86400*1000/Areas!$C$7, "")</f>
        <v>22.074185234899332</v>
      </c>
      <c r="K25" s="4">
        <f>IF(ISNUMBER(HGB_cms!K25), HGB_cms!K25*Days!K25*86400*1000/Areas!$C$7, "")</f>
        <v>35.30994040268456</v>
      </c>
      <c r="L25" s="4">
        <f>IF(ISNUMBER(HGB_cms!L25), HGB_cms!L25*Days!L25*86400*1000/Areas!$C$7, "")</f>
        <v>37.680982550335571</v>
      </c>
      <c r="M25" s="4">
        <f>IF(ISNUMBER(HGB_cms!M25), HGB_cms!M25*Days!M25*86400*1000/Areas!$C$7, "")</f>
        <v>39.073631677852347</v>
      </c>
      <c r="N25" s="4">
        <f>IF(ISNUMBER(HGB_cms!N25), HGB_cms!N25*Days!N25*86400*1000/Areas!$C$7, "")</f>
        <v>1148.2172939597317</v>
      </c>
    </row>
    <row r="26" spans="1:14" x14ac:dyDescent="0.2">
      <c r="A26">
        <v>1918</v>
      </c>
      <c r="B26" s="4">
        <f>IF(ISNUMBER(HGB_cms!B26), HGB_cms!B26*Days!B26*86400*1000/Areas!$C$7, "")</f>
        <v>21.669424429530203</v>
      </c>
      <c r="C26" s="4">
        <f>IF(ISNUMBER(HGB_cms!C26), HGB_cms!C26*Days!C26*86400*1000/Areas!$C$7, "")</f>
        <v>30.20793342281879</v>
      </c>
      <c r="D26" s="4">
        <f>IF(ISNUMBER(HGB_cms!D26), HGB_cms!D26*Days!D26*86400*1000/Areas!$C$7, "")</f>
        <v>128.94653476510067</v>
      </c>
      <c r="E26" s="4">
        <f>IF(ISNUMBER(HGB_cms!E26), HGB_cms!E26*Days!E26*86400*1000/Areas!$C$7, "")</f>
        <v>172.23492080536917</v>
      </c>
      <c r="F26" s="4">
        <f>IF(ISNUMBER(HGB_cms!F26), HGB_cms!F26*Days!F26*86400*1000/Areas!$C$7, "")</f>
        <v>105.81118067114095</v>
      </c>
      <c r="G26" s="4">
        <f>IF(ISNUMBER(HGB_cms!G26), HGB_cms!G26*Days!G26*86400*1000/Areas!$C$7, "")</f>
        <v>61.309063087248319</v>
      </c>
      <c r="H26" s="4">
        <f>IF(ISNUMBER(HGB_cms!H26), HGB_cms!H26*Days!H26*86400*1000/Areas!$C$7, "")</f>
        <v>52.463834093959733</v>
      </c>
      <c r="I26" s="4">
        <f>IF(ISNUMBER(HGB_cms!I26), HGB_cms!I26*Days!I26*86400*1000/Areas!$C$7, "")</f>
        <v>28.99412939597315</v>
      </c>
      <c r="J26" s="4">
        <f>IF(ISNUMBER(HGB_cms!J26), HGB_cms!J26*Days!J26*86400*1000/Areas!$C$7, "")</f>
        <v>26.764139597315435</v>
      </c>
      <c r="K26" s="4">
        <f>IF(ISNUMBER(HGB_cms!K26), HGB_cms!K26*Days!K26*86400*1000/Areas!$C$7, "")</f>
        <v>52.518211006711404</v>
      </c>
      <c r="L26" s="4">
        <f>IF(ISNUMBER(HGB_cms!L26), HGB_cms!L26*Days!L26*86400*1000/Areas!$C$7, "")</f>
        <v>97.783199999999979</v>
      </c>
      <c r="M26" s="4">
        <f>IF(ISNUMBER(HGB_cms!M26), HGB_cms!M26*Days!M26*86400*1000/Areas!$C$7, "")</f>
        <v>105.07731704697987</v>
      </c>
      <c r="N26" s="4">
        <f>IF(ISNUMBER(HGB_cms!N26), HGB_cms!N26*Days!N26*86400*1000/Areas!$C$7, "")</f>
        <v>882.03969664429542</v>
      </c>
    </row>
    <row r="27" spans="1:14" x14ac:dyDescent="0.2">
      <c r="A27">
        <v>1919</v>
      </c>
      <c r="B27" s="4">
        <f>IF(ISNUMBER(HGB_cms!B27), HGB_cms!B27*Days!B27*86400*1000/Areas!$C$7, "")</f>
        <v>89.636071409395996</v>
      </c>
      <c r="C27" s="4">
        <f>IF(ISNUMBER(HGB_cms!C27), HGB_cms!C27*Days!C27*86400*1000/Areas!$C$7, "")</f>
        <v>43.011833557046991</v>
      </c>
      <c r="D27" s="4">
        <f>IF(ISNUMBER(HGB_cms!D27), HGB_cms!D27*Days!D27*86400*1000/Areas!$C$7, "")</f>
        <v>131.41776322147649</v>
      </c>
      <c r="E27" s="4">
        <f>IF(ISNUMBER(HGB_cms!E27), HGB_cms!E27*Days!E27*86400*1000/Areas!$C$7, "")</f>
        <v>204.16740402684567</v>
      </c>
      <c r="F27" s="4">
        <f>IF(ISNUMBER(HGB_cms!F27), HGB_cms!F27*Days!F27*86400*1000/Areas!$C$7, "")</f>
        <v>167.71053261744967</v>
      </c>
      <c r="G27" s="4">
        <f>IF(ISNUMBER(HGB_cms!G27), HGB_cms!G27*Days!G27*86400*1000/Areas!$C$7, "")</f>
        <v>78.846813422818798</v>
      </c>
      <c r="H27" s="4">
        <f>IF(ISNUMBER(HGB_cms!H27), HGB_cms!H27*Days!H27*86400*1000/Areas!$C$7, "")</f>
        <v>30.395346040268457</v>
      </c>
      <c r="I27" s="4">
        <f>IF(ISNUMBER(HGB_cms!I27), HGB_cms!I27*Days!I27*86400*1000/Areas!$C$7, "")</f>
        <v>23.480490201342281</v>
      </c>
      <c r="J27" s="4">
        <f>IF(ISNUMBER(HGB_cms!J27), HGB_cms!J27*Days!J27*86400*1000/Areas!$C$7, "")</f>
        <v>31.709814765100674</v>
      </c>
      <c r="K27" s="4">
        <f>IF(ISNUMBER(HGB_cms!K27), HGB_cms!K27*Days!K27*86400*1000/Areas!$C$7, "")</f>
        <v>72.004469798657723</v>
      </c>
      <c r="L27" s="4">
        <f>IF(ISNUMBER(HGB_cms!L27), HGB_cms!L27*Days!L27*86400*1000/Areas!$C$7, "")</f>
        <v>101.26413422818791</v>
      </c>
      <c r="M27" s="4">
        <f>IF(ISNUMBER(HGB_cms!M27), HGB_cms!M27*Days!M27*86400*1000/Areas!$C$7, "")</f>
        <v>86.279532885906036</v>
      </c>
      <c r="N27" s="4">
        <f>IF(ISNUMBER(HGB_cms!N27), HGB_cms!N27*Days!N27*86400*1000/Areas!$C$7, "")</f>
        <v>1058.106877852349</v>
      </c>
    </row>
    <row r="28" spans="1:14" x14ac:dyDescent="0.2">
      <c r="A28">
        <v>1920</v>
      </c>
      <c r="B28" s="4">
        <f>IF(ISNUMBER(HGB_cms!B28), HGB_cms!B28*Days!B28*86400*1000/Areas!$C$7, "")</f>
        <v>38.240900939597324</v>
      </c>
      <c r="C28" s="4">
        <f>IF(ISNUMBER(HGB_cms!C28), HGB_cms!C28*Days!C28*86400*1000/Areas!$C$7, "")</f>
        <v>28.87872161073825</v>
      </c>
      <c r="D28" s="4">
        <f>IF(ISNUMBER(HGB_cms!D28), HGB_cms!D28*Days!D28*86400*1000/Areas!$C$7, "")</f>
        <v>198.22451919463089</v>
      </c>
      <c r="E28" s="4">
        <f>IF(ISNUMBER(HGB_cms!E28), HGB_cms!E28*Days!E28*86400*1000/Areas!$C$7, "")</f>
        <v>179.00412885906042</v>
      </c>
      <c r="F28" s="4">
        <f>IF(ISNUMBER(HGB_cms!F28), HGB_cms!F28*Days!F28*86400*1000/Areas!$C$7, "")</f>
        <v>94.185306845637569</v>
      </c>
      <c r="G28" s="4">
        <f>IF(ISNUMBER(HGB_cms!G28), HGB_cms!G28*Days!G28*86400*1000/Areas!$C$7, "")</f>
        <v>49.331935570469788</v>
      </c>
      <c r="H28" s="4">
        <f>IF(ISNUMBER(HGB_cms!H28), HGB_cms!H28*Days!H28*86400*1000/Areas!$C$7, "")</f>
        <v>52.005899597315434</v>
      </c>
      <c r="I28" s="4">
        <f>IF(ISNUMBER(HGB_cms!I28), HGB_cms!I28*Days!I28*86400*1000/Areas!$C$7, "")</f>
        <v>27.081949530201342</v>
      </c>
      <c r="J28" s="4">
        <f>IF(ISNUMBER(HGB_cms!J28), HGB_cms!J28*Days!J28*86400*1000/Areas!$C$7, "")</f>
        <v>18.922904697986578</v>
      </c>
      <c r="K28" s="4">
        <f>IF(ISNUMBER(HGB_cms!K28), HGB_cms!K28*Days!K28*86400*1000/Areas!$C$7, "")</f>
        <v>30.154919194630871</v>
      </c>
      <c r="L28" s="4">
        <f>IF(ISNUMBER(HGB_cms!L28), HGB_cms!L28*Days!L28*86400*1000/Areas!$C$7, "")</f>
        <v>54.592477852348985</v>
      </c>
      <c r="M28" s="4">
        <f>IF(ISNUMBER(HGB_cms!M28), HGB_cms!M28*Days!M28*86400*1000/Areas!$C$7, "")</f>
        <v>84.246914899328857</v>
      </c>
      <c r="N28" s="4">
        <f>IF(ISNUMBER(HGB_cms!N28), HGB_cms!N28*Days!N28*86400*1000/Areas!$C$7, "")</f>
        <v>852.93995919463089</v>
      </c>
    </row>
    <row r="29" spans="1:14" x14ac:dyDescent="0.2">
      <c r="A29">
        <v>1921</v>
      </c>
      <c r="B29" s="4">
        <f>IF(ISNUMBER(HGB_cms!B29), HGB_cms!B29*Days!B29*86400*1000/Areas!$C$7, "")</f>
        <v>87.947241342281885</v>
      </c>
      <c r="C29" s="4">
        <f>IF(ISNUMBER(HGB_cms!C29), HGB_cms!C29*Days!C29*86400*1000/Areas!$C$7, "")</f>
        <v>40.302816644295312</v>
      </c>
      <c r="D29" s="4">
        <f>IF(ISNUMBER(HGB_cms!D29), HGB_cms!D29*Days!D29*86400*1000/Areas!$C$7, "")</f>
        <v>188.18995651006711</v>
      </c>
      <c r="E29" s="4">
        <f>IF(ISNUMBER(HGB_cms!E29), HGB_cms!E29*Days!E29*86400*1000/Areas!$C$7, "")</f>
        <v>153.86303355704698</v>
      </c>
      <c r="F29" s="4">
        <f>IF(ISNUMBER(HGB_cms!F29), HGB_cms!F29*Days!F29*86400*1000/Areas!$C$7, "")</f>
        <v>82.659648322147646</v>
      </c>
      <c r="G29" s="4">
        <f>IF(ISNUMBER(HGB_cms!G29), HGB_cms!G29*Days!G29*86400*1000/Areas!$C$7, "")</f>
        <v>52.381449664429532</v>
      </c>
      <c r="H29" s="4">
        <f>IF(ISNUMBER(HGB_cms!H29), HGB_cms!H29*Days!H29*86400*1000/Areas!$C$7, "")</f>
        <v>29.540145503355706</v>
      </c>
      <c r="I29" s="4">
        <f>IF(ISNUMBER(HGB_cms!I29), HGB_cms!I29*Days!I29*86400*1000/Areas!$C$7, "")</f>
        <v>27.181715436241607</v>
      </c>
      <c r="J29" s="4">
        <f>IF(ISNUMBER(HGB_cms!J29), HGB_cms!J29*Days!J29*86400*1000/Areas!$C$7, "")</f>
        <v>23.847269798657713</v>
      </c>
      <c r="K29" s="4">
        <f>IF(ISNUMBER(HGB_cms!K29), HGB_cms!K29*Days!K29*86400*1000/Areas!$C$7, "")</f>
        <v>34.881666040268463</v>
      </c>
      <c r="L29" s="4">
        <f>IF(ISNUMBER(HGB_cms!L29), HGB_cms!L29*Days!L29*86400*1000/Areas!$C$7, "")</f>
        <v>37.661412080536913</v>
      </c>
      <c r="M29" s="4">
        <f>IF(ISNUMBER(HGB_cms!M29), HGB_cms!M29*Days!M29*86400*1000/Areas!$C$7, "")</f>
        <v>82.852439194630875</v>
      </c>
      <c r="N29" s="4">
        <f>IF(ISNUMBER(HGB_cms!N29), HGB_cms!N29*Days!N29*86400*1000/Areas!$C$7, "")</f>
        <v>838.47133691275178</v>
      </c>
    </row>
    <row r="30" spans="1:14" x14ac:dyDescent="0.2">
      <c r="A30">
        <v>1922</v>
      </c>
      <c r="B30" s="4">
        <f>IF(ISNUMBER(HGB_cms!B30), HGB_cms!B30*Days!B30*86400*1000/Areas!$C$7, "")</f>
        <v>54.982249127516781</v>
      </c>
      <c r="C30" s="4">
        <f>IF(ISNUMBER(HGB_cms!C30), HGB_cms!C30*Days!C30*86400*1000/Areas!$C$7, "")</f>
        <v>44.32899865771811</v>
      </c>
      <c r="D30" s="4">
        <f>IF(ISNUMBER(HGB_cms!D30), HGB_cms!D30*Days!D30*86400*1000/Areas!$C$7, "")</f>
        <v>149.01925530201339</v>
      </c>
      <c r="E30" s="4">
        <f>IF(ISNUMBER(HGB_cms!E30), HGB_cms!E30*Days!E30*86400*1000/Areas!$C$7, "")</f>
        <v>261.844622818792</v>
      </c>
      <c r="F30" s="4">
        <f>IF(ISNUMBER(HGB_cms!F30), HGB_cms!F30*Days!F30*86400*1000/Areas!$C$7, "")</f>
        <v>134.79767033557047</v>
      </c>
      <c r="G30" s="4">
        <f>IF(ISNUMBER(HGB_cms!G30), HGB_cms!G30*Days!G30*86400*1000/Areas!$C$7, "")</f>
        <v>55.616230872483214</v>
      </c>
      <c r="H30" s="4">
        <f>IF(ISNUMBER(HGB_cms!H30), HGB_cms!H30*Days!H30*86400*1000/Areas!$C$7, "")</f>
        <v>47.754613691275161</v>
      </c>
      <c r="I30" s="4">
        <f>IF(ISNUMBER(HGB_cms!I30), HGB_cms!I30*Days!I30*86400*1000/Areas!$C$7, "")</f>
        <v>31.058205100671142</v>
      </c>
      <c r="J30" s="4">
        <f>IF(ISNUMBER(HGB_cms!J30), HGB_cms!J30*Days!J30*86400*1000/Areas!$C$7, "")</f>
        <v>27.069873825503354</v>
      </c>
      <c r="K30" s="4">
        <f>IF(ISNUMBER(HGB_cms!K30), HGB_cms!K30*Days!K30*86400*1000/Areas!$C$7, "")</f>
        <v>25.973739060402686</v>
      </c>
      <c r="L30" s="4">
        <f>IF(ISNUMBER(HGB_cms!L30), HGB_cms!L30*Days!L30*86400*1000/Areas!$C$7, "")</f>
        <v>31.383205369127513</v>
      </c>
      <c r="M30" s="4">
        <f>IF(ISNUMBER(HGB_cms!M30), HGB_cms!M30*Days!M30*86400*1000/Areas!$C$7, "")</f>
        <v>36.02223302013423</v>
      </c>
      <c r="N30" s="4">
        <f>IF(ISNUMBER(HGB_cms!N30), HGB_cms!N30*Days!N30*86400*1000/Areas!$C$7, "")</f>
        <v>899.8712939597317</v>
      </c>
    </row>
    <row r="31" spans="1:14" x14ac:dyDescent="0.2">
      <c r="A31">
        <v>1923</v>
      </c>
      <c r="B31" s="4">
        <f>IF(ISNUMBER(HGB_cms!B31), HGB_cms!B31*Days!B31*86400*1000/Areas!$C$7, "")</f>
        <v>33.845358926174498</v>
      </c>
      <c r="C31" s="4">
        <f>IF(ISNUMBER(HGB_cms!C31), HGB_cms!C31*Days!C31*86400*1000/Areas!$C$7, "")</f>
        <v>29.644535838926171</v>
      </c>
      <c r="D31" s="4">
        <f>IF(ISNUMBER(HGB_cms!D31), HGB_cms!D31*Days!D31*86400*1000/Areas!$C$7, "")</f>
        <v>89.550686174496647</v>
      </c>
      <c r="E31" s="4">
        <f>IF(ISNUMBER(HGB_cms!E31), HGB_cms!E31*Days!E31*86400*1000/Areas!$C$7, "")</f>
        <v>187.37115704697987</v>
      </c>
      <c r="F31" s="4">
        <f>IF(ISNUMBER(HGB_cms!F31), HGB_cms!F31*Days!F31*86400*1000/Areas!$C$7, "")</f>
        <v>189.49410362416111</v>
      </c>
      <c r="G31" s="4">
        <f>IF(ISNUMBER(HGB_cms!G31), HGB_cms!G31*Days!G31*86400*1000/Areas!$C$7, "")</f>
        <v>69.013739597315421</v>
      </c>
      <c r="H31" s="4">
        <f>IF(ISNUMBER(HGB_cms!H31), HGB_cms!H31*Days!H31*86400*1000/Areas!$C$7, "")</f>
        <v>40.868968590604034</v>
      </c>
      <c r="I31" s="4">
        <f>IF(ISNUMBER(HGB_cms!I31), HGB_cms!I31*Days!I31*86400*1000/Areas!$C$7, "")</f>
        <v>29.819669798657721</v>
      </c>
      <c r="J31" s="4">
        <f>IF(ISNUMBER(HGB_cms!J31), HGB_cms!J31*Days!J31*86400*1000/Areas!$C$7, "")</f>
        <v>34.162646979865769</v>
      </c>
      <c r="K31" s="4">
        <f>IF(ISNUMBER(HGB_cms!K31), HGB_cms!K31*Days!K31*86400*1000/Areas!$C$7, "")</f>
        <v>29.704175033557046</v>
      </c>
      <c r="L31" s="4">
        <f>IF(ISNUMBER(HGB_cms!L31), HGB_cms!L31*Days!L31*86400*1000/Areas!$C$7, "")</f>
        <v>33.508123489932892</v>
      </c>
      <c r="M31" s="4">
        <f>IF(ISNUMBER(HGB_cms!M31), HGB_cms!M31*Days!M31*86400*1000/Areas!$C$7, "")</f>
        <v>51.94253476510066</v>
      </c>
      <c r="N31" s="4">
        <f>IF(ISNUMBER(HGB_cms!N31), HGB_cms!N31*Days!N31*86400*1000/Areas!$C$7, "")</f>
        <v>817.23215838926171</v>
      </c>
    </row>
    <row r="32" spans="1:14" x14ac:dyDescent="0.2">
      <c r="A32">
        <v>1924</v>
      </c>
      <c r="B32" s="4">
        <f>IF(ISNUMBER(HGB_cms!B32), HGB_cms!B32*Days!B32*86400*1000/Areas!$C$7, "")</f>
        <v>54.980002147651014</v>
      </c>
      <c r="C32" s="4">
        <f>IF(ISNUMBER(HGB_cms!C32), HGB_cms!C32*Days!C32*86400*1000/Areas!$C$7, "")</f>
        <v>43.610052080536924</v>
      </c>
      <c r="D32" s="4">
        <f>IF(ISNUMBER(HGB_cms!D32), HGB_cms!D32*Days!D32*86400*1000/Areas!$C$7, "")</f>
        <v>95.67999785234899</v>
      </c>
      <c r="E32" s="4">
        <f>IF(ISNUMBER(HGB_cms!E32), HGB_cms!E32*Days!E32*86400*1000/Areas!$C$7, "")</f>
        <v>173.56875704697987</v>
      </c>
      <c r="F32" s="4">
        <f>IF(ISNUMBER(HGB_cms!F32), HGB_cms!F32*Days!F32*86400*1000/Areas!$C$7, "")</f>
        <v>141.35211060402685</v>
      </c>
      <c r="G32" s="4">
        <f>IF(ISNUMBER(HGB_cms!G32), HGB_cms!G32*Days!G32*86400*1000/Areas!$C$7, "")</f>
        <v>56.390786577181203</v>
      </c>
      <c r="H32" s="4">
        <f>IF(ISNUMBER(HGB_cms!H32), HGB_cms!H32*Days!H32*86400*1000/Areas!$C$7, "")</f>
        <v>44.167535033557044</v>
      </c>
      <c r="I32" s="4">
        <f>IF(ISNUMBER(HGB_cms!I32), HGB_cms!I32*Days!I32*86400*1000/Areas!$C$7, "")</f>
        <v>31.112582013422816</v>
      </c>
      <c r="J32" s="4">
        <f>IF(ISNUMBER(HGB_cms!J32), HGB_cms!J32*Days!J32*86400*1000/Areas!$C$7, "")</f>
        <v>25.191108724832215</v>
      </c>
      <c r="K32" s="4">
        <f>IF(ISNUMBER(HGB_cms!K32), HGB_cms!K32*Days!K32*86400*1000/Areas!$C$7, "")</f>
        <v>26.599298255033556</v>
      </c>
      <c r="L32" s="4">
        <f>IF(ISNUMBER(HGB_cms!L32), HGB_cms!L32*Days!L32*86400*1000/Areas!$C$7, "")</f>
        <v>26.797191946308729</v>
      </c>
      <c r="M32" s="4">
        <f>IF(ISNUMBER(HGB_cms!M32), HGB_cms!M32*Days!M32*86400*1000/Areas!$C$7, "")</f>
        <v>46.425300402684556</v>
      </c>
      <c r="N32" s="4">
        <f>IF(ISNUMBER(HGB_cms!N32), HGB_cms!N32*Days!N32*86400*1000/Areas!$C$7, "")</f>
        <v>765.72898791946318</v>
      </c>
    </row>
    <row r="33" spans="1:14" x14ac:dyDescent="0.2">
      <c r="A33">
        <v>1925</v>
      </c>
      <c r="B33" s="4">
        <f>IF(ISNUMBER(HGB_cms!B33), HGB_cms!B33*Days!B33*86400*1000/Areas!$C$7, "")</f>
        <v>31.809145771812076</v>
      </c>
      <c r="C33" s="4">
        <f>IF(ISNUMBER(HGB_cms!C33), HGB_cms!C33*Days!C33*86400*1000/Areas!$C$7, "")</f>
        <v>67.735976375838931</v>
      </c>
      <c r="D33" s="4">
        <f>IF(ISNUMBER(HGB_cms!D33), HGB_cms!D33*Days!D33*86400*1000/Areas!$C$7, "")</f>
        <v>127.88910604026846</v>
      </c>
      <c r="E33" s="4">
        <f>IF(ISNUMBER(HGB_cms!E33), HGB_cms!E33*Days!E33*86400*1000/Areas!$C$7, "")</f>
        <v>123.49096912751679</v>
      </c>
      <c r="F33" s="4">
        <f>IF(ISNUMBER(HGB_cms!F33), HGB_cms!F33*Days!F33*86400*1000/Areas!$C$7, "")</f>
        <v>56.405036778523488</v>
      </c>
      <c r="G33" s="4">
        <f>IF(ISNUMBER(HGB_cms!G33), HGB_cms!G33*Days!G33*86400*1000/Areas!$C$7, "")</f>
        <v>49.316279194630873</v>
      </c>
      <c r="H33" s="4">
        <f>IF(ISNUMBER(HGB_cms!H33), HGB_cms!H33*Days!H33*86400*1000/Areas!$C$7, "")</f>
        <v>38.691195704697989</v>
      </c>
      <c r="I33" s="4">
        <f>IF(ISNUMBER(HGB_cms!I33), HGB_cms!I33*Days!I33*86400*1000/Areas!$C$7, "")</f>
        <v>26.168327516778522</v>
      </c>
      <c r="J33" s="4">
        <f>IF(ISNUMBER(HGB_cms!J33), HGB_cms!J33*Days!J33*86400*1000/Areas!$C$7, "")</f>
        <v>25.390727516778519</v>
      </c>
      <c r="K33" s="4">
        <f>IF(ISNUMBER(HGB_cms!K33), HGB_cms!K33*Days!K33*86400*1000/Areas!$C$7, "")</f>
        <v>36.964616375838929</v>
      </c>
      <c r="L33" s="4">
        <f>IF(ISNUMBER(HGB_cms!L33), HGB_cms!L33*Days!L33*86400*1000/Areas!$C$7, "")</f>
        <v>92.334346308724832</v>
      </c>
      <c r="M33" s="4">
        <f>IF(ISNUMBER(HGB_cms!M33), HGB_cms!M33*Days!M33*86400*1000/Areas!$C$7, "")</f>
        <v>63.38865020134228</v>
      </c>
      <c r="N33" s="4">
        <f>IF(ISNUMBER(HGB_cms!N33), HGB_cms!N33*Days!N33*86400*1000/Areas!$C$7, "")</f>
        <v>742.29182818791946</v>
      </c>
    </row>
    <row r="34" spans="1:14" x14ac:dyDescent="0.2">
      <c r="A34">
        <v>1926</v>
      </c>
      <c r="B34" s="4">
        <f>IF(ISNUMBER(HGB_cms!B34), HGB_cms!B34*Days!B34*86400*1000/Areas!$C$7, "")</f>
        <v>59.076246442953021</v>
      </c>
      <c r="C34" s="4">
        <f>IF(ISNUMBER(HGB_cms!C34), HGB_cms!C34*Days!C34*86400*1000/Areas!$C$7, "")</f>
        <v>45.559705771812084</v>
      </c>
      <c r="D34" s="4">
        <f>IF(ISNUMBER(HGB_cms!D34), HGB_cms!D34*Days!D34*86400*1000/Areas!$C$7, "")</f>
        <v>73.000780671140944</v>
      </c>
      <c r="E34" s="4">
        <f>IF(ISNUMBER(HGB_cms!E34), HGB_cms!E34*Days!E34*86400*1000/Areas!$C$7, "")</f>
        <v>196.41140939597315</v>
      </c>
      <c r="F34" s="4">
        <f>IF(ISNUMBER(HGB_cms!F34), HGB_cms!F34*Days!F34*86400*1000/Areas!$C$7, "")</f>
        <v>142.4917787919463</v>
      </c>
      <c r="G34" s="4">
        <f>IF(ISNUMBER(HGB_cms!G34), HGB_cms!G34*Days!G34*86400*1000/Areas!$C$7, "")</f>
        <v>74.543919463087263</v>
      </c>
      <c r="H34" s="4">
        <f>IF(ISNUMBER(HGB_cms!H34), HGB_cms!H34*Days!H34*86400*1000/Areas!$C$7, "")</f>
        <v>54.22007355704698</v>
      </c>
      <c r="I34" s="4">
        <f>IF(ISNUMBER(HGB_cms!I34), HGB_cms!I34*Days!I34*86400*1000/Areas!$C$7, "")</f>
        <v>42.437809932885905</v>
      </c>
      <c r="J34" s="4">
        <f>IF(ISNUMBER(HGB_cms!J34), HGB_cms!J34*Days!J34*86400*1000/Areas!$C$7, "")</f>
        <v>34.770636241610738</v>
      </c>
      <c r="K34" s="4">
        <f>IF(ISNUMBER(HGB_cms!K34), HGB_cms!K34*Days!K34*86400*1000/Areas!$C$7, "")</f>
        <v>49.753526979865761</v>
      </c>
      <c r="L34" s="4">
        <f>IF(ISNUMBER(HGB_cms!L34), HGB_cms!L34*Days!L34*86400*1000/Areas!$C$7, "")</f>
        <v>136.42052617449662</v>
      </c>
      <c r="M34" s="4">
        <f>IF(ISNUMBER(HGB_cms!M34), HGB_cms!M34*Days!M34*86400*1000/Areas!$C$7, "")</f>
        <v>73.567468993288585</v>
      </c>
      <c r="N34" s="4">
        <f>IF(ISNUMBER(HGB_cms!N34), HGB_cms!N34*Days!N34*86400*1000/Areas!$C$7, "")</f>
        <v>983.01839194630872</v>
      </c>
    </row>
    <row r="35" spans="1:14" x14ac:dyDescent="0.2">
      <c r="A35">
        <v>1927</v>
      </c>
      <c r="B35" s="4">
        <f>IF(ISNUMBER(HGB_cms!B35), HGB_cms!B35*Days!B35*86400*1000/Areas!$C$7, "")</f>
        <v>49.714429530201343</v>
      </c>
      <c r="C35" s="4">
        <f>IF(ISNUMBER(HGB_cms!C35), HGB_cms!C35*Days!C35*86400*1000/Areas!$C$7, "")</f>
        <v>48.369793288590614</v>
      </c>
      <c r="D35" s="4">
        <f>IF(ISNUMBER(HGB_cms!D35), HGB_cms!D35*Days!D35*86400*1000/Areas!$C$7, "")</f>
        <v>171.56724885906041</v>
      </c>
      <c r="E35" s="4">
        <f>IF(ISNUMBER(HGB_cms!E35), HGB_cms!E35*Days!E35*86400*1000/Areas!$C$7, "")</f>
        <v>117.74725369127516</v>
      </c>
      <c r="F35" s="4">
        <f>IF(ISNUMBER(HGB_cms!F35), HGB_cms!F35*Days!F35*86400*1000/Areas!$C$7, "")</f>
        <v>121.78496053691276</v>
      </c>
      <c r="G35" s="4">
        <f>IF(ISNUMBER(HGB_cms!G35), HGB_cms!G35*Days!G35*86400*1000/Areas!$C$7, "")</f>
        <v>76.533583892617443</v>
      </c>
      <c r="H35" s="4">
        <f>IF(ISNUMBER(HGB_cms!H35), HGB_cms!H35*Days!H35*86400*1000/Areas!$C$7, "")</f>
        <v>48.056158389261746</v>
      </c>
      <c r="I35" s="4">
        <f>IF(ISNUMBER(HGB_cms!I35), HGB_cms!I35*Days!I35*86400*1000/Areas!$C$7, "")</f>
        <v>31.651857181208058</v>
      </c>
      <c r="J35" s="4">
        <f>IF(ISNUMBER(HGB_cms!J35), HGB_cms!J35*Days!J35*86400*1000/Areas!$C$7, "")</f>
        <v>28.607677852348996</v>
      </c>
      <c r="K35" s="4">
        <f>IF(ISNUMBER(HGB_cms!K35), HGB_cms!K35*Days!K35*86400*1000/Areas!$C$7, "")</f>
        <v>38.312804295302016</v>
      </c>
      <c r="L35" s="4">
        <f>IF(ISNUMBER(HGB_cms!L35), HGB_cms!L35*Days!L35*86400*1000/Areas!$C$7, "")</f>
        <v>52.266201342281882</v>
      </c>
      <c r="M35" s="4">
        <f>IF(ISNUMBER(HGB_cms!M35), HGB_cms!M35*Days!M35*86400*1000/Areas!$C$7, "")</f>
        <v>78.139623624161075</v>
      </c>
      <c r="N35" s="4">
        <f>IF(ISNUMBER(HGB_cms!N35), HGB_cms!N35*Days!N35*86400*1000/Areas!$C$7, "")</f>
        <v>860.59944966442959</v>
      </c>
    </row>
    <row r="36" spans="1:14" x14ac:dyDescent="0.2">
      <c r="A36">
        <v>1928</v>
      </c>
      <c r="B36" s="4">
        <f>IF(ISNUMBER(HGB_cms!B36), HGB_cms!B36*Days!B36*86400*1000/Areas!$C$7, "")</f>
        <v>62.253475973154366</v>
      </c>
      <c r="C36" s="4">
        <f>IF(ISNUMBER(HGB_cms!C36), HGB_cms!C36*Days!C36*86400*1000/Areas!$C$7, "")</f>
        <v>58.65668456375839</v>
      </c>
      <c r="D36" s="4">
        <f>IF(ISNUMBER(HGB_cms!D36), HGB_cms!D36*Days!D36*86400*1000/Areas!$C$7, "")</f>
        <v>133.52363275167787</v>
      </c>
      <c r="E36" s="4">
        <f>IF(ISNUMBER(HGB_cms!E36), HGB_cms!E36*Days!E36*86400*1000/Areas!$C$7, "")</f>
        <v>282.18442953020133</v>
      </c>
      <c r="F36" s="4">
        <f>IF(ISNUMBER(HGB_cms!F36), HGB_cms!F36*Days!F36*86400*1000/Areas!$C$7, "")</f>
        <v>215.86825449664434</v>
      </c>
      <c r="G36" s="4">
        <f>IF(ISNUMBER(HGB_cms!G36), HGB_cms!G36*Days!G36*86400*1000/Areas!$C$7, "")</f>
        <v>80.021476510067117</v>
      </c>
      <c r="H36" s="4">
        <f>IF(ISNUMBER(HGB_cms!H36), HGB_cms!H36*Days!H36*86400*1000/Areas!$C$7, "")</f>
        <v>93.511662281879197</v>
      </c>
      <c r="I36" s="4">
        <f>IF(ISNUMBER(HGB_cms!I36), HGB_cms!I36*Days!I36*86400*1000/Areas!$C$7, "")</f>
        <v>70.77941637583892</v>
      </c>
      <c r="J36" s="4">
        <f>IF(ISNUMBER(HGB_cms!J36), HGB_cms!J36*Days!J36*86400*1000/Areas!$C$7, "")</f>
        <v>68.178297986577178</v>
      </c>
      <c r="K36" s="4">
        <f>IF(ISNUMBER(HGB_cms!K36), HGB_cms!K36*Days!K36*86400*1000/Areas!$C$7, "")</f>
        <v>188.35758120805369</v>
      </c>
      <c r="L36" s="4">
        <f>IF(ISNUMBER(HGB_cms!L36), HGB_cms!L36*Days!L36*86400*1000/Areas!$C$7, "")</f>
        <v>177.74813959731543</v>
      </c>
      <c r="M36" s="4">
        <f>IF(ISNUMBER(HGB_cms!M36), HGB_cms!M36*Days!M36*86400*1000/Areas!$C$7, "")</f>
        <v>126.58450953020134</v>
      </c>
      <c r="N36" s="4">
        <f>IF(ISNUMBER(HGB_cms!N36), HGB_cms!N36*Days!N36*86400*1000/Areas!$C$7, "")</f>
        <v>1556.4693841610735</v>
      </c>
    </row>
    <row r="37" spans="1:14" x14ac:dyDescent="0.2">
      <c r="A37">
        <v>1929</v>
      </c>
      <c r="B37" s="4">
        <f>IF(ISNUMBER(HGB_cms!B37), HGB_cms!B37*Days!B37*86400*1000/Areas!$C$7, "")</f>
        <v>125.37293798657718</v>
      </c>
      <c r="C37" s="4">
        <f>IF(ISNUMBER(HGB_cms!C37), HGB_cms!C37*Days!C37*86400*1000/Areas!$C$7, "")</f>
        <v>67.476602416107383</v>
      </c>
      <c r="D37" s="4">
        <f>IF(ISNUMBER(HGB_cms!D37), HGB_cms!D37*Days!D37*86400*1000/Areas!$C$7, "")</f>
        <v>187.59630442953019</v>
      </c>
      <c r="E37" s="4">
        <f>IF(ISNUMBER(HGB_cms!E37), HGB_cms!E37*Days!E37*86400*1000/Areas!$C$7, "")</f>
        <v>258.08317852348989</v>
      </c>
      <c r="F37" s="4">
        <f>IF(ISNUMBER(HGB_cms!F37), HGB_cms!F37*Days!F37*86400*1000/Areas!$C$7, "")</f>
        <v>203.27752751677852</v>
      </c>
      <c r="G37" s="4">
        <f>IF(ISNUMBER(HGB_cms!G37), HGB_cms!G37*Days!G37*86400*1000/Areas!$C$7, "")</f>
        <v>79.753578523489935</v>
      </c>
      <c r="H37" s="4">
        <f>IF(ISNUMBER(HGB_cms!H37), HGB_cms!H37*Days!H37*86400*1000/Areas!$C$7, "")</f>
        <v>63.644356510067112</v>
      </c>
      <c r="I37" s="4">
        <f>IF(ISNUMBER(HGB_cms!I37), HGB_cms!I37*Days!I37*86400*1000/Areas!$C$7, "")</f>
        <v>38.679062013422822</v>
      </c>
      <c r="J37" s="4">
        <f>IF(ISNUMBER(HGB_cms!J37), HGB_cms!J37*Days!J37*86400*1000/Areas!$C$7, "")</f>
        <v>30.469046979865773</v>
      </c>
      <c r="K37" s="4">
        <f>IF(ISNUMBER(HGB_cms!K37), HGB_cms!K37*Days!K37*86400*1000/Areas!$C$7, "")</f>
        <v>35.243879194630871</v>
      </c>
      <c r="L37" s="4">
        <f>IF(ISNUMBER(HGB_cms!L37), HGB_cms!L37*Days!L37*86400*1000/Areas!$C$7, "")</f>
        <v>45.82708187919463</v>
      </c>
      <c r="M37" s="4">
        <f>IF(ISNUMBER(HGB_cms!M37), HGB_cms!M37*Days!M37*86400*1000/Areas!$C$7, "")</f>
        <v>36.198845637583894</v>
      </c>
      <c r="N37" s="4">
        <f>IF(ISNUMBER(HGB_cms!N37), HGB_cms!N37*Days!N37*86400*1000/Areas!$C$7, "")</f>
        <v>1170.213124832215</v>
      </c>
    </row>
    <row r="38" spans="1:14" x14ac:dyDescent="0.2">
      <c r="A38">
        <v>1930</v>
      </c>
      <c r="B38" s="4">
        <f>IF(ISNUMBER(HGB_cms!B38), HGB_cms!B38*Days!B38*86400*1000/Areas!$C$7, "")</f>
        <v>78.177372885906038</v>
      </c>
      <c r="C38" s="4">
        <f>IF(ISNUMBER(HGB_cms!C38), HGB_cms!C38*Days!C38*86400*1000/Areas!$C$7, "")</f>
        <v>100.13336697986577</v>
      </c>
      <c r="D38" s="4">
        <f>IF(ISNUMBER(HGB_cms!D38), HGB_cms!D38*Days!D38*86400*1000/Areas!$C$7, "")</f>
        <v>105.15506255033557</v>
      </c>
      <c r="E38" s="4">
        <f>IF(ISNUMBER(HGB_cms!E38), HGB_cms!E38*Days!E38*86400*1000/Areas!$C$7, "")</f>
        <v>162.01435167785235</v>
      </c>
      <c r="F38" s="4">
        <f>IF(ISNUMBER(HGB_cms!F38), HGB_cms!F38*Days!F38*86400*1000/Areas!$C$7, "")</f>
        <v>117.31616697986576</v>
      </c>
      <c r="G38" s="4">
        <f>IF(ISNUMBER(HGB_cms!G38), HGB_cms!G38*Days!G38*86400*1000/Areas!$C$7, "")</f>
        <v>130.55329932885908</v>
      </c>
      <c r="H38" s="4">
        <f>IF(ISNUMBER(HGB_cms!H38), HGB_cms!H38*Days!H38*86400*1000/Areas!$C$7, "")</f>
        <v>122.31749476510068</v>
      </c>
      <c r="I38" s="4">
        <f>IF(ISNUMBER(HGB_cms!I38), HGB_cms!I38*Days!I38*86400*1000/Areas!$C$7, "")</f>
        <v>37.792853154362419</v>
      </c>
      <c r="J38" s="4">
        <f>IF(ISNUMBER(HGB_cms!J38), HGB_cms!J38*Days!J38*86400*1000/Areas!$C$7, "")</f>
        <v>28.928633557046975</v>
      </c>
      <c r="K38" s="4">
        <f>IF(ISNUMBER(HGB_cms!K38), HGB_cms!K38*Days!K38*86400*1000/Areas!$C$7, "")</f>
        <v>29.708219597315441</v>
      </c>
      <c r="L38" s="4">
        <f>IF(ISNUMBER(HGB_cms!L38), HGB_cms!L38*Days!L38*86400*1000/Areas!$C$7, "")</f>
        <v>30.203758389261743</v>
      </c>
      <c r="M38" s="4">
        <f>IF(ISNUMBER(HGB_cms!M38), HGB_cms!M38*Days!M38*86400*1000/Areas!$C$7, "")</f>
        <v>30.555331006711413</v>
      </c>
      <c r="N38" s="4">
        <f>IF(ISNUMBER(HGB_cms!N38), HGB_cms!N38*Days!N38*86400*1000/Areas!$C$7, "")</f>
        <v>976.57891006711407</v>
      </c>
    </row>
    <row r="39" spans="1:14" x14ac:dyDescent="0.2">
      <c r="A39">
        <v>1931</v>
      </c>
      <c r="B39" s="4">
        <f>IF(ISNUMBER(HGB_cms!B39), HGB_cms!B39*Days!B39*86400*1000/Areas!$C$7, "")</f>
        <v>22.878299597315436</v>
      </c>
      <c r="C39" s="4">
        <f>IF(ISNUMBER(HGB_cms!C39), HGB_cms!C39*Days!C39*86400*1000/Areas!$C$7, "")</f>
        <v>25.734442953020135</v>
      </c>
      <c r="D39" s="4">
        <f>IF(ISNUMBER(HGB_cms!D39), HGB_cms!D39*Days!D39*86400*1000/Areas!$C$7, "")</f>
        <v>37.848128859060402</v>
      </c>
      <c r="E39" s="4">
        <f>IF(ISNUMBER(HGB_cms!E39), HGB_cms!E39*Days!E39*86400*1000/Areas!$C$7, "")</f>
        <v>97.234357046979866</v>
      </c>
      <c r="F39" s="4">
        <f>IF(ISNUMBER(HGB_cms!F39), HGB_cms!F39*Days!F39*86400*1000/Areas!$C$7, "")</f>
        <v>84.276125637583888</v>
      </c>
      <c r="G39" s="4">
        <f>IF(ISNUMBER(HGB_cms!G39), HGB_cms!G39*Days!G39*86400*1000/Areas!$C$7, "")</f>
        <v>38.897830872483219</v>
      </c>
      <c r="H39" s="4">
        <f>IF(ISNUMBER(HGB_cms!H39), HGB_cms!H39*Days!H39*86400*1000/Areas!$C$7, "")</f>
        <v>23.313764295302008</v>
      </c>
      <c r="I39" s="4">
        <f>IF(ISNUMBER(HGB_cms!I39), HGB_cms!I39*Days!I39*86400*1000/Areas!$C$7, "")</f>
        <v>21.024091812080542</v>
      </c>
      <c r="J39" s="4">
        <f>IF(ISNUMBER(HGB_cms!J39), HGB_cms!J39*Days!J39*86400*1000/Areas!$C$7, "")</f>
        <v>22.891361073825504</v>
      </c>
      <c r="K39" s="4">
        <f>IF(ISNUMBER(HGB_cms!K39), HGB_cms!K39*Days!K39*86400*1000/Areas!$C$7, "")</f>
        <v>29.637215033557048</v>
      </c>
      <c r="L39" s="4">
        <f>IF(ISNUMBER(HGB_cms!L39), HGB_cms!L39*Days!L39*86400*1000/Areas!$C$7, "")</f>
        <v>69.764810738255036</v>
      </c>
      <c r="M39" s="4">
        <f>IF(ISNUMBER(HGB_cms!M39), HGB_cms!M39*Days!M39*86400*1000/Areas!$C$7, "")</f>
        <v>69.690080536912745</v>
      </c>
      <c r="N39" s="4">
        <f>IF(ISNUMBER(HGB_cms!N39), HGB_cms!N39*Days!N39*86400*1000/Areas!$C$7, "")</f>
        <v>543.15997852348994</v>
      </c>
    </row>
    <row r="40" spans="1:14" x14ac:dyDescent="0.2">
      <c r="A40">
        <v>1932</v>
      </c>
      <c r="B40" s="4">
        <f>IF(ISNUMBER(HGB_cms!B40), HGB_cms!B40*Days!B40*86400*1000/Areas!$C$7, "")</f>
        <v>88.851426040268478</v>
      </c>
      <c r="C40" s="4">
        <f>IF(ISNUMBER(HGB_cms!C40), HGB_cms!C40*Days!C40*86400*1000/Areas!$C$7, "")</f>
        <v>75.21718711409396</v>
      </c>
      <c r="D40" s="4">
        <f>IF(ISNUMBER(HGB_cms!D40), HGB_cms!D40*Days!D40*86400*1000/Areas!$C$7, "")</f>
        <v>69.660869798657714</v>
      </c>
      <c r="E40" s="4">
        <f>IF(ISNUMBER(HGB_cms!E40), HGB_cms!E40*Days!E40*86400*1000/Areas!$C$7, "")</f>
        <v>147.41217181208054</v>
      </c>
      <c r="F40" s="4">
        <f>IF(ISNUMBER(HGB_cms!F40), HGB_cms!F40*Days!F40*86400*1000/Areas!$C$7, "")</f>
        <v>89.437887785234906</v>
      </c>
      <c r="G40" s="4">
        <f>IF(ISNUMBER(HGB_cms!G40), HGB_cms!G40*Days!G40*86400*1000/Areas!$C$7, "")</f>
        <v>34.773680536912757</v>
      </c>
      <c r="H40" s="4">
        <f>IF(ISNUMBER(HGB_cms!H40), HGB_cms!H40*Days!H40*86400*1000/Areas!$C$7, "")</f>
        <v>28.635511409395974</v>
      </c>
      <c r="I40" s="4">
        <f>IF(ISNUMBER(HGB_cms!I40), HGB_cms!I40*Days!I40*86400*1000/Areas!$C$7, "")</f>
        <v>21.183177986577181</v>
      </c>
      <c r="J40" s="4">
        <f>IF(ISNUMBER(HGB_cms!J40), HGB_cms!J40*Days!J40*86400*1000/Areas!$C$7, "")</f>
        <v>36.543285906040268</v>
      </c>
      <c r="K40" s="4">
        <f>IF(ISNUMBER(HGB_cms!K40), HGB_cms!K40*Days!K40*86400*1000/Areas!$C$7, "")</f>
        <v>51.211367516778523</v>
      </c>
      <c r="L40" s="4">
        <f>IF(ISNUMBER(HGB_cms!L40), HGB_cms!L40*Days!L40*86400*1000/Areas!$C$7, "")</f>
        <v>96.540257718120785</v>
      </c>
      <c r="M40" s="4">
        <f>IF(ISNUMBER(HGB_cms!M40), HGB_cms!M40*Days!M40*86400*1000/Areas!$C$7, "")</f>
        <v>73.953949530201356</v>
      </c>
      <c r="N40" s="4">
        <f>IF(ISNUMBER(HGB_cms!N40), HGB_cms!N40*Days!N40*86400*1000/Areas!$C$7, "")</f>
        <v>815.74649879194635</v>
      </c>
    </row>
    <row r="41" spans="1:14" x14ac:dyDescent="0.2">
      <c r="A41">
        <v>1933</v>
      </c>
      <c r="B41" s="4">
        <f>IF(ISNUMBER(HGB_cms!B41), HGB_cms!B41*Days!B41*86400*1000/Areas!$C$7, "")</f>
        <v>70.270250738255029</v>
      </c>
      <c r="C41" s="4">
        <f>IF(ISNUMBER(HGB_cms!C41), HGB_cms!C41*Days!C41*86400*1000/Areas!$C$7, "")</f>
        <v>48.52363167785235</v>
      </c>
      <c r="D41" s="4">
        <f>IF(ISNUMBER(HGB_cms!D41), HGB_cms!D41*Days!D41*86400*1000/Areas!$C$7, "")</f>
        <v>49.817341208053691</v>
      </c>
      <c r="E41" s="4">
        <f>IF(ISNUMBER(HGB_cms!E41), HGB_cms!E41*Days!E41*86400*1000/Areas!$C$7, "")</f>
        <v>201.21791677852346</v>
      </c>
      <c r="F41" s="4">
        <f>IF(ISNUMBER(HGB_cms!F41), HGB_cms!F41*Days!F41*86400*1000/Areas!$C$7, "")</f>
        <v>132.96638174496644</v>
      </c>
      <c r="G41" s="4">
        <f>IF(ISNUMBER(HGB_cms!G41), HGB_cms!G41*Days!G41*86400*1000/Areas!$C$7, "")</f>
        <v>57.251887248322156</v>
      </c>
      <c r="H41" s="4">
        <f>IF(ISNUMBER(HGB_cms!H41), HGB_cms!H41*Days!H41*86400*1000/Areas!$C$7, "")</f>
        <v>36.874287785234898</v>
      </c>
      <c r="I41" s="4">
        <f>IF(ISNUMBER(HGB_cms!I41), HGB_cms!I41*Days!I41*86400*1000/Areas!$C$7, "")</f>
        <v>33.214856375838927</v>
      </c>
      <c r="J41" s="4">
        <f>IF(ISNUMBER(HGB_cms!J41), HGB_cms!J41*Days!J41*86400*1000/Areas!$C$7, "")</f>
        <v>20.430265771812078</v>
      </c>
      <c r="K41" s="4">
        <f>IF(ISNUMBER(HGB_cms!K41), HGB_cms!K41*Days!K41*86400*1000/Areas!$C$7, "")</f>
        <v>26.155295033557046</v>
      </c>
      <c r="L41" s="4">
        <f>IF(ISNUMBER(HGB_cms!L41), HGB_cms!L41*Days!L41*86400*1000/Areas!$C$7, "")</f>
        <v>30.512971812080536</v>
      </c>
      <c r="M41" s="4">
        <f>IF(ISNUMBER(HGB_cms!M41), HGB_cms!M41*Days!M41*86400*1000/Areas!$C$7, "")</f>
        <v>41.713833020134231</v>
      </c>
      <c r="N41" s="4">
        <f>IF(ISNUMBER(HGB_cms!N41), HGB_cms!N41*Days!N41*86400*1000/Areas!$C$7, "")</f>
        <v>750.08058523489922</v>
      </c>
    </row>
    <row r="42" spans="1:14" x14ac:dyDescent="0.2">
      <c r="A42">
        <v>1934</v>
      </c>
      <c r="B42" s="4">
        <f>IF(ISNUMBER(HGB_cms!B42), HGB_cms!B42*Days!B42*86400*1000/Areas!$C$7, "")</f>
        <v>42.781597852348995</v>
      </c>
      <c r="C42" s="4">
        <f>IF(ISNUMBER(HGB_cms!C42), HGB_cms!C42*Days!C42*86400*1000/Areas!$C$7, "")</f>
        <v>28.416264161073826</v>
      </c>
      <c r="D42" s="4">
        <f>IF(ISNUMBER(HGB_cms!D42), HGB_cms!D42*Days!D42*86400*1000/Areas!$C$7, "")</f>
        <v>49.542760268456377</v>
      </c>
      <c r="E42" s="4">
        <f>IF(ISNUMBER(HGB_cms!E42), HGB_cms!E42*Days!E42*86400*1000/Areas!$C$7, "")</f>
        <v>140.17327248322147</v>
      </c>
      <c r="F42" s="4">
        <f>IF(ISNUMBER(HGB_cms!F42), HGB_cms!F42*Days!F42*86400*1000/Areas!$C$7, "")</f>
        <v>110.68712697986577</v>
      </c>
      <c r="G42" s="4">
        <f>IF(ISNUMBER(HGB_cms!G42), HGB_cms!G42*Days!G42*86400*1000/Areas!$C$7, "")</f>
        <v>31.693723489932886</v>
      </c>
      <c r="H42" s="4">
        <f>IF(ISNUMBER(HGB_cms!H42), HGB_cms!H42*Days!H42*86400*1000/Areas!$C$7, "")</f>
        <v>23.921347651006712</v>
      </c>
      <c r="I42" s="4">
        <f>IF(ISNUMBER(HGB_cms!I42), HGB_cms!I42*Days!I42*86400*1000/Areas!$C$7, "")</f>
        <v>21.809635973154361</v>
      </c>
      <c r="J42" s="4">
        <f>IF(ISNUMBER(HGB_cms!J42), HGB_cms!J42*Days!J42*86400*1000/Areas!$C$7, "")</f>
        <v>23.66678657718121</v>
      </c>
      <c r="K42" s="4">
        <f>IF(ISNUMBER(HGB_cms!K42), HGB_cms!K42*Days!K42*86400*1000/Areas!$C$7, "")</f>
        <v>27.784355436241611</v>
      </c>
      <c r="L42" s="4">
        <f>IF(ISNUMBER(HGB_cms!L42), HGB_cms!L42*Days!L42*86400*1000/Areas!$C$7, "")</f>
        <v>72.22068724832215</v>
      </c>
      <c r="M42" s="4">
        <f>IF(ISNUMBER(HGB_cms!M42), HGB_cms!M42*Days!M42*86400*1000/Areas!$C$7, "")</f>
        <v>61.787452348993277</v>
      </c>
      <c r="N42" s="4">
        <f>IF(ISNUMBER(HGB_cms!N42), HGB_cms!N42*Days!N42*86400*1000/Areas!$C$7, "")</f>
        <v>634.29161073825503</v>
      </c>
    </row>
    <row r="43" spans="1:14" x14ac:dyDescent="0.2">
      <c r="A43">
        <v>1935</v>
      </c>
      <c r="B43" s="4">
        <f>IF(ISNUMBER(HGB_cms!B43), HGB_cms!B43*Days!B43*86400*1000/Areas!$C$7, "")</f>
        <v>45.513475973154364</v>
      </c>
      <c r="C43" s="4">
        <f>IF(ISNUMBER(HGB_cms!C43), HGB_cms!C43*Days!C43*86400*1000/Areas!$C$7, "")</f>
        <v>33.747434093959733</v>
      </c>
      <c r="D43" s="4">
        <f>IF(ISNUMBER(HGB_cms!D43), HGB_cms!D43*Days!D43*86400*1000/Areas!$C$7, "")</f>
        <v>109.20861422818793</v>
      </c>
      <c r="E43" s="4">
        <f>IF(ISNUMBER(HGB_cms!E43), HGB_cms!E43*Days!E43*86400*1000/Areas!$C$7, "")</f>
        <v>84.692730201342286</v>
      </c>
      <c r="F43" s="4">
        <f>IF(ISNUMBER(HGB_cms!F43), HGB_cms!F43*Days!F43*86400*1000/Areas!$C$7, "")</f>
        <v>54.945398657718115</v>
      </c>
      <c r="G43" s="4">
        <f>IF(ISNUMBER(HGB_cms!G43), HGB_cms!G43*Days!G43*86400*1000/Areas!$C$7, "")</f>
        <v>49.20103087248323</v>
      </c>
      <c r="H43" s="4">
        <f>IF(ISNUMBER(HGB_cms!H43), HGB_cms!H43*Days!H43*86400*1000/Areas!$C$7, "")</f>
        <v>34.335200536912751</v>
      </c>
      <c r="I43" s="4">
        <f>IF(ISNUMBER(HGB_cms!I43), HGB_cms!I43*Days!I43*86400*1000/Areas!$C$7, "")</f>
        <v>24.598587382550335</v>
      </c>
      <c r="J43" s="4">
        <f>IF(ISNUMBER(HGB_cms!J43), HGB_cms!J43*Days!J43*86400*1000/Areas!$C$7, "")</f>
        <v>23.676789261744961</v>
      </c>
      <c r="K43" s="4">
        <f>IF(ISNUMBER(HGB_cms!K43), HGB_cms!K43*Days!K43*86400*1000/Areas!$C$7, "")</f>
        <v>30.273559731543621</v>
      </c>
      <c r="L43" s="4">
        <f>IF(ISNUMBER(HGB_cms!L43), HGB_cms!L43*Days!L43*86400*1000/Areas!$C$7, "")</f>
        <v>42.999366442953018</v>
      </c>
      <c r="M43" s="4">
        <f>IF(ISNUMBER(HGB_cms!M43), HGB_cms!M43*Days!M43*86400*1000/Areas!$C$7, "")</f>
        <v>38.926679194630871</v>
      </c>
      <c r="N43" s="4">
        <f>IF(ISNUMBER(HGB_cms!N43), HGB_cms!N43*Days!N43*86400*1000/Areas!$C$7, "")</f>
        <v>571.45771812080534</v>
      </c>
    </row>
    <row r="44" spans="1:14" x14ac:dyDescent="0.2">
      <c r="A44">
        <v>1936</v>
      </c>
      <c r="B44" s="4">
        <f>IF(ISNUMBER(HGB_cms!B44), HGB_cms!B44*Days!B44*86400*1000/Areas!$C$7, "")</f>
        <v>29.839892617449664</v>
      </c>
      <c r="C44" s="4">
        <f>IF(ISNUMBER(HGB_cms!C44), HGB_cms!C44*Days!C44*86400*1000/Areas!$C$7, "")</f>
        <v>28.907308993288591</v>
      </c>
      <c r="D44" s="4">
        <f>IF(ISNUMBER(HGB_cms!D44), HGB_cms!D44*Days!D44*86400*1000/Areas!$C$7, "")</f>
        <v>80.529960805369129</v>
      </c>
      <c r="E44" s="4">
        <f>IF(ISNUMBER(HGB_cms!E44), HGB_cms!E44*Days!E44*86400*1000/Areas!$C$7, "")</f>
        <v>112.65023355704697</v>
      </c>
      <c r="F44" s="4">
        <f>IF(ISNUMBER(HGB_cms!F44), HGB_cms!F44*Days!F44*86400*1000/Areas!$C$7, "")</f>
        <v>143.73031409395972</v>
      </c>
      <c r="G44" s="4">
        <f>IF(ISNUMBER(HGB_cms!G44), HGB_cms!G44*Days!G44*86400*1000/Areas!$C$7, "")</f>
        <v>48.435608053691276</v>
      </c>
      <c r="H44" s="4">
        <f>IF(ISNUMBER(HGB_cms!H44), HGB_cms!H44*Days!H44*86400*1000/Areas!$C$7, "")</f>
        <v>28.179374496644296</v>
      </c>
      <c r="I44" s="4">
        <f>IF(ISNUMBER(HGB_cms!I44), HGB_cms!I44*Days!I44*86400*1000/Areas!$C$7, "")</f>
        <v>23.659799194630871</v>
      </c>
      <c r="J44" s="4">
        <f>IF(ISNUMBER(HGB_cms!J44), HGB_cms!J44*Days!J44*86400*1000/Areas!$C$7, "")</f>
        <v>26.389691275167788</v>
      </c>
      <c r="K44" s="4">
        <f>IF(ISNUMBER(HGB_cms!K44), HGB_cms!K44*Days!K44*86400*1000/Areas!$C$7, "")</f>
        <v>35.020978791946312</v>
      </c>
      <c r="L44" s="4">
        <f>IF(ISNUMBER(HGB_cms!L44), HGB_cms!L44*Days!L44*86400*1000/Areas!$C$7, "")</f>
        <v>41.971264429530201</v>
      </c>
      <c r="M44" s="4">
        <f>IF(ISNUMBER(HGB_cms!M44), HGB_cms!M44*Days!M44*86400*1000/Areas!$C$7, "")</f>
        <v>42.972141744966443</v>
      </c>
      <c r="N44" s="4">
        <f>IF(ISNUMBER(HGB_cms!N44), HGB_cms!N44*Days!N44*86400*1000/Areas!$C$7, "")</f>
        <v>641.41475436241615</v>
      </c>
    </row>
    <row r="45" spans="1:14" x14ac:dyDescent="0.2">
      <c r="A45">
        <v>1937</v>
      </c>
      <c r="B45" s="4">
        <f>IF(ISNUMBER(HGB_cms!B45), HGB_cms!B45*Days!B45*86400*1000/Areas!$C$7, "")</f>
        <v>80.334024161073827</v>
      </c>
      <c r="C45" s="4">
        <f>IF(ISNUMBER(HGB_cms!C45), HGB_cms!C45*Days!C45*86400*1000/Areas!$C$7, "")</f>
        <v>56.618615838926175</v>
      </c>
      <c r="D45" s="4">
        <f>IF(ISNUMBER(HGB_cms!D45), HGB_cms!D45*Days!D45*86400*1000/Areas!$C$7, "")</f>
        <v>52.654827382550337</v>
      </c>
      <c r="E45" s="4">
        <f>IF(ISNUMBER(HGB_cms!E45), HGB_cms!E45*Days!E45*86400*1000/Areas!$C$7, "")</f>
        <v>144.81364832214766</v>
      </c>
      <c r="F45" s="4">
        <f>IF(ISNUMBER(HGB_cms!F45), HGB_cms!F45*Days!F45*86400*1000/Areas!$C$7, "")</f>
        <v>103.41949530201342</v>
      </c>
      <c r="G45" s="4">
        <f>IF(ISNUMBER(HGB_cms!G45), HGB_cms!G45*Days!G45*86400*1000/Areas!$C$7, "")</f>
        <v>40.616987919463085</v>
      </c>
      <c r="H45" s="4">
        <f>IF(ISNUMBER(HGB_cms!H45), HGB_cms!H45*Days!H45*86400*1000/Areas!$C$7, "")</f>
        <v>27.25047302013423</v>
      </c>
      <c r="I45" s="4">
        <f>IF(ISNUMBER(HGB_cms!I45), HGB_cms!I45*Days!I45*86400*1000/Areas!$C$7, "")</f>
        <v>34.558550335570473</v>
      </c>
      <c r="J45" s="4">
        <f>IF(ISNUMBER(HGB_cms!J45), HGB_cms!J45*Days!J45*86400*1000/Areas!$C$7, "")</f>
        <v>35.225106040268457</v>
      </c>
      <c r="K45" s="4">
        <f>IF(ISNUMBER(HGB_cms!K45), HGB_cms!K45*Days!K45*86400*1000/Areas!$C$7, "")</f>
        <v>44.255616644295301</v>
      </c>
      <c r="L45" s="4">
        <f>IF(ISNUMBER(HGB_cms!L45), HGB_cms!L45*Days!L45*86400*1000/Areas!$C$7, "")</f>
        <v>62.796418791946309</v>
      </c>
      <c r="M45" s="4">
        <f>IF(ISNUMBER(HGB_cms!M45), HGB_cms!M45*Days!M45*86400*1000/Areas!$C$7, "")</f>
        <v>52.76672697986578</v>
      </c>
      <c r="N45" s="4">
        <f>IF(ISNUMBER(HGB_cms!N45), HGB_cms!N45*Days!N45*86400*1000/Areas!$C$7, "")</f>
        <v>736.69365906040264</v>
      </c>
    </row>
    <row r="46" spans="1:14" x14ac:dyDescent="0.2">
      <c r="A46">
        <v>1938</v>
      </c>
      <c r="B46" s="4">
        <f>IF(ISNUMBER(HGB_cms!B46), HGB_cms!B46*Days!B46*86400*1000/Areas!$C$7, "")</f>
        <v>44.1985433557047</v>
      </c>
      <c r="C46" s="4">
        <f>IF(ISNUMBER(HGB_cms!C46), HGB_cms!C46*Days!C46*86400*1000/Areas!$C$7, "")</f>
        <v>97.151175302013442</v>
      </c>
      <c r="D46" s="4">
        <f>IF(ISNUMBER(HGB_cms!D46), HGB_cms!D46*Days!D46*86400*1000/Areas!$C$7, "")</f>
        <v>130.43268724832217</v>
      </c>
      <c r="E46" s="4">
        <f>IF(ISNUMBER(HGB_cms!E46), HGB_cms!E46*Days!E46*86400*1000/Areas!$C$7, "")</f>
        <v>209.83414228187922</v>
      </c>
      <c r="F46" s="4">
        <f>IF(ISNUMBER(HGB_cms!F46), HGB_cms!F46*Days!F46*86400*1000/Areas!$C$7, "")</f>
        <v>124.37168375838928</v>
      </c>
      <c r="G46" s="4">
        <f>IF(ISNUMBER(HGB_cms!G46), HGB_cms!G46*Days!G46*86400*1000/Areas!$C$7, "")</f>
        <v>58.74924563758389</v>
      </c>
      <c r="H46" s="4">
        <f>IF(ISNUMBER(HGB_cms!H46), HGB_cms!H46*Days!H46*86400*1000/Areas!$C$7, "")</f>
        <v>29.487116778523486</v>
      </c>
      <c r="I46" s="4">
        <f>IF(ISNUMBER(HGB_cms!I46), HGB_cms!I46*Days!I46*86400*1000/Areas!$C$7, "")</f>
        <v>29.076818255033558</v>
      </c>
      <c r="J46" s="4">
        <f>IF(ISNUMBER(HGB_cms!J46), HGB_cms!J46*Days!J46*86400*1000/Areas!$C$7, "")</f>
        <v>28.686394630872485</v>
      </c>
      <c r="K46" s="4">
        <f>IF(ISNUMBER(HGB_cms!K46), HGB_cms!K46*Days!K46*86400*1000/Areas!$C$7, "")</f>
        <v>29.352297986577177</v>
      </c>
      <c r="L46" s="4">
        <f>IF(ISNUMBER(HGB_cms!L46), HGB_cms!L46*Days!L46*86400*1000/Areas!$C$7, "")</f>
        <v>32.989288590604026</v>
      </c>
      <c r="M46" s="4">
        <f>IF(ISNUMBER(HGB_cms!M46), HGB_cms!M46*Days!M46*86400*1000/Areas!$C$7, "")</f>
        <v>39.145535033557046</v>
      </c>
      <c r="N46" s="4">
        <f>IF(ISNUMBER(HGB_cms!N46), HGB_cms!N46*Days!N46*86400*1000/Areas!$C$7, "")</f>
        <v>858.4300268456376</v>
      </c>
    </row>
    <row r="47" spans="1:14" x14ac:dyDescent="0.2">
      <c r="A47">
        <v>1939</v>
      </c>
      <c r="B47" s="4">
        <f>IF(ISNUMBER(HGB_cms!B47), HGB_cms!B47*Days!B47*86400*1000/Areas!$C$7, "")</f>
        <v>39.682113825503357</v>
      </c>
      <c r="C47" s="4">
        <f>IF(ISNUMBER(HGB_cms!C47), HGB_cms!C47*Days!C47*86400*1000/Areas!$C$7, "")</f>
        <v>37.441179060402696</v>
      </c>
      <c r="D47" s="4">
        <f>IF(ISNUMBER(HGB_cms!D47), HGB_cms!D47*Days!D47*86400*1000/Areas!$C$7, "")</f>
        <v>66.221193020134223</v>
      </c>
      <c r="E47" s="4">
        <f>IF(ISNUMBER(HGB_cms!E47), HGB_cms!E47*Days!E47*86400*1000/Areas!$C$7, "")</f>
        <v>119.18633557046979</v>
      </c>
      <c r="F47" s="4">
        <f>IF(ISNUMBER(HGB_cms!F47), HGB_cms!F47*Days!F47*86400*1000/Areas!$C$7, "")</f>
        <v>128.28996724832214</v>
      </c>
      <c r="G47" s="4">
        <f>IF(ISNUMBER(HGB_cms!G47), HGB_cms!G47*Days!G47*86400*1000/Areas!$C$7, "")</f>
        <v>80.366351677852336</v>
      </c>
      <c r="H47" s="4">
        <f>IF(ISNUMBER(HGB_cms!H47), HGB_cms!H47*Days!H47*86400*1000/Areas!$C$7, "")</f>
        <v>38.903759999999998</v>
      </c>
      <c r="I47" s="4">
        <f>IF(ISNUMBER(HGB_cms!I47), HGB_cms!I47*Days!I47*86400*1000/Areas!$C$7, "")</f>
        <v>31.308968053691274</v>
      </c>
      <c r="J47" s="4">
        <f>IF(ISNUMBER(HGB_cms!J47), HGB_cms!J47*Days!J47*86400*1000/Areas!$C$7, "")</f>
        <v>29.981524832214767</v>
      </c>
      <c r="K47" s="4">
        <f>IF(ISNUMBER(HGB_cms!K47), HGB_cms!K47*Days!K47*86400*1000/Areas!$C$7, "")</f>
        <v>32.822533691275169</v>
      </c>
      <c r="L47" s="4">
        <f>IF(ISNUMBER(HGB_cms!L47), HGB_cms!L47*Days!L47*86400*1000/Areas!$C$7, "")</f>
        <v>38.409004026845636</v>
      </c>
      <c r="M47" s="4">
        <f>IF(ISNUMBER(HGB_cms!M47), HGB_cms!M47*Days!M47*86400*1000/Areas!$C$7, "")</f>
        <v>32.498519194630873</v>
      </c>
      <c r="N47" s="4">
        <f>IF(ISNUMBER(HGB_cms!N47), HGB_cms!N47*Days!N47*86400*1000/Areas!$C$7, "")</f>
        <v>675.10850738255033</v>
      </c>
    </row>
    <row r="48" spans="1:14" x14ac:dyDescent="0.2">
      <c r="A48">
        <v>1940</v>
      </c>
      <c r="B48" s="4">
        <f>IF(ISNUMBER(HGB_cms!B48), HGB_cms!B48*Days!B48*86400*1000/Areas!$C$7, "")</f>
        <v>29.443974765100677</v>
      </c>
      <c r="C48" s="4">
        <f>IF(ISNUMBER(HGB_cms!C48), HGB_cms!C48*Days!C48*86400*1000/Areas!$C$7, "")</f>
        <v>26.434500402684563</v>
      </c>
      <c r="D48" s="4">
        <f>IF(ISNUMBER(HGB_cms!D48), HGB_cms!D48*Days!D48*86400*1000/Areas!$C$7, "")</f>
        <v>34.663259597315431</v>
      </c>
      <c r="E48" s="4">
        <f>IF(ISNUMBER(HGB_cms!E48), HGB_cms!E48*Days!E48*86400*1000/Areas!$C$7, "")</f>
        <v>83.45631140939598</v>
      </c>
      <c r="F48" s="4">
        <f>IF(ISNUMBER(HGB_cms!F48), HGB_cms!F48*Days!F48*86400*1000/Areas!$C$7, "")</f>
        <v>84.471163489932863</v>
      </c>
      <c r="G48" s="4">
        <f>IF(ISNUMBER(HGB_cms!G48), HGB_cms!G48*Days!G48*86400*1000/Areas!$C$7, "")</f>
        <v>75.723366442953036</v>
      </c>
      <c r="H48" s="4">
        <f>IF(ISNUMBER(HGB_cms!H48), HGB_cms!H48*Days!H48*86400*1000/Areas!$C$7, "")</f>
        <v>42.422530469798659</v>
      </c>
      <c r="I48" s="4">
        <f>IF(ISNUMBER(HGB_cms!I48), HGB_cms!I48*Days!I48*86400*1000/Areas!$C$7, "")</f>
        <v>33.5056155704698</v>
      </c>
      <c r="J48" s="4">
        <f>IF(ISNUMBER(HGB_cms!J48), HGB_cms!J48*Days!J48*86400*1000/Areas!$C$7, "")</f>
        <v>41.05406174496644</v>
      </c>
      <c r="K48" s="4">
        <f>IF(ISNUMBER(HGB_cms!K48), HGB_cms!K48*Days!K48*86400*1000/Areas!$C$7, "")</f>
        <v>35.269045369127511</v>
      </c>
      <c r="L48" s="4">
        <f>IF(ISNUMBER(HGB_cms!L48), HGB_cms!L48*Days!L48*86400*1000/Areas!$C$7, "")</f>
        <v>55.247436241610735</v>
      </c>
      <c r="M48" s="4">
        <f>IF(ISNUMBER(HGB_cms!M48), HGB_cms!M48*Days!M48*86400*1000/Areas!$C$7, "")</f>
        <v>68.990820402684562</v>
      </c>
      <c r="N48" s="4">
        <f>IF(ISNUMBER(HGB_cms!N48), HGB_cms!N48*Days!N48*86400*1000/Areas!$C$7, "")</f>
        <v>611.00737610738247</v>
      </c>
    </row>
    <row r="49" spans="1:14" x14ac:dyDescent="0.2">
      <c r="A49">
        <v>1941</v>
      </c>
      <c r="B49" s="4">
        <f>IF(ISNUMBER(HGB_cms!B49), HGB_cms!B49*Days!B49*86400*1000/Areas!$C$7, "")</f>
        <v>63.01025879194632</v>
      </c>
      <c r="C49" s="4">
        <f>IF(ISNUMBER(HGB_cms!C49), HGB_cms!C49*Days!C49*86400*1000/Areas!$C$7, "")</f>
        <v>45.446052080536901</v>
      </c>
      <c r="D49" s="4">
        <f>IF(ISNUMBER(HGB_cms!D49), HGB_cms!D49*Days!D49*86400*1000/Areas!$C$7, "")</f>
        <v>59.55844832214764</v>
      </c>
      <c r="E49" s="4">
        <f>IF(ISNUMBER(HGB_cms!E49), HGB_cms!E49*Days!E49*86400*1000/Areas!$C$7, "")</f>
        <v>140.65296644295302</v>
      </c>
      <c r="F49" s="4">
        <f>IF(ISNUMBER(HGB_cms!F49), HGB_cms!F49*Days!F49*86400*1000/Areas!$C$7, "")</f>
        <v>76.952319463087264</v>
      </c>
      <c r="G49" s="4">
        <f>IF(ISNUMBER(HGB_cms!G49), HGB_cms!G49*Days!G49*86400*1000/Areas!$C$7, "")</f>
        <v>33.307200000000002</v>
      </c>
      <c r="H49" s="4">
        <f>IF(ISNUMBER(HGB_cms!H49), HGB_cms!H49*Days!H49*86400*1000/Areas!$C$7, "")</f>
        <v>33.430566442953022</v>
      </c>
      <c r="I49" s="4">
        <f>IF(ISNUMBER(HGB_cms!I49), HGB_cms!I49*Days!I49*86400*1000/Areas!$C$7, "")</f>
        <v>27.708856912751678</v>
      </c>
      <c r="J49" s="4">
        <f>IF(ISNUMBER(HGB_cms!J49), HGB_cms!J49*Days!J49*86400*1000/Areas!$C$7, "")</f>
        <v>27.09031409395973</v>
      </c>
      <c r="K49" s="4">
        <f>IF(ISNUMBER(HGB_cms!K49), HGB_cms!K49*Days!K49*86400*1000/Areas!$C$7, "")</f>
        <v>68.701409395973158</v>
      </c>
      <c r="L49" s="4">
        <f>IF(ISNUMBER(HGB_cms!L49), HGB_cms!L49*Days!L49*86400*1000/Areas!$C$7, "")</f>
        <v>115.1356832214765</v>
      </c>
      <c r="M49" s="4">
        <f>IF(ISNUMBER(HGB_cms!M49), HGB_cms!M49*Days!M49*86400*1000/Areas!$C$7, "")</f>
        <v>83.176004295302008</v>
      </c>
      <c r="N49" s="4">
        <f>IF(ISNUMBER(HGB_cms!N49), HGB_cms!N49*Days!N49*86400*1000/Areas!$C$7, "")</f>
        <v>774.72205369127516</v>
      </c>
    </row>
    <row r="50" spans="1:14" x14ac:dyDescent="0.2">
      <c r="A50">
        <v>1942</v>
      </c>
      <c r="B50" s="4">
        <f>IF(ISNUMBER(HGB_cms!B50), HGB_cms!B50*Days!B50*86400*1000/Areas!$C$7, "")</f>
        <v>60.379045369127518</v>
      </c>
      <c r="C50" s="4">
        <f>IF(ISNUMBER(HGB_cms!C50), HGB_cms!C50*Days!C50*86400*1000/Areas!$C$7, "")</f>
        <v>44.242540671140937</v>
      </c>
      <c r="D50" s="4">
        <f>IF(ISNUMBER(HGB_cms!D50), HGB_cms!D50*Days!D50*86400*1000/Areas!$C$7, "")</f>
        <v>138.84672805369127</v>
      </c>
      <c r="E50" s="4">
        <f>IF(ISNUMBER(HGB_cms!E50), HGB_cms!E50*Days!E50*86400*1000/Areas!$C$7, "")</f>
        <v>156.05405637583894</v>
      </c>
      <c r="F50" s="4">
        <f>IF(ISNUMBER(HGB_cms!F50), HGB_cms!F50*Days!F50*86400*1000/Areas!$C$7, "")</f>
        <v>98.570512751677839</v>
      </c>
      <c r="G50" s="4">
        <f>IF(ISNUMBER(HGB_cms!G50), HGB_cms!G50*Days!G50*86400*1000/Areas!$C$7, "")</f>
        <v>68.990689932885914</v>
      </c>
      <c r="H50" s="4">
        <f>IF(ISNUMBER(HGB_cms!H50), HGB_cms!H50*Days!H50*86400*1000/Areas!$C$7, "")</f>
        <v>34.708199194630872</v>
      </c>
      <c r="I50" s="4">
        <f>IF(ISNUMBER(HGB_cms!I50), HGB_cms!I50*Days!I50*86400*1000/Areas!$C$7, "")</f>
        <v>31.108986845637585</v>
      </c>
      <c r="J50" s="4">
        <f>IF(ISNUMBER(HGB_cms!J50), HGB_cms!J50*Days!J50*86400*1000/Areas!$C$7, "")</f>
        <v>30.505578523489934</v>
      </c>
      <c r="K50" s="4">
        <f>IF(ISNUMBER(HGB_cms!K50), HGB_cms!K50*Days!K50*86400*1000/Areas!$C$7, "")</f>
        <v>41.141302550335567</v>
      </c>
      <c r="L50" s="4">
        <f>IF(ISNUMBER(HGB_cms!L50), HGB_cms!L50*Days!L50*86400*1000/Areas!$C$7, "")</f>
        <v>68.692783892617442</v>
      </c>
      <c r="M50" s="4">
        <f>IF(ISNUMBER(HGB_cms!M50), HGB_cms!M50*Days!M50*86400*1000/Areas!$C$7, "")</f>
        <v>57.417975302013431</v>
      </c>
      <c r="N50" s="4">
        <f>IF(ISNUMBER(HGB_cms!N50), HGB_cms!N50*Days!N50*86400*1000/Areas!$C$7, "")</f>
        <v>830.28573422818783</v>
      </c>
    </row>
    <row r="51" spans="1:14" x14ac:dyDescent="0.2">
      <c r="A51">
        <v>1943</v>
      </c>
      <c r="B51" s="4">
        <f>IF(ISNUMBER(HGB_cms!B51), HGB_cms!B51*Days!B51*86400*1000/Areas!$C$7, "")</f>
        <v>58.262839731543622</v>
      </c>
      <c r="C51" s="4">
        <f>IF(ISNUMBER(HGB_cms!C51), HGB_cms!C51*Days!C51*86400*1000/Areas!$C$7, "")</f>
        <v>67.996973959731548</v>
      </c>
      <c r="D51" s="4">
        <f>IF(ISNUMBER(HGB_cms!D51), HGB_cms!D51*Days!D51*86400*1000/Areas!$C$7, "")</f>
        <v>110.21975516778524</v>
      </c>
      <c r="E51" s="4">
        <f>IF(ISNUMBER(HGB_cms!E51), HGB_cms!E51*Days!E51*86400*1000/Areas!$C$7, "")</f>
        <v>136.91109261744964</v>
      </c>
      <c r="F51" s="4">
        <f>IF(ISNUMBER(HGB_cms!F51), HGB_cms!F51*Days!F51*86400*1000/Areas!$C$7, "")</f>
        <v>172.48491543624161</v>
      </c>
      <c r="G51" s="4">
        <f>IF(ISNUMBER(HGB_cms!G51), HGB_cms!G51*Days!G51*86400*1000/Areas!$C$7, "")</f>
        <v>133.12051006711408</v>
      </c>
      <c r="H51" s="4">
        <f>IF(ISNUMBER(HGB_cms!H51), HGB_cms!H51*Days!H51*86400*1000/Areas!$C$7, "")</f>
        <v>54.83125208053692</v>
      </c>
      <c r="I51" s="4">
        <f>IF(ISNUMBER(HGB_cms!I51), HGB_cms!I51*Days!I51*86400*1000/Areas!$C$7, "")</f>
        <v>38.571206979865771</v>
      </c>
      <c r="J51" s="4">
        <f>IF(ISNUMBER(HGB_cms!J51), HGB_cms!J51*Days!J51*86400*1000/Areas!$C$7, "")</f>
        <v>53.897943624161073</v>
      </c>
      <c r="K51" s="4">
        <f>IF(ISNUMBER(HGB_cms!K51), HGB_cms!K51*Days!K51*86400*1000/Areas!$C$7, "")</f>
        <v>33.620211543624158</v>
      </c>
      <c r="L51" s="4">
        <f>IF(ISNUMBER(HGB_cms!L51), HGB_cms!L51*Days!L51*86400*1000/Areas!$C$7, "")</f>
        <v>47.813267114093968</v>
      </c>
      <c r="M51" s="4">
        <f>IF(ISNUMBER(HGB_cms!M51), HGB_cms!M51*Days!M51*86400*1000/Areas!$C$7, "")</f>
        <v>41.336340402684563</v>
      </c>
      <c r="N51" s="4">
        <f>IF(ISNUMBER(HGB_cms!N51), HGB_cms!N51*Days!N51*86400*1000/Areas!$C$7, "")</f>
        <v>950.51408859060393</v>
      </c>
    </row>
    <row r="52" spans="1:14" x14ac:dyDescent="0.2">
      <c r="A52">
        <v>1944</v>
      </c>
      <c r="B52" s="4">
        <f>IF(ISNUMBER(HGB_cms!B52), HGB_cms!B52*Days!B52*86400*1000/Areas!$C$7, "")</f>
        <v>38.342464429530203</v>
      </c>
      <c r="C52" s="4">
        <f>IF(ISNUMBER(HGB_cms!C52), HGB_cms!C52*Days!C52*86400*1000/Areas!$C$7, "")</f>
        <v>44.81114255033556</v>
      </c>
      <c r="D52" s="4">
        <f>IF(ISNUMBER(HGB_cms!D52), HGB_cms!D52*Days!D52*86400*1000/Areas!$C$7, "")</f>
        <v>61.187958120805369</v>
      </c>
      <c r="E52" s="4">
        <f>IF(ISNUMBER(HGB_cms!E52), HGB_cms!E52*Days!E52*86400*1000/Areas!$C$7, "")</f>
        <v>94.815012080536917</v>
      </c>
      <c r="F52" s="4">
        <f>IF(ISNUMBER(HGB_cms!F52), HGB_cms!F52*Days!F52*86400*1000/Areas!$C$7, "")</f>
        <v>101.99940402684565</v>
      </c>
      <c r="G52" s="4">
        <f>IF(ISNUMBER(HGB_cms!G52), HGB_cms!G52*Days!G52*86400*1000/Areas!$C$7, "")</f>
        <v>46.618163758389265</v>
      </c>
      <c r="H52" s="4">
        <f>IF(ISNUMBER(HGB_cms!H52), HGB_cms!H52*Days!H52*86400*1000/Areas!$C$7, "")</f>
        <v>31.626691006711411</v>
      </c>
      <c r="I52" s="4">
        <f>IF(ISNUMBER(HGB_cms!I52), HGB_cms!I52*Days!I52*86400*1000/Areas!$C$7, "")</f>
        <v>28.430586845637585</v>
      </c>
      <c r="J52" s="4">
        <f>IF(ISNUMBER(HGB_cms!J52), HGB_cms!J52*Days!J52*86400*1000/Areas!$C$7, "")</f>
        <v>27.499119463087247</v>
      </c>
      <c r="K52" s="4">
        <f>IF(ISNUMBER(HGB_cms!K52), HGB_cms!K52*Days!K52*86400*1000/Areas!$C$7, "")</f>
        <v>32.351566711409397</v>
      </c>
      <c r="L52" s="4">
        <f>IF(ISNUMBER(HGB_cms!L52), HGB_cms!L52*Days!L52*86400*1000/Areas!$C$7, "")</f>
        <v>37.420042953020136</v>
      </c>
      <c r="M52" s="4">
        <f>IF(ISNUMBER(HGB_cms!M52), HGB_cms!M52*Days!M52*86400*1000/Areas!$C$7, "")</f>
        <v>39.105538791946309</v>
      </c>
      <c r="N52" s="4">
        <f>IF(ISNUMBER(HGB_cms!N52), HGB_cms!N52*Days!N52*86400*1000/Areas!$C$7, "")</f>
        <v>584.58993825503353</v>
      </c>
    </row>
    <row r="53" spans="1:14" x14ac:dyDescent="0.2">
      <c r="A53">
        <v>1945</v>
      </c>
      <c r="B53" s="4">
        <f>IF(ISNUMBER(HGB_cms!B53), HGB_cms!B53*Days!B53*86400*1000/Areas!$C$7, "")</f>
        <v>32.654010201342281</v>
      </c>
      <c r="C53" s="4">
        <f>IF(ISNUMBER(HGB_cms!C53), HGB_cms!C53*Days!C53*86400*1000/Areas!$C$7, "")</f>
        <v>30.005792214765105</v>
      </c>
      <c r="D53" s="4">
        <f>IF(ISNUMBER(HGB_cms!D53), HGB_cms!D53*Days!D53*86400*1000/Areas!$C$7, "")</f>
        <v>90.535762147651013</v>
      </c>
      <c r="E53" s="4">
        <f>IF(ISNUMBER(HGB_cms!E53), HGB_cms!E53*Days!E53*86400*1000/Areas!$C$7, "")</f>
        <v>103.22248590604025</v>
      </c>
      <c r="F53" s="4">
        <f>IF(ISNUMBER(HGB_cms!F53), HGB_cms!F53*Days!F53*86400*1000/Areas!$C$7, "")</f>
        <v>113.35114630872484</v>
      </c>
      <c r="G53" s="4">
        <f>IF(ISNUMBER(HGB_cms!G53), HGB_cms!G53*Days!G53*86400*1000/Areas!$C$7, "")</f>
        <v>123.64840268456376</v>
      </c>
      <c r="H53" s="4">
        <f>IF(ISNUMBER(HGB_cms!H53), HGB_cms!H53*Days!H53*86400*1000/Areas!$C$7, "")</f>
        <v>45.054642684563753</v>
      </c>
      <c r="I53" s="4">
        <f>IF(ISNUMBER(HGB_cms!I53), HGB_cms!I53*Days!I53*86400*1000/Areas!$C$7, "")</f>
        <v>32.595139328859055</v>
      </c>
      <c r="J53" s="4">
        <f>IF(ISNUMBER(HGB_cms!J53), HGB_cms!J53*Days!J53*86400*1000/Areas!$C$7, "")</f>
        <v>37.924961073825493</v>
      </c>
      <c r="K53" s="4">
        <f>IF(ISNUMBER(HGB_cms!K53), HGB_cms!K53*Days!K53*86400*1000/Areas!$C$7, "")</f>
        <v>62.470084832214773</v>
      </c>
      <c r="L53" s="4">
        <f>IF(ISNUMBER(HGB_cms!L53), HGB_cms!L53*Days!L53*86400*1000/Areas!$C$7, "")</f>
        <v>80.610765100671145</v>
      </c>
      <c r="M53" s="4">
        <f>IF(ISNUMBER(HGB_cms!M53), HGB_cms!M53*Days!M53*86400*1000/Areas!$C$7, "")</f>
        <v>53.025579060402684</v>
      </c>
      <c r="N53" s="4">
        <f>IF(ISNUMBER(HGB_cms!N53), HGB_cms!N53*Days!N53*86400*1000/Areas!$C$7, "")</f>
        <v>804.40081610738252</v>
      </c>
    </row>
    <row r="54" spans="1:14" x14ac:dyDescent="0.2">
      <c r="A54">
        <v>1946</v>
      </c>
      <c r="B54" s="4">
        <f>IF(ISNUMBER(HGB_cms!B54), HGB_cms!B54*Days!B54*86400*1000/Areas!$C$7, "")</f>
        <v>75.296744697986583</v>
      </c>
      <c r="C54" s="4">
        <f>IF(ISNUMBER(HGB_cms!C54), HGB_cms!C54*Days!C54*86400*1000/Areas!$C$7, "")</f>
        <v>53.986721073825493</v>
      </c>
      <c r="D54" s="4">
        <f>IF(ISNUMBER(HGB_cms!D54), HGB_cms!D54*Days!D54*86400*1000/Areas!$C$7, "")</f>
        <v>183.55533583892614</v>
      </c>
      <c r="E54" s="4">
        <f>IF(ISNUMBER(HGB_cms!E54), HGB_cms!E54*Days!E54*86400*1000/Areas!$C$7, "")</f>
        <v>78.107919463087242</v>
      </c>
      <c r="F54" s="4">
        <f>IF(ISNUMBER(HGB_cms!F54), HGB_cms!F54*Days!F54*86400*1000/Areas!$C$7, "")</f>
        <v>66.15558120805369</v>
      </c>
      <c r="G54" s="4">
        <f>IF(ISNUMBER(HGB_cms!G54), HGB_cms!G54*Days!G54*86400*1000/Areas!$C$7, "")</f>
        <v>58.521793288590594</v>
      </c>
      <c r="H54" s="4">
        <f>IF(ISNUMBER(HGB_cms!H54), HGB_cms!H54*Days!H54*86400*1000/Areas!$C$7, "")</f>
        <v>35.904041879194629</v>
      </c>
      <c r="I54" s="4">
        <f>IF(ISNUMBER(HGB_cms!I54), HGB_cms!I54*Days!I54*86400*1000/Areas!$C$7, "")</f>
        <v>28.265658523489932</v>
      </c>
      <c r="J54" s="4">
        <f>IF(ISNUMBER(HGB_cms!J54), HGB_cms!J54*Days!J54*86400*1000/Areas!$C$7, "")</f>
        <v>26.718475167785236</v>
      </c>
      <c r="K54" s="4">
        <f>IF(ISNUMBER(HGB_cms!K54), HGB_cms!K54*Days!K54*86400*1000/Areas!$C$7, "")</f>
        <v>27.561455033557046</v>
      </c>
      <c r="L54" s="4">
        <f>IF(ISNUMBER(HGB_cms!L54), HGB_cms!L54*Days!L54*86400*1000/Areas!$C$7, "")</f>
        <v>34.575366442953019</v>
      </c>
      <c r="M54" s="4">
        <f>IF(ISNUMBER(HGB_cms!M54), HGB_cms!M54*Days!M54*86400*1000/Areas!$C$7, "")</f>
        <v>47.030187382550338</v>
      </c>
      <c r="N54" s="4">
        <f>IF(ISNUMBER(HGB_cms!N54), HGB_cms!N54*Days!N54*86400*1000/Areas!$C$7, "")</f>
        <v>714.35918657718116</v>
      </c>
    </row>
    <row r="55" spans="1:14" x14ac:dyDescent="0.2">
      <c r="A55">
        <v>1947</v>
      </c>
      <c r="B55" s="4">
        <f>IF(ISNUMBER(HGB_cms!B55), HGB_cms!B55*Days!B55*86400*1000/Areas!$C$7, "")</f>
        <v>49.460071409395972</v>
      </c>
      <c r="C55" s="4">
        <f>IF(ISNUMBER(HGB_cms!C55), HGB_cms!C55*Days!C55*86400*1000/Areas!$C$7, "")</f>
        <v>43.640176107382558</v>
      </c>
      <c r="D55" s="4">
        <f>IF(ISNUMBER(HGB_cms!D55), HGB_cms!D55*Days!D55*86400*1000/Areas!$C$7, "")</f>
        <v>74.271223087248316</v>
      </c>
      <c r="E55" s="4">
        <f>IF(ISNUMBER(HGB_cms!E55), HGB_cms!E55*Days!E55*86400*1000/Areas!$C$7, "")</f>
        <v>209.32661476510063</v>
      </c>
      <c r="F55" s="4">
        <f>IF(ISNUMBER(HGB_cms!F55), HGB_cms!F55*Days!F55*86400*1000/Areas!$C$7, "")</f>
        <v>199.88728429530201</v>
      </c>
      <c r="G55" s="4">
        <f>IF(ISNUMBER(HGB_cms!G55), HGB_cms!G55*Days!G55*86400*1000/Areas!$C$7, "")</f>
        <v>165.65924295302017</v>
      </c>
      <c r="H55" s="4">
        <f>IF(ISNUMBER(HGB_cms!H55), HGB_cms!H55*Days!H55*86400*1000/Areas!$C$7, "")</f>
        <v>53.844827919463086</v>
      </c>
      <c r="I55" s="4">
        <f>IF(ISNUMBER(HGB_cms!I55), HGB_cms!I55*Days!I55*86400*1000/Areas!$C$7, "")</f>
        <v>35.833486711409392</v>
      </c>
      <c r="J55" s="4">
        <f>IF(ISNUMBER(HGB_cms!J55), HGB_cms!J55*Days!J55*86400*1000/Areas!$C$7, "")</f>
        <v>32.277793288590601</v>
      </c>
      <c r="K55" s="4">
        <f>IF(ISNUMBER(HGB_cms!K55), HGB_cms!K55*Days!K55*86400*1000/Areas!$C$7, "")</f>
        <v>31.691404026845639</v>
      </c>
      <c r="L55" s="4">
        <f>IF(ISNUMBER(HGB_cms!L55), HGB_cms!L55*Days!L55*86400*1000/Areas!$C$7, "")</f>
        <v>30.567334228187921</v>
      </c>
      <c r="M55" s="4">
        <f>IF(ISNUMBER(HGB_cms!M55), HGB_cms!M55*Days!M55*86400*1000/Areas!$C$7, "")</f>
        <v>43.352330738255034</v>
      </c>
      <c r="N55" s="4">
        <f>IF(ISNUMBER(HGB_cms!N55), HGB_cms!N55*Days!N55*86400*1000/Areas!$C$7, "")</f>
        <v>970.46748724832219</v>
      </c>
    </row>
    <row r="56" spans="1:14" x14ac:dyDescent="0.2">
      <c r="A56">
        <v>1948</v>
      </c>
      <c r="B56" s="4">
        <f>IF(ISNUMBER(HGB_cms!B56), HGB_cms!B56*Days!B56*86400*1000/Areas!$C$7, "")</f>
        <v>35.756640000000004</v>
      </c>
      <c r="C56" s="4">
        <f>IF(ISNUMBER(HGB_cms!C56), HGB_cms!C56*Days!C56*86400*1000/Areas!$C$7, "")</f>
        <v>42.352207248322145</v>
      </c>
      <c r="D56" s="4">
        <f>IF(ISNUMBER(HGB_cms!D56), HGB_cms!D56*Days!D56*86400*1000/Areas!$C$7, "")</f>
        <v>151.89943409395974</v>
      </c>
      <c r="E56" s="4">
        <f>IF(ISNUMBER(HGB_cms!E56), HGB_cms!E56*Days!E56*86400*1000/Areas!$C$7, "")</f>
        <v>131.05778255033559</v>
      </c>
      <c r="F56" s="4">
        <f>IF(ISNUMBER(HGB_cms!F56), HGB_cms!F56*Days!F56*86400*1000/Areas!$C$7, "")</f>
        <v>85.350182013422796</v>
      </c>
      <c r="G56" s="4">
        <f>IF(ISNUMBER(HGB_cms!G56), HGB_cms!G56*Days!G56*86400*1000/Areas!$C$7, "")</f>
        <v>38.553390604026845</v>
      </c>
      <c r="H56" s="4">
        <f>IF(ISNUMBER(HGB_cms!H56), HGB_cms!H56*Days!H56*86400*1000/Areas!$C$7, "")</f>
        <v>30.834405906040267</v>
      </c>
      <c r="I56" s="4">
        <f>IF(ISNUMBER(HGB_cms!I56), HGB_cms!I56*Days!I56*86400*1000/Areas!$C$7, "")</f>
        <v>26.065865234899327</v>
      </c>
      <c r="J56" s="4">
        <f>IF(ISNUMBER(HGB_cms!J56), HGB_cms!J56*Days!J56*86400*1000/Areas!$C$7, "")</f>
        <v>20.54116510067114</v>
      </c>
      <c r="K56" s="4">
        <f>IF(ISNUMBER(HGB_cms!K56), HGB_cms!K56*Days!K56*86400*1000/Areas!$C$7, "")</f>
        <v>19.726236241610739</v>
      </c>
      <c r="L56" s="4">
        <f>IF(ISNUMBER(HGB_cms!L56), HGB_cms!L56*Days!L56*86400*1000/Areas!$C$7, "")</f>
        <v>31.943790604026844</v>
      </c>
      <c r="M56" s="4">
        <f>IF(ISNUMBER(HGB_cms!M56), HGB_cms!M56*Days!M56*86400*1000/Areas!$C$7, "")</f>
        <v>39.136547114093958</v>
      </c>
      <c r="N56" s="4">
        <f>IF(ISNUMBER(HGB_cms!N56), HGB_cms!N56*Days!N56*86400*1000/Areas!$C$7, "")</f>
        <v>652.83808107382549</v>
      </c>
    </row>
    <row r="57" spans="1:14" x14ac:dyDescent="0.2">
      <c r="A57">
        <v>1949</v>
      </c>
      <c r="B57" s="4">
        <f>IF(ISNUMBER(HGB_cms!B57), HGB_cms!B57*Days!B57*86400*1000/Areas!$C$7, "")</f>
        <v>56.867015838926164</v>
      </c>
      <c r="C57" s="4">
        <f>IF(ISNUMBER(HGB_cms!C57), HGB_cms!C57*Days!C57*86400*1000/Areas!$C$7, "")</f>
        <v>67.14213583892618</v>
      </c>
      <c r="D57" s="4">
        <f>IF(ISNUMBER(HGB_cms!D57), HGB_cms!D57*Days!D57*86400*1000/Areas!$C$7, "")</f>
        <v>90.882246442953033</v>
      </c>
      <c r="E57" s="4">
        <f>IF(ISNUMBER(HGB_cms!E57), HGB_cms!E57*Days!E57*86400*1000/Areas!$C$7, "")</f>
        <v>118.23825503355705</v>
      </c>
      <c r="F57" s="4">
        <f>IF(ISNUMBER(HGB_cms!F57), HGB_cms!F57*Days!F57*86400*1000/Areas!$C$7, "")</f>
        <v>67.21300993288591</v>
      </c>
      <c r="G57" s="4">
        <f>IF(ISNUMBER(HGB_cms!G57), HGB_cms!G57*Days!G57*86400*1000/Areas!$C$7, "")</f>
        <v>47.502314093959733</v>
      </c>
      <c r="H57" s="4">
        <f>IF(ISNUMBER(HGB_cms!H57), HGB_cms!H57*Days!H57*86400*1000/Areas!$C$7, "")</f>
        <v>38.489866308724835</v>
      </c>
      <c r="I57" s="4">
        <f>IF(ISNUMBER(HGB_cms!I57), HGB_cms!I57*Days!I57*86400*1000/Areas!$C$7, "")</f>
        <v>28.326776375838921</v>
      </c>
      <c r="J57" s="4">
        <f>IF(ISNUMBER(HGB_cms!J57), HGB_cms!J57*Days!J57*86400*1000/Areas!$C$7, "")</f>
        <v>25.475532885906038</v>
      </c>
      <c r="K57" s="4">
        <f>IF(ISNUMBER(HGB_cms!K57), HGB_cms!K57*Days!K57*86400*1000/Areas!$C$7, "")</f>
        <v>29.039518389261747</v>
      </c>
      <c r="L57" s="4">
        <f>IF(ISNUMBER(HGB_cms!L57), HGB_cms!L57*Days!L57*86400*1000/Areas!$C$7, "")</f>
        <v>25.872161073825506</v>
      </c>
      <c r="M57" s="4">
        <f>IF(ISNUMBER(HGB_cms!M57), HGB_cms!M57*Days!M57*86400*1000/Areas!$C$7, "")</f>
        <v>61.618928859060404</v>
      </c>
      <c r="N57" s="4">
        <f>IF(ISNUMBER(HGB_cms!N57), HGB_cms!N57*Days!N57*86400*1000/Areas!$C$7, "")</f>
        <v>658.46744697986583</v>
      </c>
    </row>
    <row r="58" spans="1:14" x14ac:dyDescent="0.2">
      <c r="A58">
        <v>1950</v>
      </c>
      <c r="B58" s="4">
        <f>IF(ISNUMBER(HGB_cms!B58), HGB_cms!B58*Days!B58*86400*1000/Areas!$C$7, "")</f>
        <v>88.323385771812084</v>
      </c>
      <c r="C58" s="4">
        <f>IF(ISNUMBER(HGB_cms!C58), HGB_cms!C58*Days!C58*86400*1000/Areas!$C$7, "")</f>
        <v>57.62607463087248</v>
      </c>
      <c r="D58" s="4">
        <f>IF(ISNUMBER(HGB_cms!D58), HGB_cms!D58*Days!D58*86400*1000/Areas!$C$7, "")</f>
        <v>112.76738093959732</v>
      </c>
      <c r="E58" s="4">
        <f>IF(ISNUMBER(HGB_cms!E58), HGB_cms!E58*Days!E58*86400*1000/Areas!$C$7, "")</f>
        <v>168.38780134228188</v>
      </c>
      <c r="F58" s="4">
        <f>IF(ISNUMBER(HGB_cms!F58), HGB_cms!F58*Days!F58*86400*1000/Areas!$C$7, "")</f>
        <v>111.47491812080536</v>
      </c>
      <c r="G58" s="4">
        <f>IF(ISNUMBER(HGB_cms!G58), HGB_cms!G58*Days!G58*86400*1000/Areas!$C$7, "")</f>
        <v>46.908676510067103</v>
      </c>
      <c r="H58" s="4">
        <f>IF(ISNUMBER(HGB_cms!H58), HGB_cms!H58*Days!H58*86400*1000/Areas!$C$7, "")</f>
        <v>33.870974496644294</v>
      </c>
      <c r="I58" s="4">
        <f>IF(ISNUMBER(HGB_cms!I58), HGB_cms!I58*Days!I58*86400*1000/Areas!$C$7, "")</f>
        <v>28.624725906040272</v>
      </c>
      <c r="J58" s="4">
        <f>IF(ISNUMBER(HGB_cms!J58), HGB_cms!J58*Days!J58*86400*1000/Areas!$C$7, "")</f>
        <v>32.005111409395973</v>
      </c>
      <c r="K58" s="4">
        <f>IF(ISNUMBER(HGB_cms!K58), HGB_cms!K58*Days!K58*86400*1000/Areas!$C$7, "")</f>
        <v>30.232215302013422</v>
      </c>
      <c r="L58" s="4">
        <f>IF(ISNUMBER(HGB_cms!L58), HGB_cms!L58*Days!L58*86400*1000/Areas!$C$7, "")</f>
        <v>45.181691275167793</v>
      </c>
      <c r="M58" s="4">
        <f>IF(ISNUMBER(HGB_cms!M58), HGB_cms!M58*Days!M58*86400*1000/Areas!$C$7, "")</f>
        <v>73.368386577181212</v>
      </c>
      <c r="N58" s="4">
        <f>IF(ISNUMBER(HGB_cms!N58), HGB_cms!N58*Days!N58*86400*1000/Areas!$C$7, "")</f>
        <v>828.79888590604025</v>
      </c>
    </row>
    <row r="59" spans="1:14" x14ac:dyDescent="0.2">
      <c r="A59">
        <v>1951</v>
      </c>
      <c r="B59" s="4">
        <f>IF(ISNUMBER(HGB_cms!B59), HGB_cms!B59*Days!B59*86400*1000/Areas!$C$7, "")</f>
        <v>74.401997315436248</v>
      </c>
      <c r="C59" s="4">
        <f>IF(ISNUMBER(HGB_cms!C59), HGB_cms!C59*Days!C59*86400*1000/Areas!$C$7, "")</f>
        <v>70.594772617449664</v>
      </c>
      <c r="D59" s="4">
        <f>IF(ISNUMBER(HGB_cms!D59), HGB_cms!D59*Days!D59*86400*1000/Areas!$C$7, "")</f>
        <v>113.71605583892618</v>
      </c>
      <c r="E59" s="4">
        <f>IF(ISNUMBER(HGB_cms!E59), HGB_cms!E59*Days!E59*86400*1000/Areas!$C$7, "")</f>
        <v>242.96999194630868</v>
      </c>
      <c r="F59" s="4">
        <f>IF(ISNUMBER(HGB_cms!F59), HGB_cms!F59*Days!F59*86400*1000/Areas!$C$7, "")</f>
        <v>101.33339919463087</v>
      </c>
      <c r="G59" s="4">
        <f>IF(ISNUMBER(HGB_cms!G59), HGB_cms!G59*Days!G59*86400*1000/Areas!$C$7, "")</f>
        <v>43.916134228187921</v>
      </c>
      <c r="H59" s="4">
        <f>IF(ISNUMBER(HGB_cms!H59), HGB_cms!H59*Days!H59*86400*1000/Areas!$C$7, "")</f>
        <v>39.995792214765103</v>
      </c>
      <c r="I59" s="4">
        <f>IF(ISNUMBER(HGB_cms!I59), HGB_cms!I59*Days!I59*86400*1000/Areas!$C$7, "")</f>
        <v>30.05020993288591</v>
      </c>
      <c r="J59" s="4">
        <f>IF(ISNUMBER(HGB_cms!J59), HGB_cms!J59*Days!J59*86400*1000/Areas!$C$7, "")</f>
        <v>30.767822818791949</v>
      </c>
      <c r="K59" s="4">
        <f>IF(ISNUMBER(HGB_cms!K59), HGB_cms!K59*Days!K59*86400*1000/Areas!$C$7, "")</f>
        <v>71.291727785234897</v>
      </c>
      <c r="L59" s="4">
        <f>IF(ISNUMBER(HGB_cms!L59), HGB_cms!L59*Days!L59*86400*1000/Areas!$C$7, "")</f>
        <v>116.70306040268457</v>
      </c>
      <c r="M59" s="4">
        <f>IF(ISNUMBER(HGB_cms!M59), HGB_cms!M59*Days!M59*86400*1000/Areas!$C$7, "")</f>
        <v>88.394839731543627</v>
      </c>
      <c r="N59" s="4">
        <f>IF(ISNUMBER(HGB_cms!N59), HGB_cms!N59*Days!N59*86400*1000/Areas!$C$7, "")</f>
        <v>1026.4862174496645</v>
      </c>
    </row>
    <row r="60" spans="1:14" x14ac:dyDescent="0.2">
      <c r="A60">
        <v>1952</v>
      </c>
      <c r="B60" s="4">
        <f>IF(ISNUMBER(HGB_cms!B60), HGB_cms!B60*Days!B60*86400*1000/Areas!$C$7, "")</f>
        <v>102.55261046979868</v>
      </c>
      <c r="C60" s="4">
        <f>IF(ISNUMBER(HGB_cms!C60), HGB_cms!C60*Days!C60*86400*1000/Areas!$C$7, "")</f>
        <v>71.505451812080551</v>
      </c>
      <c r="D60" s="4">
        <f>IF(ISNUMBER(HGB_cms!D60), HGB_cms!D60*Days!D60*86400*1000/Areas!$C$7, "")</f>
        <v>98.341770201342285</v>
      </c>
      <c r="E60" s="4">
        <f>IF(ISNUMBER(HGB_cms!E60), HGB_cms!E60*Days!E60*86400*1000/Areas!$C$7, "")</f>
        <v>182.10148187919464</v>
      </c>
      <c r="F60" s="4">
        <f>IF(ISNUMBER(HGB_cms!F60), HGB_cms!F60*Days!F60*86400*1000/Areas!$C$7, "")</f>
        <v>87.899155973154365</v>
      </c>
      <c r="G60" s="4">
        <f>IF(ISNUMBER(HGB_cms!G60), HGB_cms!G60*Days!G60*86400*1000/Areas!$C$7, "")</f>
        <v>40.898802684563755</v>
      </c>
      <c r="H60" s="4">
        <f>IF(ISNUMBER(HGB_cms!H60), HGB_cms!H60*Days!H60*86400*1000/Areas!$C$7, "")</f>
        <v>34.957613959731546</v>
      </c>
      <c r="I60" s="4">
        <f>IF(ISNUMBER(HGB_cms!I60), HGB_cms!I60*Days!I60*86400*1000/Areas!$C$7, "")</f>
        <v>33.764917046979868</v>
      </c>
      <c r="J60" s="4">
        <f>IF(ISNUMBER(HGB_cms!J60), HGB_cms!J60*Days!J60*86400*1000/Areas!$C$7, "")</f>
        <v>32.595704697986577</v>
      </c>
      <c r="K60" s="4">
        <f>IF(ISNUMBER(HGB_cms!K60), HGB_cms!K60*Days!K60*86400*1000/Areas!$C$7, "")</f>
        <v>28.059835167785234</v>
      </c>
      <c r="L60" s="4">
        <f>IF(ISNUMBER(HGB_cms!L60), HGB_cms!L60*Days!L60*86400*1000/Areas!$C$7, "")</f>
        <v>35.680010738255028</v>
      </c>
      <c r="M60" s="4">
        <f>IF(ISNUMBER(HGB_cms!M60), HGB_cms!M60*Days!M60*86400*1000/Areas!$C$7, "")</f>
        <v>58.193183355704704</v>
      </c>
      <c r="N60" s="4">
        <f>IF(ISNUMBER(HGB_cms!N60), HGB_cms!N60*Days!N60*86400*1000/Areas!$C$7, "")</f>
        <v>807.94701422818775</v>
      </c>
    </row>
    <row r="61" spans="1:14" x14ac:dyDescent="0.2">
      <c r="A61">
        <v>1953</v>
      </c>
      <c r="B61" s="4">
        <f>IF(ISNUMBER(HGB_cms!B61), HGB_cms!B61*Days!B61*86400*1000/Areas!$C$7, "")</f>
        <v>51.158338791946314</v>
      </c>
      <c r="C61" s="4">
        <f>IF(ISNUMBER(HGB_cms!C61), HGB_cms!C61*Days!C61*86400*1000/Areas!$C$7, "")</f>
        <v>53.590150872483221</v>
      </c>
      <c r="D61" s="4">
        <f>IF(ISNUMBER(HGB_cms!D61), HGB_cms!D61*Days!D61*86400*1000/Areas!$C$7, "")</f>
        <v>124.81523758389264</v>
      </c>
      <c r="E61" s="4">
        <f>IF(ISNUMBER(HGB_cms!E61), HGB_cms!E61*Days!E61*86400*1000/Areas!$C$7, "")</f>
        <v>128.13134496644292</v>
      </c>
      <c r="F61" s="4">
        <f>IF(ISNUMBER(HGB_cms!F61), HGB_cms!F61*Days!F61*86400*1000/Areas!$C$7, "")</f>
        <v>106.09250255033558</v>
      </c>
      <c r="G61" s="4">
        <f>IF(ISNUMBER(HGB_cms!G61), HGB_cms!G61*Days!G61*86400*1000/Areas!$C$7, "")</f>
        <v>55.877170469798649</v>
      </c>
      <c r="H61" s="4">
        <f>IF(ISNUMBER(HGB_cms!H61), HGB_cms!H61*Days!H61*86400*1000/Areas!$C$7, "")</f>
        <v>42.024815033557054</v>
      </c>
      <c r="I61" s="4">
        <f>IF(ISNUMBER(HGB_cms!I61), HGB_cms!I61*Days!I61*86400*1000/Areas!$C$7, "")</f>
        <v>31.268522416107377</v>
      </c>
      <c r="J61" s="4">
        <f>IF(ISNUMBER(HGB_cms!J61), HGB_cms!J61*Days!J61*86400*1000/Areas!$C$7, "")</f>
        <v>26.986373154362411</v>
      </c>
      <c r="K61" s="4">
        <f>IF(ISNUMBER(HGB_cms!K61), HGB_cms!K61*Days!K61*86400*1000/Areas!$C$7, "")</f>
        <v>24.717677315436241</v>
      </c>
      <c r="L61" s="4">
        <f>IF(ISNUMBER(HGB_cms!L61), HGB_cms!L61*Days!L61*86400*1000/Areas!$C$7, "")</f>
        <v>23.291468456375839</v>
      </c>
      <c r="M61" s="4">
        <f>IF(ISNUMBER(HGB_cms!M61), HGB_cms!M61*Days!M61*86400*1000/Areas!$C$7, "")</f>
        <v>33.989615033557044</v>
      </c>
      <c r="N61" s="4">
        <f>IF(ISNUMBER(HGB_cms!N61), HGB_cms!N61*Days!N61*86400*1000/Areas!$C$7, "")</f>
        <v>702.03580671140935</v>
      </c>
    </row>
    <row r="62" spans="1:14" x14ac:dyDescent="0.2">
      <c r="A62">
        <v>1954</v>
      </c>
      <c r="B62" s="4">
        <f>IF(ISNUMBER(HGB_cms!B62), HGB_cms!B62*Days!B62*86400*1000/Areas!$C$7, "")</f>
        <v>33.456631409395975</v>
      </c>
      <c r="C62" s="4">
        <f>IF(ISNUMBER(HGB_cms!C62), HGB_cms!C62*Days!C62*86400*1000/Areas!$C$7, "")</f>
        <v>72.225297181208049</v>
      </c>
      <c r="D62" s="4">
        <f>IF(ISNUMBER(HGB_cms!D62), HGB_cms!D62*Days!D62*86400*1000/Areas!$C$7, "")</f>
        <v>119.82244832214765</v>
      </c>
      <c r="E62" s="4">
        <f>IF(ISNUMBER(HGB_cms!E62), HGB_cms!E62*Days!E62*86400*1000/Areas!$C$7, "")</f>
        <v>144.11824429530199</v>
      </c>
      <c r="F62" s="4">
        <f>IF(ISNUMBER(HGB_cms!F62), HGB_cms!F62*Days!F62*86400*1000/Areas!$C$7, "")</f>
        <v>96.480821476510087</v>
      </c>
      <c r="G62" s="4">
        <f>IF(ISNUMBER(HGB_cms!G62), HGB_cms!G62*Days!G62*86400*1000/Areas!$C$7, "")</f>
        <v>76.245680536912758</v>
      </c>
      <c r="H62" s="4">
        <f>IF(ISNUMBER(HGB_cms!H62), HGB_cms!H62*Days!H62*86400*1000/Areas!$C$7, "")</f>
        <v>35.330612617449667</v>
      </c>
      <c r="I62" s="4">
        <f>IF(ISNUMBER(HGB_cms!I62), HGB_cms!I62*Days!I62*86400*1000/Areas!$C$7, "")</f>
        <v>26.297304161073825</v>
      </c>
      <c r="J62" s="4">
        <f>IF(ISNUMBER(HGB_cms!J62), HGB_cms!J62*Days!J62*86400*1000/Areas!$C$7, "")</f>
        <v>34.805863087248326</v>
      </c>
      <c r="K62" s="4">
        <f>IF(ISNUMBER(HGB_cms!K62), HGB_cms!K62*Days!K62*86400*1000/Areas!$C$7, "")</f>
        <v>143.0737465771812</v>
      </c>
      <c r="L62" s="4">
        <f>IF(ISNUMBER(HGB_cms!L62), HGB_cms!L62*Days!L62*86400*1000/Areas!$C$7, "")</f>
        <v>78.135753020134231</v>
      </c>
      <c r="M62" s="4">
        <f>IF(ISNUMBER(HGB_cms!M62), HGB_cms!M62*Days!M62*86400*1000/Areas!$C$7, "")</f>
        <v>63.260572348993286</v>
      </c>
      <c r="N62" s="4">
        <f>IF(ISNUMBER(HGB_cms!N62), HGB_cms!N62*Days!N62*86400*1000/Areas!$C$7, "")</f>
        <v>924.36989798657703</v>
      </c>
    </row>
    <row r="63" spans="1:14" x14ac:dyDescent="0.2">
      <c r="A63">
        <v>1955</v>
      </c>
      <c r="B63" s="4">
        <f>IF(ISNUMBER(HGB_cms!B63), HGB_cms!B63*Days!B63*86400*1000/Areas!$C$7, "")</f>
        <v>60.453645100671139</v>
      </c>
      <c r="C63" s="4">
        <f>IF(ISNUMBER(HGB_cms!C63), HGB_cms!C63*Days!C63*86400*1000/Areas!$C$7, "")</f>
        <v>49.924007516778524</v>
      </c>
      <c r="D63" s="4">
        <f>IF(ISNUMBER(HGB_cms!D63), HGB_cms!D63*Days!D63*86400*1000/Areas!$C$7, "")</f>
        <v>108.84550228187919</v>
      </c>
      <c r="E63" s="4">
        <f>IF(ISNUMBER(HGB_cms!E63), HGB_cms!E63*Days!E63*86400*1000/Areas!$C$7, "")</f>
        <v>141.44187382550336</v>
      </c>
      <c r="F63" s="4">
        <f>IF(ISNUMBER(HGB_cms!F63), HGB_cms!F63*Days!F63*86400*1000/Areas!$C$7, "")</f>
        <v>54.166146040268458</v>
      </c>
      <c r="G63" s="4">
        <f>IF(ISNUMBER(HGB_cms!G63), HGB_cms!G63*Days!G63*86400*1000/Areas!$C$7, "")</f>
        <v>31.943790604026844</v>
      </c>
      <c r="H63" s="4">
        <f>IF(ISNUMBER(HGB_cms!H63), HGB_cms!H63*Days!H63*86400*1000/Areas!$C$7, "")</f>
        <v>20.616939060402686</v>
      </c>
      <c r="I63" s="4">
        <f>IF(ISNUMBER(HGB_cms!I63), HGB_cms!I63*Days!I63*86400*1000/Areas!$C$7, "")</f>
        <v>19.212127248322147</v>
      </c>
      <c r="J63" s="4">
        <f>IF(ISNUMBER(HGB_cms!J63), HGB_cms!J63*Days!J63*86400*1000/Areas!$C$7, "")</f>
        <v>16.61228456375839</v>
      </c>
      <c r="K63" s="4">
        <f>IF(ISNUMBER(HGB_cms!K63), HGB_cms!K63*Days!K63*86400*1000/Areas!$C$7, "")</f>
        <v>23.729455570469796</v>
      </c>
      <c r="L63" s="4">
        <f>IF(ISNUMBER(HGB_cms!L63), HGB_cms!L63*Days!L63*86400*1000/Areas!$C$7, "")</f>
        <v>43.188112751677849</v>
      </c>
      <c r="M63" s="4">
        <f>IF(ISNUMBER(HGB_cms!M63), HGB_cms!M63*Days!M63*86400*1000/Areas!$C$7, "")</f>
        <v>37.00416322147651</v>
      </c>
      <c r="N63" s="4">
        <f>IF(ISNUMBER(HGB_cms!N63), HGB_cms!N63*Days!N63*86400*1000/Areas!$C$7, "")</f>
        <v>608.58659597315454</v>
      </c>
    </row>
    <row r="64" spans="1:14" x14ac:dyDescent="0.2">
      <c r="A64">
        <v>1956</v>
      </c>
      <c r="B64" s="4">
        <f>IF(ISNUMBER(HGB_cms!B64), HGB_cms!B64*Days!B64*86400*1000/Areas!$C$7, "")</f>
        <v>33.364954630872489</v>
      </c>
      <c r="C64" s="4">
        <f>IF(ISNUMBER(HGB_cms!C64), HGB_cms!C64*Days!C64*86400*1000/Areas!$C$7, "")</f>
        <v>30.878997583892616</v>
      </c>
      <c r="D64" s="4">
        <f>IF(ISNUMBER(HGB_cms!D64), HGB_cms!D64*Days!D64*86400*1000/Areas!$C$7, "")</f>
        <v>75.862534228187926</v>
      </c>
      <c r="E64" s="4">
        <f>IF(ISNUMBER(HGB_cms!E64), HGB_cms!E64*Days!E64*86400*1000/Areas!$C$7, "")</f>
        <v>125.92727516778524</v>
      </c>
      <c r="F64" s="4">
        <f>IF(ISNUMBER(HGB_cms!F64), HGB_cms!F64*Days!F64*86400*1000/Areas!$C$7, "")</f>
        <v>133.06884402684565</v>
      </c>
      <c r="G64" s="4">
        <f>IF(ISNUMBER(HGB_cms!G64), HGB_cms!G64*Days!G64*86400*1000/Areas!$C$7, "")</f>
        <v>55.350072483221481</v>
      </c>
      <c r="H64" s="4">
        <f>IF(ISNUMBER(HGB_cms!H64), HGB_cms!H64*Days!H64*86400*1000/Areas!$C$7, "")</f>
        <v>49.14864</v>
      </c>
      <c r="I64" s="4">
        <f>IF(ISNUMBER(HGB_cms!I64), HGB_cms!I64*Days!I64*86400*1000/Areas!$C$7, "")</f>
        <v>35.387236510067119</v>
      </c>
      <c r="J64" s="4">
        <f>IF(ISNUMBER(HGB_cms!J64), HGB_cms!J64*Days!J64*86400*1000/Areas!$C$7, "")</f>
        <v>38.987855033557047</v>
      </c>
      <c r="K64" s="4">
        <f>IF(ISNUMBER(HGB_cms!K64), HGB_cms!K64*Days!K64*86400*1000/Areas!$C$7, "")</f>
        <v>36.299060939597318</v>
      </c>
      <c r="L64" s="4">
        <f>IF(ISNUMBER(HGB_cms!L64), HGB_cms!L64*Days!L64*86400*1000/Areas!$C$7, "")</f>
        <v>37.812757046979875</v>
      </c>
      <c r="M64" s="4">
        <f>IF(ISNUMBER(HGB_cms!M64), HGB_cms!M64*Days!M64*86400*1000/Areas!$C$7, "")</f>
        <v>51.395619865771806</v>
      </c>
      <c r="N64" s="4">
        <f>IF(ISNUMBER(HGB_cms!N64), HGB_cms!N64*Days!N64*86400*1000/Areas!$C$7, "")</f>
        <v>702.69641879194626</v>
      </c>
    </row>
    <row r="65" spans="1:14" x14ac:dyDescent="0.2">
      <c r="A65">
        <v>1957</v>
      </c>
      <c r="B65" s="4">
        <f>IF(ISNUMBER(HGB_cms!B65), HGB_cms!B65*Days!B65*86400*1000/Areas!$C$7, "")</f>
        <v>44.147312214765108</v>
      </c>
      <c r="C65" s="4">
        <f>IF(ISNUMBER(HGB_cms!C65), HGB_cms!C65*Days!C65*86400*1000/Areas!$C$7, "")</f>
        <v>48.051562953020131</v>
      </c>
      <c r="D65" s="4">
        <f>IF(ISNUMBER(HGB_cms!D65), HGB_cms!D65*Days!D65*86400*1000/Areas!$C$7, "")</f>
        <v>75.068002147651001</v>
      </c>
      <c r="E65" s="4">
        <f>IF(ISNUMBER(HGB_cms!E65), HGB_cms!E65*Days!E65*86400*1000/Areas!$C$7, "")</f>
        <v>100.83271409395975</v>
      </c>
      <c r="F65" s="4">
        <f>IF(ISNUMBER(HGB_cms!F65), HGB_cms!F65*Days!F65*86400*1000/Areas!$C$7, "")</f>
        <v>74.580856912751685</v>
      </c>
      <c r="G65" s="4">
        <f>IF(ISNUMBER(HGB_cms!G65), HGB_cms!G65*Days!G65*86400*1000/Areas!$C$7, "")</f>
        <v>50.651855033557041</v>
      </c>
      <c r="H65" s="4">
        <f>IF(ISNUMBER(HGB_cms!H65), HGB_cms!H65*Days!H65*86400*1000/Areas!$C$7, "")</f>
        <v>106.56122255033557</v>
      </c>
      <c r="I65" s="4">
        <f>IF(ISNUMBER(HGB_cms!I65), HGB_cms!I65*Days!I65*86400*1000/Areas!$C$7, "")</f>
        <v>25.258750067114093</v>
      </c>
      <c r="J65" s="4">
        <f>IF(ISNUMBER(HGB_cms!J65), HGB_cms!J65*Days!J65*86400*1000/Areas!$C$7, "")</f>
        <v>32.716606711409391</v>
      </c>
      <c r="K65" s="4">
        <f>IF(ISNUMBER(HGB_cms!K65), HGB_cms!K65*Days!K65*86400*1000/Areas!$C$7, "")</f>
        <v>36.591617718120808</v>
      </c>
      <c r="L65" s="4">
        <f>IF(ISNUMBER(HGB_cms!L65), HGB_cms!L65*Days!L65*86400*1000/Areas!$C$7, "")</f>
        <v>74.72570738255034</v>
      </c>
      <c r="M65" s="4">
        <f>IF(ISNUMBER(HGB_cms!M65), HGB_cms!M65*Days!M65*86400*1000/Areas!$C$7, "")</f>
        <v>87.674457986577181</v>
      </c>
      <c r="N65" s="4">
        <f>IF(ISNUMBER(HGB_cms!N65), HGB_cms!N65*Days!N65*86400*1000/Areas!$C$7, "")</f>
        <v>756.1390953020134</v>
      </c>
    </row>
    <row r="66" spans="1:14" x14ac:dyDescent="0.2">
      <c r="A66">
        <v>1958</v>
      </c>
      <c r="B66" s="4">
        <f>IF(ISNUMBER(HGB_cms!B66), HGB_cms!B66*Days!B66*86400*1000/Areas!$C$7, "")</f>
        <v>54.445670335570469</v>
      </c>
      <c r="C66" s="4">
        <f>IF(ISNUMBER(HGB_cms!C66), HGB_cms!C66*Days!C66*86400*1000/Areas!$C$7, "")</f>
        <v>37.916495033557048</v>
      </c>
      <c r="D66" s="4">
        <f>IF(ISNUMBER(HGB_cms!D66), HGB_cms!D66*Days!D66*86400*1000/Areas!$C$7, "")</f>
        <v>72.828662013422829</v>
      </c>
      <c r="E66" s="4">
        <f>IF(ISNUMBER(HGB_cms!E66), HGB_cms!E66*Days!E66*86400*1000/Areas!$C$7, "")</f>
        <v>65.275779865771824</v>
      </c>
      <c r="F66" s="4">
        <f>IF(ISNUMBER(HGB_cms!F66), HGB_cms!F66*Days!F66*86400*1000/Areas!$C$7, "")</f>
        <v>31.624444026845641</v>
      </c>
      <c r="G66" s="4">
        <f>IF(ISNUMBER(HGB_cms!G66), HGB_cms!G66*Days!G66*86400*1000/Areas!$C$7, "")</f>
        <v>23.073148993288591</v>
      </c>
      <c r="H66" s="4">
        <f>IF(ISNUMBER(HGB_cms!H66), HGB_cms!H66*Days!H66*86400*1000/Areas!$C$7, "")</f>
        <v>27.053637583892616</v>
      </c>
      <c r="I66" s="4">
        <f>IF(ISNUMBER(HGB_cms!I66), HGB_cms!I66*Days!I66*86400*1000/Areas!$C$7, "")</f>
        <v>19.176624966442958</v>
      </c>
      <c r="J66" s="4">
        <f>IF(ISNUMBER(HGB_cms!J66), HGB_cms!J66*Days!J66*86400*1000/Areas!$C$7, "")</f>
        <v>21.525777181208053</v>
      </c>
      <c r="K66" s="4">
        <f>IF(ISNUMBER(HGB_cms!K66), HGB_cms!K66*Days!K66*86400*1000/Areas!$C$7, "")</f>
        <v>23.489478120805369</v>
      </c>
      <c r="L66" s="4">
        <f>IF(ISNUMBER(HGB_cms!L66), HGB_cms!L66*Days!L66*86400*1000/Areas!$C$7, "")</f>
        <v>35.4190711409396</v>
      </c>
      <c r="M66" s="4">
        <f>IF(ISNUMBER(HGB_cms!M66), HGB_cms!M66*Days!M66*86400*1000/Areas!$C$7, "")</f>
        <v>31.411430335570465</v>
      </c>
      <c r="N66" s="4">
        <f>IF(ISNUMBER(HGB_cms!N66), HGB_cms!N66*Days!N66*86400*1000/Areas!$C$7, "")</f>
        <v>443.63638389261746</v>
      </c>
    </row>
    <row r="67" spans="1:14" x14ac:dyDescent="0.2">
      <c r="A67">
        <v>1959</v>
      </c>
      <c r="B67" s="4">
        <f>IF(ISNUMBER(HGB_cms!B67), HGB_cms!B67*Days!B67*86400*1000/Areas!$C$7, "")</f>
        <v>29.25208268456376</v>
      </c>
      <c r="C67" s="4">
        <f>IF(ISNUMBER(HGB_cms!C67), HGB_cms!C67*Days!C67*86400*1000/Areas!$C$7, "")</f>
        <v>33.192560536912751</v>
      </c>
      <c r="D67" s="4">
        <f>IF(ISNUMBER(HGB_cms!D67), HGB_cms!D67*Days!D67*86400*1000/Areas!$C$7, "")</f>
        <v>85.707002416107372</v>
      </c>
      <c r="E67" s="4">
        <f>IF(ISNUMBER(HGB_cms!E67), HGB_cms!E67*Days!E67*86400*1000/Areas!$C$7, "")</f>
        <v>183.70104161073826</v>
      </c>
      <c r="F67" s="4">
        <f>IF(ISNUMBER(HGB_cms!F67), HGB_cms!F67*Days!F67*86400*1000/Areas!$C$7, "")</f>
        <v>108.83876134228188</v>
      </c>
      <c r="G67" s="4">
        <f>IF(ISNUMBER(HGB_cms!G67), HGB_cms!G67*Days!G67*86400*1000/Areas!$C$7, "")</f>
        <v>38.196773154362411</v>
      </c>
      <c r="H67" s="4">
        <f>IF(ISNUMBER(HGB_cms!H67), HGB_cms!H67*Days!H67*86400*1000/Areas!$C$7, "")</f>
        <v>25.671295570469798</v>
      </c>
      <c r="I67" s="4">
        <f>IF(ISNUMBER(HGB_cms!I67), HGB_cms!I67*Days!I67*86400*1000/Areas!$C$7, "")</f>
        <v>25.132919194630873</v>
      </c>
      <c r="J67" s="4">
        <f>IF(ISNUMBER(HGB_cms!J67), HGB_cms!J67*Days!J67*86400*1000/Areas!$C$7, "")</f>
        <v>27.491291275167789</v>
      </c>
      <c r="K67" s="4">
        <f>IF(ISNUMBER(HGB_cms!K67), HGB_cms!K67*Days!K67*86400*1000/Areas!$C$7, "")</f>
        <v>45.874340939597317</v>
      </c>
      <c r="L67" s="4">
        <f>IF(ISNUMBER(HGB_cms!L67), HGB_cms!L67*Days!L67*86400*1000/Areas!$C$7, "")</f>
        <v>76.434426845637589</v>
      </c>
      <c r="M67" s="4">
        <f>IF(ISNUMBER(HGB_cms!M67), HGB_cms!M67*Days!M67*86400*1000/Areas!$C$7, "")</f>
        <v>74.499066845637586</v>
      </c>
      <c r="N67" s="4">
        <f>IF(ISNUMBER(HGB_cms!N67), HGB_cms!N67*Days!N67*86400*1000/Areas!$C$7, "")</f>
        <v>753.94850738255036</v>
      </c>
    </row>
    <row r="68" spans="1:14" x14ac:dyDescent="0.2">
      <c r="A68">
        <v>1960</v>
      </c>
      <c r="B68" s="4">
        <f>IF(ISNUMBER(HGB_cms!B68), HGB_cms!B68*Days!B68*86400*1000/Areas!$C$7, "")</f>
        <v>58.672239463087237</v>
      </c>
      <c r="C68" s="4">
        <f>IF(ISNUMBER(HGB_cms!C68), HGB_cms!C68*Days!C68*86400*1000/Areas!$C$7, "")</f>
        <v>50.517688590604038</v>
      </c>
      <c r="D68" s="4">
        <f>IF(ISNUMBER(HGB_cms!D68), HGB_cms!D68*Days!D68*86400*1000/Areas!$C$7, "")</f>
        <v>62.207188187919463</v>
      </c>
      <c r="E68" s="4">
        <f>IF(ISNUMBER(HGB_cms!E68), HGB_cms!E68*Days!E68*86400*1000/Areas!$C$7, "")</f>
        <v>237.28368322147648</v>
      </c>
      <c r="F68" s="4">
        <f>IF(ISNUMBER(HGB_cms!F68), HGB_cms!F68*Days!F68*86400*1000/Areas!$C$7, "")</f>
        <v>226.07718281879198</v>
      </c>
      <c r="G68" s="4">
        <f>IF(ISNUMBER(HGB_cms!G68), HGB_cms!G68*Days!G68*86400*1000/Areas!$C$7, "")</f>
        <v>72.689508724832208</v>
      </c>
      <c r="H68" s="4">
        <f>IF(ISNUMBER(HGB_cms!H68), HGB_cms!H68*Days!H68*86400*1000/Areas!$C$7, "")</f>
        <v>52.956372080536902</v>
      </c>
      <c r="I68" s="4">
        <f>IF(ISNUMBER(HGB_cms!I68), HGB_cms!I68*Days!I68*86400*1000/Areas!$C$7, "")</f>
        <v>30.735538791946311</v>
      </c>
      <c r="J68" s="4">
        <f>IF(ISNUMBER(HGB_cms!J68), HGB_cms!J68*Days!J68*86400*1000/Areas!$C$7, "")</f>
        <v>25.771264429530206</v>
      </c>
      <c r="K68" s="4">
        <f>IF(ISNUMBER(HGB_cms!K68), HGB_cms!K68*Days!K68*86400*1000/Areas!$C$7, "")</f>
        <v>26.911179060402684</v>
      </c>
      <c r="L68" s="4">
        <f>IF(ISNUMBER(HGB_cms!L68), HGB_cms!L68*Days!L68*86400*1000/Areas!$C$7, "")</f>
        <v>41.557240268456383</v>
      </c>
      <c r="M68" s="4">
        <f>IF(ISNUMBER(HGB_cms!M68), HGB_cms!M68*Days!M68*86400*1000/Areas!$C$7, "")</f>
        <v>33.526737181208055</v>
      </c>
      <c r="N68" s="4">
        <f>IF(ISNUMBER(HGB_cms!N68), HGB_cms!N68*Days!N68*86400*1000/Areas!$C$7, "")</f>
        <v>919.88818791946312</v>
      </c>
    </row>
    <row r="69" spans="1:14" x14ac:dyDescent="0.2">
      <c r="A69">
        <v>1961</v>
      </c>
      <c r="B69" s="4">
        <f>IF(ISNUMBER(HGB_cms!B69), HGB_cms!B69*Days!B69*86400*1000/Areas!$C$7, "")</f>
        <v>29.342411275167791</v>
      </c>
      <c r="C69" s="4">
        <f>IF(ISNUMBER(HGB_cms!C69), HGB_cms!C69*Days!C69*86400*1000/Areas!$C$7, "")</f>
        <v>36.912283489932896</v>
      </c>
      <c r="D69" s="4">
        <f>IF(ISNUMBER(HGB_cms!D69), HGB_cms!D69*Days!D69*86400*1000/Areas!$C$7, "")</f>
        <v>72.287139865771806</v>
      </c>
      <c r="E69" s="4">
        <f>IF(ISNUMBER(HGB_cms!E69), HGB_cms!E69*Days!E69*86400*1000/Areas!$C$7, "")</f>
        <v>74.688306040268458</v>
      </c>
      <c r="F69" s="4">
        <f>IF(ISNUMBER(HGB_cms!F69), HGB_cms!F69*Days!F69*86400*1000/Areas!$C$7, "")</f>
        <v>73.545448590604025</v>
      </c>
      <c r="G69" s="4">
        <f>IF(ISNUMBER(HGB_cms!G69), HGB_cms!G69*Days!G69*86400*1000/Areas!$C$7, "")</f>
        <v>46.606856375838923</v>
      </c>
      <c r="H69" s="4">
        <f>IF(ISNUMBER(HGB_cms!H69), HGB_cms!H69*Days!H69*86400*1000/Areas!$C$7, "")</f>
        <v>48.525777181208063</v>
      </c>
      <c r="I69" s="4">
        <f>IF(ISNUMBER(HGB_cms!I69), HGB_cms!I69*Days!I69*86400*1000/Areas!$C$7, "")</f>
        <v>36.716549798657717</v>
      </c>
      <c r="J69" s="4">
        <f>IF(ISNUMBER(HGB_cms!J69), HGB_cms!J69*Days!J69*86400*1000/Areas!$C$7, "")</f>
        <v>45.99930201342282</v>
      </c>
      <c r="K69" s="4">
        <f>IF(ISNUMBER(HGB_cms!K69), HGB_cms!K69*Days!K69*86400*1000/Areas!$C$7, "")</f>
        <v>43.234139597315433</v>
      </c>
      <c r="L69" s="4">
        <f>IF(ISNUMBER(HGB_cms!L69), HGB_cms!L69*Days!L69*86400*1000/Areas!$C$7, "")</f>
        <v>61.508246979865767</v>
      </c>
      <c r="M69" s="4">
        <f>IF(ISNUMBER(HGB_cms!M69), HGB_cms!M69*Days!M69*86400*1000/Areas!$C$7, "")</f>
        <v>63.123955973154374</v>
      </c>
      <c r="N69" s="4">
        <f>IF(ISNUMBER(HGB_cms!N69), HGB_cms!N69*Days!N69*86400*1000/Areas!$C$7, "")</f>
        <v>631.95286711409381</v>
      </c>
    </row>
    <row r="70" spans="1:14" x14ac:dyDescent="0.2">
      <c r="A70">
        <v>1962</v>
      </c>
      <c r="B70" s="4">
        <f>IF(ISNUMBER(HGB_cms!B70), HGB_cms!B70*Days!B70*86400*1000/Areas!$C$7, "")</f>
        <v>44.996670604026846</v>
      </c>
      <c r="C70" s="4">
        <f>IF(ISNUMBER(HGB_cms!C70), HGB_cms!C70*Days!C70*86400*1000/Areas!$C$7, "")</f>
        <v>44.085049127516768</v>
      </c>
      <c r="D70" s="4">
        <f>IF(ISNUMBER(HGB_cms!D70), HGB_cms!D70*Days!D70*86400*1000/Areas!$C$7, "")</f>
        <v>100.52313825503354</v>
      </c>
      <c r="E70" s="4">
        <f>IF(ISNUMBER(HGB_cms!E70), HGB_cms!E70*Days!E70*86400*1000/Areas!$C$7, "")</f>
        <v>95.021154362416112</v>
      </c>
      <c r="F70" s="4">
        <f>IF(ISNUMBER(HGB_cms!F70), HGB_cms!F70*Days!F70*86400*1000/Areas!$C$7, "")</f>
        <v>101.60348617449664</v>
      </c>
      <c r="G70" s="4">
        <f>IF(ISNUMBER(HGB_cms!G70), HGB_cms!G70*Days!G70*86400*1000/Areas!$C$7, "")</f>
        <v>38.038469798657729</v>
      </c>
      <c r="H70" s="4">
        <f>IF(ISNUMBER(HGB_cms!H70), HGB_cms!H70*Days!H70*86400*1000/Areas!$C$7, "")</f>
        <v>22.352506308724831</v>
      </c>
      <c r="I70" s="4">
        <f>IF(ISNUMBER(HGB_cms!I70), HGB_cms!I70*Days!I70*86400*1000/Areas!$C$7, "")</f>
        <v>19.281334228187919</v>
      </c>
      <c r="J70" s="4">
        <f>IF(ISNUMBER(HGB_cms!J70), HGB_cms!J70*Days!J70*86400*1000/Areas!$C$7, "")</f>
        <v>19.413471140939599</v>
      </c>
      <c r="K70" s="4">
        <f>IF(ISNUMBER(HGB_cms!K70), HGB_cms!K70*Days!K70*86400*1000/Areas!$C$7, "")</f>
        <v>25.574226040268453</v>
      </c>
      <c r="L70" s="4">
        <f>IF(ISNUMBER(HGB_cms!L70), HGB_cms!L70*Days!L70*86400*1000/Areas!$C$7, "")</f>
        <v>32.49828724832215</v>
      </c>
      <c r="M70" s="4">
        <f>IF(ISNUMBER(HGB_cms!M70), HGB_cms!M70*Days!M70*86400*1000/Areas!$C$7, "")</f>
        <v>37.136285637583896</v>
      </c>
      <c r="N70" s="4">
        <f>IF(ISNUMBER(HGB_cms!N70), HGB_cms!N70*Days!N70*86400*1000/Areas!$C$7, "")</f>
        <v>580.28356510067101</v>
      </c>
    </row>
    <row r="71" spans="1:14" x14ac:dyDescent="0.2">
      <c r="A71">
        <v>1963</v>
      </c>
      <c r="B71" s="4">
        <f>IF(ISNUMBER(HGB_cms!B71), HGB_cms!B71*Days!B71*86400*1000/Areas!$C$7, "")</f>
        <v>36.131885637583892</v>
      </c>
      <c r="C71" s="4">
        <f>IF(ISNUMBER(HGB_cms!C71), HGB_cms!C71*Days!C71*86400*1000/Areas!$C$7, "")</f>
        <v>28.927705771812086</v>
      </c>
      <c r="D71" s="4">
        <f>IF(ISNUMBER(HGB_cms!D71), HGB_cms!D71*Days!D71*86400*1000/Areas!$C$7, "")</f>
        <v>74.890490738255039</v>
      </c>
      <c r="E71" s="4">
        <f>IF(ISNUMBER(HGB_cms!E71), HGB_cms!E71*Days!E71*86400*1000/Areas!$C$7, "")</f>
        <v>98.356832214765106</v>
      </c>
      <c r="F71" s="4">
        <f>IF(ISNUMBER(HGB_cms!F71), HGB_cms!F71*Days!F71*86400*1000/Areas!$C$7, "")</f>
        <v>73.938670067114089</v>
      </c>
      <c r="G71" s="4">
        <f>IF(ISNUMBER(HGB_cms!G71), HGB_cms!G71*Days!G71*86400*1000/Areas!$C$7, "")</f>
        <v>37.482233557046975</v>
      </c>
      <c r="H71" s="4">
        <f>IF(ISNUMBER(HGB_cms!H71), HGB_cms!H71*Days!H71*86400*1000/Areas!$C$7, "")</f>
        <v>22.412275973154365</v>
      </c>
      <c r="I71" s="4">
        <f>IF(ISNUMBER(HGB_cms!I71), HGB_cms!I71*Days!I71*86400*1000/Areas!$C$7, "")</f>
        <v>20.524812885906041</v>
      </c>
      <c r="J71" s="4">
        <f>IF(ISNUMBER(HGB_cms!J71), HGB_cms!J71*Days!J71*86400*1000/Areas!$C$7, "")</f>
        <v>20.685986577181207</v>
      </c>
      <c r="K71" s="4">
        <f>IF(ISNUMBER(HGB_cms!K71), HGB_cms!K71*Days!K71*86400*1000/Areas!$C$7, "")</f>
        <v>20.041712214765106</v>
      </c>
      <c r="L71" s="4">
        <f>IF(ISNUMBER(HGB_cms!L71), HGB_cms!L71*Days!L71*86400*1000/Areas!$C$7, "")</f>
        <v>27.510861744966448</v>
      </c>
      <c r="M71" s="4">
        <f>IF(ISNUMBER(HGB_cms!M71), HGB_cms!M71*Days!M71*86400*1000/Areas!$C$7, "")</f>
        <v>35.318928322147656</v>
      </c>
      <c r="N71" s="4">
        <f>IF(ISNUMBER(HGB_cms!N71), HGB_cms!N71*Days!N71*86400*1000/Areas!$C$7, "")</f>
        <v>495.94593020134221</v>
      </c>
    </row>
    <row r="72" spans="1:14" x14ac:dyDescent="0.2">
      <c r="A72">
        <v>1964</v>
      </c>
      <c r="B72" s="4">
        <f>IF(ISNUMBER(HGB_cms!B72), HGB_cms!B72*Days!B72*86400*1000/Areas!$C$7, "")</f>
        <v>40.756170201342293</v>
      </c>
      <c r="C72" s="4">
        <f>IF(ISNUMBER(HGB_cms!C72), HGB_cms!C72*Days!C72*86400*1000/Areas!$C$7, "")</f>
        <v>32.114140671140937</v>
      </c>
      <c r="D72" s="4">
        <f>IF(ISNUMBER(HGB_cms!D72), HGB_cms!D72*Days!D72*86400*1000/Areas!$C$7, "")</f>
        <v>50.256401073825501</v>
      </c>
      <c r="E72" s="4">
        <f>IF(ISNUMBER(HGB_cms!E72), HGB_cms!E72*Days!E72*86400*1000/Areas!$C$7, "")</f>
        <v>80.986083221476505</v>
      </c>
      <c r="F72" s="4">
        <f>IF(ISNUMBER(HGB_cms!F72), HGB_cms!F72*Days!F72*86400*1000/Areas!$C$7, "")</f>
        <v>73.845195704697986</v>
      </c>
      <c r="G72" s="4">
        <f>IF(ISNUMBER(HGB_cms!G72), HGB_cms!G72*Days!G72*86400*1000/Areas!$C$7, "")</f>
        <v>27.575226845637584</v>
      </c>
      <c r="H72" s="4">
        <f>IF(ISNUMBER(HGB_cms!H72), HGB_cms!H72*Days!H72*86400*1000/Areas!$C$7, "")</f>
        <v>21.400685637583898</v>
      </c>
      <c r="I72" s="4">
        <f>IF(ISNUMBER(HGB_cms!I72), HGB_cms!I72*Days!I72*86400*1000/Areas!$C$7, "")</f>
        <v>20.545934496644293</v>
      </c>
      <c r="J72" s="4">
        <f>IF(ISNUMBER(HGB_cms!J72), HGB_cms!J72*Days!J72*86400*1000/Areas!$C$7, "")</f>
        <v>24.654442953020133</v>
      </c>
      <c r="K72" s="4">
        <f>IF(ISNUMBER(HGB_cms!K72), HGB_cms!K72*Days!K72*86400*1000/Areas!$C$7, "")</f>
        <v>38.812982013422825</v>
      </c>
      <c r="L72" s="4">
        <f>IF(ISNUMBER(HGB_cms!L72), HGB_cms!L72*Days!L72*86400*1000/Areas!$C$7, "")</f>
        <v>34.633642953020129</v>
      </c>
      <c r="M72" s="4">
        <f>IF(ISNUMBER(HGB_cms!M72), HGB_cms!M72*Days!M72*86400*1000/Areas!$C$7, "")</f>
        <v>52.763581208053694</v>
      </c>
      <c r="N72" s="4">
        <f>IF(ISNUMBER(HGB_cms!N72), HGB_cms!N72*Days!N72*86400*1000/Areas!$C$7, "")</f>
        <v>497.98913073825497</v>
      </c>
    </row>
    <row r="73" spans="1:14" x14ac:dyDescent="0.2">
      <c r="A73">
        <v>1965</v>
      </c>
      <c r="B73" s="4">
        <f>IF(ISNUMBER(HGB_cms!B73), HGB_cms!B73*Days!B73*86400*1000/Areas!$C$7, "")</f>
        <v>48.768001610738253</v>
      </c>
      <c r="C73" s="4">
        <f>IF(ISNUMBER(HGB_cms!C73), HGB_cms!C73*Days!C73*86400*1000/Areas!$C$7, "")</f>
        <v>64.59142228187919</v>
      </c>
      <c r="D73" s="4">
        <f>IF(ISNUMBER(HGB_cms!D73), HGB_cms!D73*Days!D73*86400*1000/Areas!$C$7, "")</f>
        <v>73.238960536912757</v>
      </c>
      <c r="E73" s="4">
        <f>IF(ISNUMBER(HGB_cms!E73), HGB_cms!E73*Days!E73*86400*1000/Areas!$C$7, "")</f>
        <v>146.48192214765101</v>
      </c>
      <c r="F73" s="4">
        <f>IF(ISNUMBER(HGB_cms!F73), HGB_cms!F73*Days!F73*86400*1000/Areas!$C$7, "")</f>
        <v>107.2236322147651</v>
      </c>
      <c r="G73" s="4">
        <f>IF(ISNUMBER(HGB_cms!G73), HGB_cms!G73*Days!G73*86400*1000/Areas!$C$7, "")</f>
        <v>30.710416107382549</v>
      </c>
      <c r="H73" s="4">
        <f>IF(ISNUMBER(HGB_cms!H73), HGB_cms!H73*Days!H73*86400*1000/Areas!$C$7, "")</f>
        <v>20.688393020134228</v>
      </c>
      <c r="I73" s="4">
        <f>IF(ISNUMBER(HGB_cms!I73), HGB_cms!I73*Days!I73*86400*1000/Areas!$C$7, "")</f>
        <v>31.907114093959731</v>
      </c>
      <c r="J73" s="4">
        <f>IF(ISNUMBER(HGB_cms!J73), HGB_cms!J73*Days!J73*86400*1000/Areas!$C$7, "")</f>
        <v>48.713508724832209</v>
      </c>
      <c r="K73" s="4">
        <f>IF(ISNUMBER(HGB_cms!K73), HGB_cms!K73*Days!K73*86400*1000/Areas!$C$7, "")</f>
        <v>80.258076241610723</v>
      </c>
      <c r="L73" s="4">
        <f>IF(ISNUMBER(HGB_cms!L73), HGB_cms!L73*Days!L73*86400*1000/Areas!$C$7, "")</f>
        <v>82.012880536912746</v>
      </c>
      <c r="M73" s="4">
        <f>IF(ISNUMBER(HGB_cms!M73), HGB_cms!M73*Days!M73*86400*1000/Areas!$C$7, "")</f>
        <v>105.49795167785236</v>
      </c>
      <c r="N73" s="4">
        <f>IF(ISNUMBER(HGB_cms!N73), HGB_cms!N73*Days!N73*86400*1000/Areas!$C$7, "")</f>
        <v>841.14872214765103</v>
      </c>
    </row>
    <row r="74" spans="1:14" x14ac:dyDescent="0.2">
      <c r="A74">
        <v>1966</v>
      </c>
      <c r="B74" s="4">
        <f>IF(ISNUMBER(HGB_cms!B74), HGB_cms!B74*Days!B74*86400*1000/Areas!$C$7, "")</f>
        <v>78.871240268456376</v>
      </c>
      <c r="C74" s="4">
        <f>IF(ISNUMBER(HGB_cms!C74), HGB_cms!C74*Days!C74*86400*1000/Areas!$C$7, "")</f>
        <v>74.12859060402684</v>
      </c>
      <c r="D74" s="4">
        <f>IF(ISNUMBER(HGB_cms!D74), HGB_cms!D74*Days!D74*86400*1000/Areas!$C$7, "")</f>
        <v>106.86231785234898</v>
      </c>
      <c r="E74" s="4">
        <f>IF(ISNUMBER(HGB_cms!E74), HGB_cms!E74*Days!E74*86400*1000/Areas!$C$7, "")</f>
        <v>95.453444295302035</v>
      </c>
      <c r="F74" s="4">
        <f>IF(ISNUMBER(HGB_cms!F74), HGB_cms!F74*Days!F74*86400*1000/Areas!$C$7, "")</f>
        <v>72.819224697986598</v>
      </c>
      <c r="G74" s="4">
        <f>IF(ISNUMBER(HGB_cms!G74), HGB_cms!G74*Days!G74*86400*1000/Areas!$C$7, "")</f>
        <v>54.128875167785225</v>
      </c>
      <c r="H74" s="4">
        <f>IF(ISNUMBER(HGB_cms!H74), HGB_cms!H74*Days!H74*86400*1000/Areas!$C$7, "")</f>
        <v>23.644070335570468</v>
      </c>
      <c r="I74" s="4">
        <f>IF(ISNUMBER(HGB_cms!I74), HGB_cms!I74*Days!I74*86400*1000/Areas!$C$7, "")</f>
        <v>19.287176375838925</v>
      </c>
      <c r="J74" s="4">
        <f>IF(ISNUMBER(HGB_cms!J74), HGB_cms!J74*Days!J74*86400*1000/Areas!$C$7, "")</f>
        <v>20.190201342281878</v>
      </c>
      <c r="K74" s="4">
        <f>IF(ISNUMBER(HGB_cms!K74), HGB_cms!K74*Days!K74*86400*1000/Areas!$C$7, "")</f>
        <v>35.662266845637582</v>
      </c>
      <c r="L74" s="4">
        <f>IF(ISNUMBER(HGB_cms!L74), HGB_cms!L74*Days!L74*86400*1000/Areas!$C$7, "")</f>
        <v>70.518926174496642</v>
      </c>
      <c r="M74" s="4">
        <f>IF(ISNUMBER(HGB_cms!M74), HGB_cms!M74*Days!M74*86400*1000/Areas!$C$7, "")</f>
        <v>123.51603382550334</v>
      </c>
      <c r="N74" s="4">
        <f>IF(ISNUMBER(HGB_cms!N74), HGB_cms!N74*Days!N74*86400*1000/Areas!$C$7, "")</f>
        <v>776.15069798657714</v>
      </c>
    </row>
    <row r="75" spans="1:14" x14ac:dyDescent="0.2">
      <c r="A75">
        <v>1967</v>
      </c>
      <c r="B75" s="4">
        <f>IF(ISNUMBER(HGB_cms!B75), HGB_cms!B75*Days!B75*86400*1000/Areas!$C$7, "")</f>
        <v>78.193551140939604</v>
      </c>
      <c r="C75" s="4">
        <f>IF(ISNUMBER(HGB_cms!C75), HGB_cms!C75*Days!C75*86400*1000/Areas!$C$7, "")</f>
        <v>65.6824977181208</v>
      </c>
      <c r="D75" s="4">
        <f>IF(ISNUMBER(HGB_cms!D75), HGB_cms!D75*Days!D75*86400*1000/Areas!$C$7, "")</f>
        <v>100.2804644295302</v>
      </c>
      <c r="E75" s="4">
        <f>IF(ISNUMBER(HGB_cms!E75), HGB_cms!E75*Days!E75*86400*1000/Areas!$C$7, "")</f>
        <v>200.02498791946311</v>
      </c>
      <c r="F75" s="4">
        <f>IF(ISNUMBER(HGB_cms!F75), HGB_cms!F75*Days!F75*86400*1000/Areas!$C$7, "")</f>
        <v>123.69714040268457</v>
      </c>
      <c r="G75" s="4">
        <f>IF(ISNUMBER(HGB_cms!G75), HGB_cms!G75*Days!G75*86400*1000/Areas!$C$7, "")</f>
        <v>86.355350335570463</v>
      </c>
      <c r="H75" s="4">
        <f>IF(ISNUMBER(HGB_cms!H75), HGB_cms!H75*Days!H75*86400*1000/Areas!$C$7, "")</f>
        <v>54.749462013422821</v>
      </c>
      <c r="I75" s="4">
        <f>IF(ISNUMBER(HGB_cms!I75), HGB_cms!I75*Days!I75*86400*1000/Areas!$C$7, "")</f>
        <v>35.833936107382542</v>
      </c>
      <c r="J75" s="4">
        <f>IF(ISNUMBER(HGB_cms!J75), HGB_cms!J75*Days!J75*86400*1000/Areas!$C$7, "")</f>
        <v>27.904010738255028</v>
      </c>
      <c r="K75" s="4">
        <f>IF(ISNUMBER(HGB_cms!K75), HGB_cms!K75*Days!K75*86400*1000/Areas!$C$7, "")</f>
        <v>47.911003489932888</v>
      </c>
      <c r="L75" s="4">
        <f>IF(ISNUMBER(HGB_cms!L75), HGB_cms!L75*Days!L75*86400*1000/Areas!$C$7, "")</f>
        <v>104.42454765100669</v>
      </c>
      <c r="M75" s="4">
        <f>IF(ISNUMBER(HGB_cms!M75), HGB_cms!M75*Days!M75*86400*1000/Areas!$C$7, "")</f>
        <v>101.39766281879194</v>
      </c>
      <c r="N75" s="4">
        <f>IF(ISNUMBER(HGB_cms!N75), HGB_cms!N75*Days!N75*86400*1000/Areas!$C$7, "")</f>
        <v>1027.7402496644295</v>
      </c>
    </row>
    <row r="76" spans="1:14" x14ac:dyDescent="0.2">
      <c r="A76">
        <v>1968</v>
      </c>
      <c r="B76" s="4">
        <f>IF(ISNUMBER(HGB_cms!B76), HGB_cms!B76*Days!B76*86400*1000/Areas!$C$7, "")</f>
        <v>68.046190067114082</v>
      </c>
      <c r="C76" s="4">
        <f>IF(ISNUMBER(HGB_cms!C76), HGB_cms!C76*Days!C76*86400*1000/Areas!$C$7, "")</f>
        <v>90.374805906040265</v>
      </c>
      <c r="D76" s="4">
        <f>IF(ISNUMBER(HGB_cms!D76), HGB_cms!D76*Days!D76*86400*1000/Areas!$C$7, "")</f>
        <v>94.275635436241615</v>
      </c>
      <c r="E76" s="4">
        <f>IF(ISNUMBER(HGB_cms!E76), HGB_cms!E76*Days!E76*86400*1000/Areas!$C$7, "")</f>
        <v>105.9340832214765</v>
      </c>
      <c r="F76" s="4">
        <f>IF(ISNUMBER(HGB_cms!F76), HGB_cms!F76*Days!F76*86400*1000/Areas!$C$7, "")</f>
        <v>61.276938523489932</v>
      </c>
      <c r="G76" s="4">
        <f>IF(ISNUMBER(HGB_cms!G76), HGB_cms!G76*Days!G76*86400*1000/Areas!$C$7, "")</f>
        <v>47.090899328859059</v>
      </c>
      <c r="H76" s="4">
        <f>IF(ISNUMBER(HGB_cms!H76), HGB_cms!H76*Days!H76*86400*1000/Areas!$C$7, "")</f>
        <v>35.105914630872491</v>
      </c>
      <c r="I76" s="4">
        <f>IF(ISNUMBER(HGB_cms!I76), HGB_cms!I76*Days!I76*86400*1000/Areas!$C$7, "")</f>
        <v>33.052175033557049</v>
      </c>
      <c r="J76" s="4">
        <f>IF(ISNUMBER(HGB_cms!J76), HGB_cms!J76*Days!J76*86400*1000/Areas!$C$7, "")</f>
        <v>46.048445637583896</v>
      </c>
      <c r="K76" s="4">
        <f>IF(ISNUMBER(HGB_cms!K76), HGB_cms!K76*Days!K76*86400*1000/Areas!$C$7, "")</f>
        <v>50.9988032214765</v>
      </c>
      <c r="L76" s="4">
        <f>IF(ISNUMBER(HGB_cms!L76), HGB_cms!L76*Days!L76*86400*1000/Areas!$C$7, "")</f>
        <v>50.801460402684569</v>
      </c>
      <c r="M76" s="4">
        <f>IF(ISNUMBER(HGB_cms!M76), HGB_cms!M76*Days!M76*86400*1000/Areas!$C$7, "")</f>
        <v>68.567489395973155</v>
      </c>
      <c r="N76" s="4">
        <f>IF(ISNUMBER(HGB_cms!N76), HGB_cms!N76*Days!N76*86400*1000/Areas!$C$7, "")</f>
        <v>753.77508402684566</v>
      </c>
    </row>
    <row r="77" spans="1:14" x14ac:dyDescent="0.2">
      <c r="A77">
        <v>1969</v>
      </c>
      <c r="B77" s="4">
        <f>IF(ISNUMBER(HGB_cms!B77), HGB_cms!B77*Days!B77*86400*1000/Areas!$C$7, "")</f>
        <v>68.285268724832221</v>
      </c>
      <c r="C77" s="4">
        <f>IF(ISNUMBER(HGB_cms!C77), HGB_cms!C77*Days!C77*86400*1000/Areas!$C$7, "")</f>
        <v>64.57762147651006</v>
      </c>
      <c r="D77" s="4">
        <f>IF(ISNUMBER(HGB_cms!D77), HGB_cms!D77*Days!D77*86400*1000/Areas!$C$7, "")</f>
        <v>81.839051275167805</v>
      </c>
      <c r="E77" s="4">
        <f>IF(ISNUMBER(HGB_cms!E77), HGB_cms!E77*Days!E77*86400*1000/Areas!$C$7, "")</f>
        <v>148.45679999999999</v>
      </c>
      <c r="F77" s="4">
        <f>IF(ISNUMBER(HGB_cms!F77), HGB_cms!F77*Days!F77*86400*1000/Areas!$C$7, "")</f>
        <v>121.76249073825505</v>
      </c>
      <c r="G77" s="4">
        <f>IF(ISNUMBER(HGB_cms!G77), HGB_cms!G77*Days!G77*86400*1000/Areas!$C$7, "")</f>
        <v>69.147688590604034</v>
      </c>
      <c r="H77" s="4">
        <f>IF(ISNUMBER(HGB_cms!H77), HGB_cms!H77*Days!H77*86400*1000/Areas!$C$7, "")</f>
        <v>55.601516778523489</v>
      </c>
      <c r="I77" s="4">
        <f>IF(ISNUMBER(HGB_cms!I77), HGB_cms!I77*Days!I77*86400*1000/Areas!$C$7, "")</f>
        <v>30.172445637583888</v>
      </c>
      <c r="J77" s="4">
        <f>IF(ISNUMBER(HGB_cms!J77), HGB_cms!J77*Days!J77*86400*1000/Areas!$C$7, "")</f>
        <v>23.683747651006716</v>
      </c>
      <c r="K77" s="4">
        <f>IF(ISNUMBER(HGB_cms!K77), HGB_cms!K77*Days!K77*86400*1000/Areas!$C$7, "")</f>
        <v>41.013674093959729</v>
      </c>
      <c r="L77" s="4">
        <f>IF(ISNUMBER(HGB_cms!L77), HGB_cms!L77*Days!L77*86400*1000/Areas!$C$7, "")</f>
        <v>83.039242953020135</v>
      </c>
      <c r="M77" s="4">
        <f>IF(ISNUMBER(HGB_cms!M77), HGB_cms!M77*Days!M77*86400*1000/Areas!$C$7, "")</f>
        <v>64.636173422818786</v>
      </c>
      <c r="N77" s="4">
        <f>IF(ISNUMBER(HGB_cms!N77), HGB_cms!N77*Days!N77*86400*1000/Areas!$C$7, "")</f>
        <v>853.57792751677869</v>
      </c>
    </row>
    <row r="78" spans="1:14" x14ac:dyDescent="0.2">
      <c r="A78">
        <v>1970</v>
      </c>
      <c r="B78" s="4">
        <f>IF(ISNUMBER(HGB_cms!B78), HGB_cms!B78*Days!B78*86400*1000/Areas!$C$7, "")</f>
        <v>50.102258255033568</v>
      </c>
      <c r="C78" s="4">
        <f>IF(ISNUMBER(HGB_cms!C78), HGB_cms!C78*Days!C78*86400*1000/Areas!$C$7, "")</f>
        <v>43.964495033557036</v>
      </c>
      <c r="D78" s="4">
        <f>IF(ISNUMBER(HGB_cms!D78), HGB_cms!D78*Days!D78*86400*1000/Areas!$C$7, "")</f>
        <v>60.561949530201353</v>
      </c>
      <c r="E78" s="4">
        <f>IF(ISNUMBER(HGB_cms!E78), HGB_cms!E78*Days!E78*86400*1000/Areas!$C$7, "")</f>
        <v>124.0933046979866</v>
      </c>
      <c r="F78" s="4">
        <f>IF(ISNUMBER(HGB_cms!F78), HGB_cms!F78*Days!F78*86400*1000/Areas!$C$7, "")</f>
        <v>94.805922684563768</v>
      </c>
      <c r="G78" s="4">
        <f>IF(ISNUMBER(HGB_cms!G78), HGB_cms!G78*Days!G78*86400*1000/Areas!$C$7, "")</f>
        <v>112.22011812080535</v>
      </c>
      <c r="H78" s="4">
        <f>IF(ISNUMBER(HGB_cms!H78), HGB_cms!H78*Days!H78*86400*1000/Areas!$C$7, "")</f>
        <v>71.332173422818798</v>
      </c>
      <c r="I78" s="4">
        <f>IF(ISNUMBER(HGB_cms!I78), HGB_cms!I78*Days!I78*86400*1000/Areas!$C$7, "")</f>
        <v>40.965588724832216</v>
      </c>
      <c r="J78" s="4">
        <f>IF(ISNUMBER(HGB_cms!J78), HGB_cms!J78*Days!J78*86400*1000/Areas!$C$7, "")</f>
        <v>38.609927516778512</v>
      </c>
      <c r="K78" s="4">
        <f>IF(ISNUMBER(HGB_cms!K78), HGB_cms!K78*Days!K78*86400*1000/Areas!$C$7, "")</f>
        <v>63.073174228187931</v>
      </c>
      <c r="L78" s="4">
        <f>IF(ISNUMBER(HGB_cms!L78), HGB_cms!L78*Days!L78*86400*1000/Areas!$C$7, "")</f>
        <v>79.412182550335572</v>
      </c>
      <c r="M78" s="4">
        <f>IF(ISNUMBER(HGB_cms!M78), HGB_cms!M78*Days!M78*86400*1000/Areas!$C$7, "")</f>
        <v>83.585853422818786</v>
      </c>
      <c r="N78" s="4">
        <f>IF(ISNUMBER(HGB_cms!N78), HGB_cms!N78*Days!N78*86400*1000/Areas!$C$7, "")</f>
        <v>862.70537718120795</v>
      </c>
    </row>
    <row r="79" spans="1:14" x14ac:dyDescent="0.2">
      <c r="A79">
        <v>1971</v>
      </c>
      <c r="B79" s="4">
        <f>IF(ISNUMBER(HGB_cms!B79), HGB_cms!B79*Days!B79*86400*1000/Areas!$C$7, "")</f>
        <v>53.972456375838924</v>
      </c>
      <c r="C79" s="4">
        <f>IF(ISNUMBER(HGB_cms!C79), HGB_cms!C79*Days!C79*86400*1000/Areas!$C$7, "")</f>
        <v>56.581678389261754</v>
      </c>
      <c r="D79" s="4">
        <f>IF(ISNUMBER(HGB_cms!D79), HGB_cms!D79*Days!D79*86400*1000/Areas!$C$7, "")</f>
        <v>106.79490845637582</v>
      </c>
      <c r="E79" s="4">
        <f>IF(ISNUMBER(HGB_cms!E79), HGB_cms!E79*Days!E79*86400*1000/Areas!$C$7, "")</f>
        <v>173.75880805369127</v>
      </c>
      <c r="F79" s="4">
        <f>IF(ISNUMBER(HGB_cms!F79), HGB_cms!F79*Days!F79*86400*1000/Areas!$C$7, "")</f>
        <v>110.50916617449664</v>
      </c>
      <c r="G79" s="4">
        <f>IF(ISNUMBER(HGB_cms!G79), HGB_cms!G79*Days!G79*86400*1000/Areas!$C$7, "")</f>
        <v>55.021723489932896</v>
      </c>
      <c r="H79" s="4">
        <f>IF(ISNUMBER(HGB_cms!H79), HGB_cms!H79*Days!H79*86400*1000/Areas!$C$7, "")</f>
        <v>25.829932348993289</v>
      </c>
      <c r="I79" s="4">
        <f>IF(ISNUMBER(HGB_cms!I79), HGB_cms!I79*Days!I79*86400*1000/Areas!$C$7, "")</f>
        <v>23.263431946308724</v>
      </c>
      <c r="J79" s="4">
        <f>IF(ISNUMBER(HGB_cms!J79), HGB_cms!J79*Days!J79*86400*1000/Areas!$C$7, "")</f>
        <v>22.272934228187921</v>
      </c>
      <c r="K79" s="4">
        <f>IF(ISNUMBER(HGB_cms!K79), HGB_cms!K79*Days!K79*86400*1000/Areas!$C$7, "")</f>
        <v>27.09093744966443</v>
      </c>
      <c r="L79" s="4">
        <f>IF(ISNUMBER(HGB_cms!L79), HGB_cms!L79*Days!L79*86400*1000/Areas!$C$7, "")</f>
        <v>31.7541744966443</v>
      </c>
      <c r="M79" s="4">
        <f>IF(ISNUMBER(HGB_cms!M79), HGB_cms!M79*Days!M79*86400*1000/Areas!$C$7, "")</f>
        <v>65.260833825503354</v>
      </c>
      <c r="N79" s="4">
        <f>IF(ISNUMBER(HGB_cms!N79), HGB_cms!N79*Days!N79*86400*1000/Areas!$C$7, "")</f>
        <v>753.16010738255045</v>
      </c>
    </row>
    <row r="80" spans="1:14" x14ac:dyDescent="0.2">
      <c r="A80">
        <v>1972</v>
      </c>
      <c r="B80" s="4">
        <f>IF(ISNUMBER(HGB_cms!B80), HGB_cms!B80*Days!B80*86400*1000/Areas!$C$7, "")</f>
        <v>56.331335838926172</v>
      </c>
      <c r="C80" s="4">
        <f>IF(ISNUMBER(HGB_cms!C80), HGB_cms!C80*Days!C80*86400*1000/Areas!$C$7, "")</f>
        <v>47.292359194630862</v>
      </c>
      <c r="D80" s="4">
        <f>IF(ISNUMBER(HGB_cms!D80), HGB_cms!D80*Days!D80*86400*1000/Areas!$C$7, "")</f>
        <v>72.759904429530195</v>
      </c>
      <c r="E80" s="4">
        <f>IF(ISNUMBER(HGB_cms!E80), HGB_cms!E80*Days!E80*86400*1000/Areas!$C$7, "")</f>
        <v>155.58871409395974</v>
      </c>
      <c r="F80" s="4">
        <f>IF(ISNUMBER(HGB_cms!F80), HGB_cms!F80*Days!F80*86400*1000/Areas!$C$7, "")</f>
        <v>149.7688477852349</v>
      </c>
      <c r="G80" s="4">
        <f>IF(ISNUMBER(HGB_cms!G80), HGB_cms!G80*Days!G80*86400*1000/Areas!$C$7, "")</f>
        <v>51.596456375838919</v>
      </c>
      <c r="H80" s="4">
        <f>IF(ISNUMBER(HGB_cms!H80), HGB_cms!H80*Days!H80*86400*1000/Areas!$C$7, "")</f>
        <v>37.716455838926173</v>
      </c>
      <c r="I80" s="4">
        <f>IF(ISNUMBER(HGB_cms!I80), HGB_cms!I80*Days!I80*86400*1000/Areas!$C$7, "")</f>
        <v>46.81852187919462</v>
      </c>
      <c r="J80" s="4">
        <f>IF(ISNUMBER(HGB_cms!J80), HGB_cms!J80*Days!J80*86400*1000/Areas!$C$7, "")</f>
        <v>55.940665771812071</v>
      </c>
      <c r="K80" s="4">
        <f>IF(ISNUMBER(HGB_cms!K80), HGB_cms!K80*Days!K80*86400*1000/Areas!$C$7, "")</f>
        <v>53.931111946308718</v>
      </c>
      <c r="L80" s="4">
        <f>IF(ISNUMBER(HGB_cms!L80), HGB_cms!L80*Days!L80*86400*1000/Areas!$C$7, "")</f>
        <v>66.290834899328857</v>
      </c>
      <c r="M80" s="4">
        <f>IF(ISNUMBER(HGB_cms!M80), HGB_cms!M80*Days!M80*86400*1000/Areas!$C$7, "")</f>
        <v>71.091297181208049</v>
      </c>
      <c r="N80" s="4">
        <f>IF(ISNUMBER(HGB_cms!N80), HGB_cms!N80*Days!N80*86400*1000/Areas!$C$7, "")</f>
        <v>865.18568053691274</v>
      </c>
    </row>
    <row r="81" spans="1:14" x14ac:dyDescent="0.2">
      <c r="A81">
        <v>1973</v>
      </c>
      <c r="B81" s="4">
        <f>IF(ISNUMBER(HGB_cms!B81), HGB_cms!B81*Days!B81*86400*1000/Areas!$C$7, "")</f>
        <v>110.04044617449665</v>
      </c>
      <c r="C81" s="4">
        <f>IF(ISNUMBER(HGB_cms!C81), HGB_cms!C81*Days!C81*86400*1000/Areas!$C$7, "")</f>
        <v>63.582745771812078</v>
      </c>
      <c r="D81" s="4">
        <f>IF(ISNUMBER(HGB_cms!D81), HGB_cms!D81*Days!D81*86400*1000/Areas!$C$7, "")</f>
        <v>156.82930791946308</v>
      </c>
      <c r="E81" s="4">
        <f>IF(ISNUMBER(HGB_cms!E81), HGB_cms!E81*Days!E81*86400*1000/Areas!$C$7, "")</f>
        <v>122.14278120805368</v>
      </c>
      <c r="F81" s="4">
        <f>IF(ISNUMBER(HGB_cms!F81), HGB_cms!F81*Days!F81*86400*1000/Areas!$C$7, "")</f>
        <v>117.76061959731544</v>
      </c>
      <c r="G81" s="4">
        <f>IF(ISNUMBER(HGB_cms!G81), HGB_cms!G81*Days!G81*86400*1000/Areas!$C$7, "")</f>
        <v>72.041073825503361</v>
      </c>
      <c r="H81" s="4">
        <f>IF(ISNUMBER(HGB_cms!H81), HGB_cms!H81*Days!H81*86400*1000/Areas!$C$7, "")</f>
        <v>43.609834630872484</v>
      </c>
      <c r="I81" s="4">
        <f>IF(ISNUMBER(HGB_cms!I81), HGB_cms!I81*Days!I81*86400*1000/Areas!$C$7, "")</f>
        <v>45.103177449664429</v>
      </c>
      <c r="J81" s="4">
        <f>IF(ISNUMBER(HGB_cms!J81), HGB_cms!J81*Days!J81*86400*1000/Areas!$C$7, "")</f>
        <v>26.872429530201341</v>
      </c>
      <c r="K81" s="4">
        <f>IF(ISNUMBER(HGB_cms!K81), HGB_cms!K81*Days!K81*86400*1000/Areas!$C$7, "")</f>
        <v>34.342840268456371</v>
      </c>
      <c r="L81" s="4">
        <f>IF(ISNUMBER(HGB_cms!L81), HGB_cms!L81*Days!L81*86400*1000/Areas!$C$7, "")</f>
        <v>55.66102550335571</v>
      </c>
      <c r="M81" s="4">
        <f>IF(ISNUMBER(HGB_cms!M81), HGB_cms!M81*Days!M81*86400*1000/Areas!$C$7, "")</f>
        <v>71.126350067114089</v>
      </c>
      <c r="N81" s="4">
        <f>IF(ISNUMBER(HGB_cms!N81), HGB_cms!N81*Days!N81*86400*1000/Areas!$C$7, "")</f>
        <v>917.5494442953019</v>
      </c>
    </row>
    <row r="82" spans="1:14" x14ac:dyDescent="0.2">
      <c r="A82">
        <v>1974</v>
      </c>
      <c r="B82" s="4">
        <f>IF(ISNUMBER(HGB_cms!B82), HGB_cms!B82*Days!B82*86400*1000/Areas!$C$7, "")</f>
        <v>76.288112214765121</v>
      </c>
      <c r="C82" s="4">
        <f>IF(ISNUMBER(HGB_cms!C82), HGB_cms!C82*Days!C82*86400*1000/Areas!$C$7, "")</f>
        <v>63.44554953020134</v>
      </c>
      <c r="D82" s="4">
        <f>IF(ISNUMBER(HGB_cms!D82), HGB_cms!D82*Days!D82*86400*1000/Areas!$C$7, "")</f>
        <v>117.37818362416105</v>
      </c>
      <c r="E82" s="4">
        <f>IF(ISNUMBER(HGB_cms!E82), HGB_cms!E82*Days!E82*86400*1000/Areas!$C$7, "")</f>
        <v>151.47674093959731</v>
      </c>
      <c r="F82" s="4">
        <f>IF(ISNUMBER(HGB_cms!F82), HGB_cms!F82*Days!F82*86400*1000/Areas!$C$7, "")</f>
        <v>132.1583677852349</v>
      </c>
      <c r="G82" s="4">
        <f>IF(ISNUMBER(HGB_cms!G82), HGB_cms!G82*Days!G82*86400*1000/Areas!$C$7, "")</f>
        <v>68.210915436241606</v>
      </c>
      <c r="H82" s="4">
        <f>IF(ISNUMBER(HGB_cms!H82), HGB_cms!H82*Days!H82*86400*1000/Areas!$C$7, "")</f>
        <v>40.190830067114085</v>
      </c>
      <c r="I82" s="4">
        <f>IF(ISNUMBER(HGB_cms!I82), HGB_cms!I82*Days!I82*86400*1000/Areas!$C$7, "")</f>
        <v>25.736457986577186</v>
      </c>
      <c r="J82" s="4">
        <f>IF(ISNUMBER(HGB_cms!J82), HGB_cms!J82*Days!J82*86400*1000/Areas!$C$7, "")</f>
        <v>23.443248322147646</v>
      </c>
      <c r="K82" s="4">
        <f>IF(ISNUMBER(HGB_cms!K82), HGB_cms!K82*Days!K82*86400*1000/Areas!$C$7, "")</f>
        <v>37.442324295302015</v>
      </c>
      <c r="L82" s="4">
        <f>IF(ISNUMBER(HGB_cms!L82), HGB_cms!L82*Days!L82*86400*1000/Areas!$C$7, "")</f>
        <v>72.497283221476508</v>
      </c>
      <c r="M82" s="4">
        <f>IF(ISNUMBER(HGB_cms!M82), HGB_cms!M82*Days!M82*86400*1000/Areas!$C$7, "")</f>
        <v>62.914088053691273</v>
      </c>
      <c r="N82" s="4">
        <f>IF(ISNUMBER(HGB_cms!N82), HGB_cms!N82*Days!N82*86400*1000/Areas!$C$7, "")</f>
        <v>871.77991409395963</v>
      </c>
    </row>
    <row r="83" spans="1:14" x14ac:dyDescent="0.2">
      <c r="A83">
        <v>1975</v>
      </c>
      <c r="B83" s="4">
        <f>IF(ISNUMBER(HGB_cms!B83), HGB_cms!B83*Days!B83*86400*1000/Areas!$C$7, "")</f>
        <v>76.419785234899322</v>
      </c>
      <c r="C83" s="4">
        <f>IF(ISNUMBER(HGB_cms!C83), HGB_cms!C83*Days!C83*86400*1000/Areas!$C$7, "")</f>
        <v>61.537791140939596</v>
      </c>
      <c r="D83" s="4">
        <f>IF(ISNUMBER(HGB_cms!D83), HGB_cms!D83*Days!D83*86400*1000/Areas!$C$7, "")</f>
        <v>94.272040268456379</v>
      </c>
      <c r="E83" s="4">
        <f>IF(ISNUMBER(HGB_cms!E83), HGB_cms!E83*Days!E83*86400*1000/Areas!$C$7, "")</f>
        <v>145.19375033557046</v>
      </c>
      <c r="F83" s="4">
        <f>IF(ISNUMBER(HGB_cms!F83), HGB_cms!F83*Days!F83*86400*1000/Areas!$C$7, "")</f>
        <v>122.17548563758388</v>
      </c>
      <c r="G83" s="4">
        <f>IF(ISNUMBER(HGB_cms!G83), HGB_cms!G83*Days!G83*86400*1000/Areas!$C$7, "")</f>
        <v>59.990883221476516</v>
      </c>
      <c r="H83" s="4">
        <f>IF(ISNUMBER(HGB_cms!H83), HGB_cms!H83*Days!H83*86400*1000/Areas!$C$7, "")</f>
        <v>32.260339328859061</v>
      </c>
      <c r="I83" s="4">
        <f>IF(ISNUMBER(HGB_cms!I83), HGB_cms!I83*Days!I83*86400*1000/Areas!$C$7, "")</f>
        <v>29.721701476510066</v>
      </c>
      <c r="J83" s="4">
        <f>IF(ISNUMBER(HGB_cms!J83), HGB_cms!J83*Days!J83*86400*1000/Areas!$C$7, "")</f>
        <v>39.936805369127519</v>
      </c>
      <c r="K83" s="4">
        <f>IF(ISNUMBER(HGB_cms!K83), HGB_cms!K83*Days!K83*86400*1000/Areas!$C$7, "")</f>
        <v>27.515616644295303</v>
      </c>
      <c r="L83" s="4">
        <f>IF(ISNUMBER(HGB_cms!L83), HGB_cms!L83*Days!L83*86400*1000/Areas!$C$7, "")</f>
        <v>41.184096644295302</v>
      </c>
      <c r="M83" s="4">
        <f>IF(ISNUMBER(HGB_cms!M83), HGB_cms!M83*Days!M83*86400*1000/Areas!$C$7, "")</f>
        <v>92.307281073825493</v>
      </c>
      <c r="N83" s="4">
        <f>IF(ISNUMBER(HGB_cms!N83), HGB_cms!N83*Days!N83*86400*1000/Areas!$C$7, "")</f>
        <v>822.86736644295297</v>
      </c>
    </row>
    <row r="84" spans="1:14" x14ac:dyDescent="0.2">
      <c r="A84">
        <v>1976</v>
      </c>
      <c r="B84" s="4">
        <f>IF(ISNUMBER(HGB_cms!B84), HGB_cms!B84*Days!B84*86400*1000/Areas!$C$7, "")</f>
        <v>59.850555704697982</v>
      </c>
      <c r="C84" s="4">
        <f>IF(ISNUMBER(HGB_cms!C84), HGB_cms!C84*Days!C84*86400*1000/Areas!$C$7, "")</f>
        <v>94.477095302013424</v>
      </c>
      <c r="D84" s="4">
        <f>IF(ISNUMBER(HGB_cms!D84), HGB_cms!D84*Days!D84*86400*1000/Areas!$C$7, "")</f>
        <v>180.77447355704695</v>
      </c>
      <c r="E84" s="4">
        <f>IF(ISNUMBER(HGB_cms!E84), HGB_cms!E84*Days!E84*86400*1000/Areas!$C$7, "")</f>
        <v>175.45535033557047</v>
      </c>
      <c r="F84" s="4">
        <f>IF(ISNUMBER(HGB_cms!F84), HGB_cms!F84*Days!F84*86400*1000/Areas!$C$7, "")</f>
        <v>120.89785288590603</v>
      </c>
      <c r="G84" s="4">
        <f>IF(ISNUMBER(HGB_cms!G84), HGB_cms!G84*Days!G84*86400*1000/Areas!$C$7, "")</f>
        <v>46.968692617449662</v>
      </c>
      <c r="H84" s="4">
        <f>IF(ISNUMBER(HGB_cms!H84), HGB_cms!H84*Days!H84*86400*1000/Areas!$C$7, "")</f>
        <v>36.357931812080537</v>
      </c>
      <c r="I84" s="4">
        <f>IF(ISNUMBER(HGB_cms!I84), HGB_cms!I84*Days!I84*86400*1000/Areas!$C$7, "")</f>
        <v>20.88388026845638</v>
      </c>
      <c r="J84" s="4">
        <f>IF(ISNUMBER(HGB_cms!J84), HGB_cms!J84*Days!J84*86400*1000/Areas!$C$7, "")</f>
        <v>19.856198657718124</v>
      </c>
      <c r="K84" s="4">
        <f>IF(ISNUMBER(HGB_cms!K84), HGB_cms!K84*Days!K84*86400*1000/Areas!$C$7, "")</f>
        <v>24.997651006711408</v>
      </c>
      <c r="L84" s="4">
        <f>IF(ISNUMBER(HGB_cms!L84), HGB_cms!L84*Days!L84*86400*1000/Areas!$C$7, "")</f>
        <v>36.13100134228187</v>
      </c>
      <c r="M84" s="4">
        <f>IF(ISNUMBER(HGB_cms!M84), HGB_cms!M84*Days!M84*86400*1000/Areas!$C$7, "")</f>
        <v>38.992740402684575</v>
      </c>
      <c r="N84" s="4">
        <f>IF(ISNUMBER(HGB_cms!N84), HGB_cms!N84*Days!N84*86400*1000/Areas!$C$7, "")</f>
        <v>857.38089020134225</v>
      </c>
    </row>
    <row r="85" spans="1:14" x14ac:dyDescent="0.2">
      <c r="A85">
        <v>1977</v>
      </c>
      <c r="B85" s="4">
        <f>IF(ISNUMBER(HGB_cms!B85), HGB_cms!B85*Days!B85*86400*1000/Areas!$C$7, "")</f>
        <v>33.536174496644293</v>
      </c>
      <c r="C85" s="4">
        <f>IF(ISNUMBER(HGB_cms!C85), HGB_cms!C85*Days!C85*86400*1000/Areas!$C$7, "")</f>
        <v>33.521344429530203</v>
      </c>
      <c r="D85" s="4">
        <f>IF(ISNUMBER(HGB_cms!D85), HGB_cms!D85*Days!D85*86400*1000/Areas!$C$7, "")</f>
        <v>140.27041449664429</v>
      </c>
      <c r="E85" s="4">
        <f>IF(ISNUMBER(HGB_cms!E85), HGB_cms!E85*Days!E85*86400*1000/Areas!$C$7, "")</f>
        <v>126.5926711409396</v>
      </c>
      <c r="F85" s="4">
        <f>IF(ISNUMBER(HGB_cms!F85), HGB_cms!F85*Days!F85*86400*1000/Areas!$C$7, "")</f>
        <v>50.037545234899326</v>
      </c>
      <c r="G85" s="4">
        <f>IF(ISNUMBER(HGB_cms!G85), HGB_cms!G85*Days!G85*86400*1000/Areas!$C$7, "")</f>
        <v>19.206893959731545</v>
      </c>
      <c r="H85" s="4">
        <f>IF(ISNUMBER(HGB_cms!H85), HGB_cms!H85*Days!H85*86400*1000/Areas!$C$7, "")</f>
        <v>19.101575838926173</v>
      </c>
      <c r="I85" s="4">
        <f>IF(ISNUMBER(HGB_cms!I85), HGB_cms!I85*Days!I85*86400*1000/Areas!$C$7, "")</f>
        <v>22.899870604026841</v>
      </c>
      <c r="J85" s="4">
        <f>IF(ISNUMBER(HGB_cms!J85), HGB_cms!J85*Days!J85*86400*1000/Areas!$C$7, "")</f>
        <v>39.207479194630871</v>
      </c>
      <c r="K85" s="4">
        <f>IF(ISNUMBER(HGB_cms!K85), HGB_cms!K85*Days!K85*86400*1000/Areas!$C$7, "")</f>
        <v>87.802985234899324</v>
      </c>
      <c r="L85" s="4">
        <f>IF(ISNUMBER(HGB_cms!L85), HGB_cms!L85*Days!L85*86400*1000/Areas!$C$7, "")</f>
        <v>98.799559731543638</v>
      </c>
      <c r="M85" s="4">
        <f>IF(ISNUMBER(HGB_cms!M85), HGB_cms!M85*Days!M85*86400*1000/Areas!$C$7, "")</f>
        <v>98.55703087248321</v>
      </c>
      <c r="N85" s="4">
        <f>IF(ISNUMBER(HGB_cms!N85), HGB_cms!N85*Days!N85*86400*1000/Areas!$C$7, "")</f>
        <v>767.85926979865781</v>
      </c>
    </row>
    <row r="86" spans="1:14" x14ac:dyDescent="0.2">
      <c r="A86">
        <v>1978</v>
      </c>
      <c r="B86" s="4">
        <f>IF(ISNUMBER(HGB_cms!B86), HGB_cms!B86*Days!B86*86400*1000/Areas!$C$7, "")</f>
        <v>61.485907651006713</v>
      </c>
      <c r="C86" s="4">
        <f>IF(ISNUMBER(HGB_cms!C86), HGB_cms!C86*Days!C86*86400*1000/Areas!$C$7, "")</f>
        <v>48.437579597315434</v>
      </c>
      <c r="D86" s="4">
        <f>IF(ISNUMBER(HGB_cms!D86), HGB_cms!D86*Days!D86*86400*1000/Areas!$C$7, "")</f>
        <v>72.176588456375839</v>
      </c>
      <c r="E86" s="4">
        <f>IF(ISNUMBER(HGB_cms!E86), HGB_cms!E86*Days!E86*86400*1000/Areas!$C$7, "")</f>
        <v>141.34141208053688</v>
      </c>
      <c r="F86" s="4">
        <f>IF(ISNUMBER(HGB_cms!F86), HGB_cms!F86*Days!F86*86400*1000/Areas!$C$7, "")</f>
        <v>105.02383892617449</v>
      </c>
      <c r="G86" s="4">
        <f>IF(ISNUMBER(HGB_cms!G86), HGB_cms!G86*Days!G86*86400*1000/Areas!$C$7, "")</f>
        <v>42.288306040268459</v>
      </c>
      <c r="H86" s="4">
        <f>IF(ISNUMBER(HGB_cms!H86), HGB_cms!H86*Days!H86*86400*1000/Areas!$C$7, "")</f>
        <v>22.004224429530201</v>
      </c>
      <c r="I86" s="4">
        <f>IF(ISNUMBER(HGB_cms!I86), HGB_cms!I86*Days!I86*86400*1000/Areas!$C$7, "")</f>
        <v>20.673113557046978</v>
      </c>
      <c r="J86" s="4">
        <f>IF(ISNUMBER(HGB_cms!J86), HGB_cms!J86*Days!J86*86400*1000/Areas!$C$7, "")</f>
        <v>39.080053691275168</v>
      </c>
      <c r="K86" s="4">
        <f>IF(ISNUMBER(HGB_cms!K86), HGB_cms!K86*Days!K86*86400*1000/Areas!$C$7, "")</f>
        <v>80.125953825503345</v>
      </c>
      <c r="L86" s="4">
        <f>IF(ISNUMBER(HGB_cms!L86), HGB_cms!L86*Days!L86*86400*1000/Areas!$C$7, "")</f>
        <v>58.259114093959731</v>
      </c>
      <c r="M86" s="4">
        <f>IF(ISNUMBER(HGB_cms!M86), HGB_cms!M86*Days!M86*86400*1000/Areas!$C$7, "")</f>
        <v>59.4860955704698</v>
      </c>
      <c r="N86" s="4">
        <f>IF(ISNUMBER(HGB_cms!N86), HGB_cms!N86*Days!N86*86400*1000/Areas!$C$7, "")</f>
        <v>750.54621744966448</v>
      </c>
    </row>
    <row r="87" spans="1:14" x14ac:dyDescent="0.2">
      <c r="A87">
        <v>1979</v>
      </c>
      <c r="B87" s="4">
        <f>IF(ISNUMBER(HGB_cms!B87), HGB_cms!B87*Days!B87*86400*1000/Areas!$C$7, "")</f>
        <v>56.271116778523492</v>
      </c>
      <c r="C87" s="4">
        <f>IF(ISNUMBER(HGB_cms!C87), HGB_cms!C87*Days!C87*86400*1000/Areas!$C$7, "")</f>
        <v>46.88174174496644</v>
      </c>
      <c r="D87" s="4">
        <f>IF(ISNUMBER(HGB_cms!D87), HGB_cms!D87*Days!D87*86400*1000/Areas!$C$7, "")</f>
        <v>155.22316671140939</v>
      </c>
      <c r="E87" s="4">
        <f>IF(ISNUMBER(HGB_cms!E87), HGB_cms!E87*Days!E87*86400*1000/Areas!$C$7, "")</f>
        <v>204.27438926174497</v>
      </c>
      <c r="F87" s="4">
        <f>IF(ISNUMBER(HGB_cms!F87), HGB_cms!F87*Days!F87*86400*1000/Areas!$C$7, "")</f>
        <v>162.54966926174495</v>
      </c>
      <c r="G87" s="4">
        <f>IF(ISNUMBER(HGB_cms!G87), HGB_cms!G87*Days!G87*86400*1000/Areas!$C$7, "")</f>
        <v>71.913648322147651</v>
      </c>
      <c r="H87" s="4">
        <f>IF(ISNUMBER(HGB_cms!H87), HGB_cms!H87*Days!H87*86400*1000/Areas!$C$7, "")</f>
        <v>45.563808322147651</v>
      </c>
      <c r="I87" s="4">
        <f>IF(ISNUMBER(HGB_cms!I87), HGB_cms!I87*Days!I87*86400*1000/Areas!$C$7, "")</f>
        <v>35.704510067114093</v>
      </c>
      <c r="J87" s="4">
        <f>IF(ISNUMBER(HGB_cms!J87), HGB_cms!J87*Days!J87*86400*1000/Areas!$C$7, "")</f>
        <v>31.161406711409391</v>
      </c>
      <c r="K87" s="4">
        <f>IF(ISNUMBER(HGB_cms!K87), HGB_cms!K87*Days!K87*86400*1000/Areas!$C$7, "")</f>
        <v>48.000433288590592</v>
      </c>
      <c r="L87" s="4">
        <f>IF(ISNUMBER(HGB_cms!L87), HGB_cms!L87*Days!L87*86400*1000/Areas!$C$7, "")</f>
        <v>93.171527516778525</v>
      </c>
      <c r="M87" s="4">
        <f>IF(ISNUMBER(HGB_cms!M87), HGB_cms!M87*Days!M87*86400*1000/Areas!$C$7, "")</f>
        <v>106.91220080536912</v>
      </c>
      <c r="N87" s="4">
        <f>IF(ISNUMBER(HGB_cms!N87), HGB_cms!N87*Days!N87*86400*1000/Areas!$C$7, "")</f>
        <v>1055.7575516778525</v>
      </c>
    </row>
    <row r="88" spans="1:14" x14ac:dyDescent="0.2">
      <c r="A88">
        <v>1980</v>
      </c>
      <c r="B88" s="4">
        <f>IF(ISNUMBER(HGB_cms!B88), HGB_cms!B88*Days!B88*86400*1000/Areas!$C$7, "")</f>
        <v>76.775257449664423</v>
      </c>
      <c r="C88" s="4">
        <f>IF(ISNUMBER(HGB_cms!C88), HGB_cms!C88*Days!C88*86400*1000/Areas!$C$7, "")</f>
        <v>44.767420671140933</v>
      </c>
      <c r="D88" s="4">
        <f>IF(ISNUMBER(HGB_cms!D88), HGB_cms!D88*Days!D88*86400*1000/Areas!$C$7, "")</f>
        <v>78.245681073825523</v>
      </c>
      <c r="E88" s="4">
        <f>IF(ISNUMBER(HGB_cms!E88), HGB_cms!E88*Days!E88*86400*1000/Areas!$C$7, "")</f>
        <v>159.04398926174497</v>
      </c>
      <c r="F88" s="4">
        <f>IF(ISNUMBER(HGB_cms!F88), HGB_cms!F88*Days!F88*86400*1000/Areas!$C$7, "")</f>
        <v>95.146564832214764</v>
      </c>
      <c r="G88" s="4">
        <f>IF(ISNUMBER(HGB_cms!G88), HGB_cms!G88*Days!G88*86400*1000/Areas!$C$7, "")</f>
        <v>50.45528053691276</v>
      </c>
      <c r="H88" s="4">
        <f>IF(ISNUMBER(HGB_cms!H88), HGB_cms!H88*Days!H88*86400*1000/Areas!$C$7, "")</f>
        <v>41.887299865771801</v>
      </c>
      <c r="I88" s="4">
        <f>IF(ISNUMBER(HGB_cms!I88), HGB_cms!I88*Days!I88*86400*1000/Areas!$C$7, "")</f>
        <v>36.328271677852349</v>
      </c>
      <c r="J88" s="4">
        <f>IF(ISNUMBER(HGB_cms!J88), HGB_cms!J88*Days!J88*86400*1000/Areas!$C$7, "")</f>
        <v>42.453567785234902</v>
      </c>
      <c r="K88" s="4">
        <f>IF(ISNUMBER(HGB_cms!K88), HGB_cms!K88*Days!K88*86400*1000/Areas!$C$7, "")</f>
        <v>63.612449395973151</v>
      </c>
      <c r="L88" s="4">
        <f>IF(ISNUMBER(HGB_cms!L88), HGB_cms!L88*Days!L88*86400*1000/Areas!$C$7, "")</f>
        <v>64.061975838926173</v>
      </c>
      <c r="M88" s="4">
        <f>IF(ISNUMBER(HGB_cms!M88), HGB_cms!M88*Days!M88*86400*1000/Areas!$C$7, "")</f>
        <v>69.716594899328854</v>
      </c>
      <c r="N88" s="4">
        <f>IF(ISNUMBER(HGB_cms!N88), HGB_cms!N88*Days!N88*86400*1000/Areas!$C$7, "")</f>
        <v>822.62808483221477</v>
      </c>
    </row>
    <row r="89" spans="1:14" x14ac:dyDescent="0.2">
      <c r="A89">
        <v>1981</v>
      </c>
      <c r="B89" s="4">
        <f>IF(ISNUMBER(HGB_cms!B89), HGB_cms!B89*Days!B89*86400*1000/Areas!$C$7, "")</f>
        <v>45.912539597315437</v>
      </c>
      <c r="C89" s="4">
        <f>IF(ISNUMBER(HGB_cms!C89), HGB_cms!C89*Days!C89*86400*1000/Areas!$C$7, "")</f>
        <v>105.35372456375839</v>
      </c>
      <c r="D89" s="4">
        <f>IF(ISNUMBER(HGB_cms!D89), HGB_cms!D89*Days!D89*86400*1000/Areas!$C$7, "")</f>
        <v>94.459887785234912</v>
      </c>
      <c r="E89" s="4">
        <f>IF(ISNUMBER(HGB_cms!E89), HGB_cms!E89*Days!E89*86400*1000/Areas!$C$7, "")</f>
        <v>138.38322684563758</v>
      </c>
      <c r="F89" s="4">
        <f>IF(ISNUMBER(HGB_cms!F89), HGB_cms!F89*Days!F89*86400*1000/Areas!$C$7, "")</f>
        <v>86.969355704697989</v>
      </c>
      <c r="G89" s="4">
        <f>IF(ISNUMBER(HGB_cms!G89), HGB_cms!G89*Days!G89*86400*1000/Areas!$C$7, "")</f>
        <v>50.093444295302007</v>
      </c>
      <c r="H89" s="4">
        <f>IF(ISNUMBER(HGB_cms!H89), HGB_cms!H89*Days!H89*86400*1000/Areas!$C$7, "")</f>
        <v>38.893873288590605</v>
      </c>
      <c r="I89" s="4">
        <f>IF(ISNUMBER(HGB_cms!I89), HGB_cms!I89*Days!I89*86400*1000/Areas!$C$7, "")</f>
        <v>24.319063087248317</v>
      </c>
      <c r="J89" s="4">
        <f>IF(ISNUMBER(HGB_cms!J89), HGB_cms!J89*Days!J89*86400*1000/Areas!$C$7, "")</f>
        <v>58.73967785234899</v>
      </c>
      <c r="K89" s="4">
        <f>IF(ISNUMBER(HGB_cms!K89), HGB_cms!K89*Days!K89*86400*1000/Areas!$C$7, "")</f>
        <v>78.056934765100678</v>
      </c>
      <c r="L89" s="4">
        <f>IF(ISNUMBER(HGB_cms!L89), HGB_cms!L89*Days!L89*86400*1000/Areas!$C$7, "")</f>
        <v>62.652467114093959</v>
      </c>
      <c r="M89" s="4">
        <f>IF(ISNUMBER(HGB_cms!M89), HGB_cms!M89*Days!M89*86400*1000/Areas!$C$7, "")</f>
        <v>62.097086174496646</v>
      </c>
      <c r="N89" s="4">
        <f>IF(ISNUMBER(HGB_cms!N89), HGB_cms!N89*Days!N89*86400*1000/Areas!$C$7, "")</f>
        <v>851.22331006711397</v>
      </c>
    </row>
    <row r="90" spans="1:14" x14ac:dyDescent="0.2">
      <c r="A90">
        <v>1982</v>
      </c>
      <c r="B90" s="4">
        <f>IF(ISNUMBER(HGB_cms!B90), HGB_cms!B90*Days!B90*86400*1000/Areas!$C$7, "")</f>
        <v>52.974347919463085</v>
      </c>
      <c r="C90" s="4">
        <f>IF(ISNUMBER(HGB_cms!C90), HGB_cms!C90*Days!C90*86400*1000/Areas!$C$7, "")</f>
        <v>40.728206174496641</v>
      </c>
      <c r="D90" s="4">
        <f>IF(ISNUMBER(HGB_cms!D90), HGB_cms!D90*Days!D90*86400*1000/Areas!$C$7, "")</f>
        <v>102.06771221476508</v>
      </c>
      <c r="E90" s="4">
        <f>IF(ISNUMBER(HGB_cms!E90), HGB_cms!E90*Days!E90*86400*1000/Areas!$C$7, "")</f>
        <v>168.7600751677852</v>
      </c>
      <c r="F90" s="4">
        <f>IF(ISNUMBER(HGB_cms!F90), HGB_cms!F90*Days!F90*86400*1000/Areas!$C$7, "")</f>
        <v>84.166473020134234</v>
      </c>
      <c r="G90" s="4">
        <f>IF(ISNUMBER(HGB_cms!G90), HGB_cms!G90*Days!G90*86400*1000/Areas!$C$7, "")</f>
        <v>50.313938255033548</v>
      </c>
      <c r="H90" s="4">
        <f>IF(ISNUMBER(HGB_cms!H90), HGB_cms!H90*Days!H90*86400*1000/Areas!$C$7, "")</f>
        <v>26.279777718120805</v>
      </c>
      <c r="I90" s="4">
        <f>IF(ISNUMBER(HGB_cms!I90), HGB_cms!I90*Days!I90*86400*1000/Areas!$C$7, "")</f>
        <v>20.515824966442953</v>
      </c>
      <c r="J90" s="4">
        <f>IF(ISNUMBER(HGB_cms!J90), HGB_cms!J90*Days!J90*86400*1000/Areas!$C$7, "")</f>
        <v>30.544719463087247</v>
      </c>
      <c r="K90" s="4">
        <f>IF(ISNUMBER(HGB_cms!K90), HGB_cms!K90*Days!K90*86400*1000/Areas!$C$7, "")</f>
        <v>62.210333959731543</v>
      </c>
      <c r="L90" s="4">
        <f>IF(ISNUMBER(HGB_cms!L90), HGB_cms!L90*Days!L90*86400*1000/Areas!$C$7, "")</f>
        <v>93.058888590604042</v>
      </c>
      <c r="M90" s="4">
        <f>IF(ISNUMBER(HGB_cms!M90), HGB_cms!M90*Days!M90*86400*1000/Areas!$C$7, "")</f>
        <v>135.41873557046978</v>
      </c>
      <c r="N90" s="4">
        <f>IF(ISNUMBER(HGB_cms!N90), HGB_cms!N90*Days!N90*86400*1000/Areas!$C$7, "")</f>
        <v>866.21349261744967</v>
      </c>
    </row>
    <row r="91" spans="1:14" x14ac:dyDescent="0.2">
      <c r="A91">
        <v>1983</v>
      </c>
      <c r="B91" s="4">
        <f>IF(ISNUMBER(HGB_cms!B91), HGB_cms!B91*Days!B91*86400*1000/Areas!$C$7, "")</f>
        <v>98.971373959731523</v>
      </c>
      <c r="C91" s="4">
        <f>IF(ISNUMBER(HGB_cms!C91), HGB_cms!C91*Days!C91*86400*1000/Areas!$C$7, "")</f>
        <v>74.917266040268458</v>
      </c>
      <c r="D91" s="4">
        <f>IF(ISNUMBER(HGB_cms!D91), HGB_cms!D91*Days!D91*86400*1000/Areas!$C$7, "")</f>
        <v>88.833000805369124</v>
      </c>
      <c r="E91" s="4">
        <f>IF(ISNUMBER(HGB_cms!E91), HGB_cms!E91*Days!E91*86400*1000/Areas!$C$7, "")</f>
        <v>118.09256375838926</v>
      </c>
      <c r="F91" s="4">
        <f>IF(ISNUMBER(HGB_cms!F91), HGB_cms!F91*Days!F91*86400*1000/Areas!$C$7, "")</f>
        <v>158.46465986577181</v>
      </c>
      <c r="G91" s="4">
        <f>IF(ISNUMBER(HGB_cms!G91), HGB_cms!G91*Days!G91*86400*1000/Areas!$C$7, "")</f>
        <v>109.39631677852346</v>
      </c>
      <c r="H91" s="4">
        <f>IF(ISNUMBER(HGB_cms!H91), HGB_cms!H91*Days!H91*86400*1000/Areas!$C$7, "")</f>
        <v>28.906946577181209</v>
      </c>
      <c r="I91" s="4">
        <f>IF(ISNUMBER(HGB_cms!I91), HGB_cms!I91*Days!I91*86400*1000/Areas!$C$7, "")</f>
        <v>22.081071140939596</v>
      </c>
      <c r="J91" s="4">
        <f>IF(ISNUMBER(HGB_cms!J91), HGB_cms!J91*Days!J91*86400*1000/Areas!$C$7, "")</f>
        <v>25.085428187919462</v>
      </c>
      <c r="K91" s="4">
        <f>IF(ISNUMBER(HGB_cms!K91), HGB_cms!K91*Days!K91*86400*1000/Areas!$C$7, "")</f>
        <v>53.111413691275168</v>
      </c>
      <c r="L91" s="4">
        <f>IF(ISNUMBER(HGB_cms!L91), HGB_cms!L91*Days!L91*86400*1000/Areas!$C$7, "")</f>
        <v>57.009648322147648</v>
      </c>
      <c r="M91" s="4">
        <f>IF(ISNUMBER(HGB_cms!M91), HGB_cms!M91*Days!M91*86400*1000/Areas!$C$7, "")</f>
        <v>77.947731543624158</v>
      </c>
      <c r="N91" s="4">
        <f>IF(ISNUMBER(HGB_cms!N91), HGB_cms!N91*Days!N91*86400*1000/Areas!$C$7, "")</f>
        <v>913.64448322147643</v>
      </c>
    </row>
    <row r="92" spans="1:14" x14ac:dyDescent="0.2">
      <c r="A92">
        <v>1984</v>
      </c>
      <c r="B92" s="4">
        <f>IF(ISNUMBER(HGB_cms!B92), HGB_cms!B92*Days!B92*86400*1000/Areas!$C$7, "")</f>
        <v>54.510383355704697</v>
      </c>
      <c r="C92" s="4">
        <f>IF(ISNUMBER(HGB_cms!C92), HGB_cms!C92*Days!C92*86400*1000/Areas!$C$7, "")</f>
        <v>109.20926657718121</v>
      </c>
      <c r="D92" s="4">
        <f>IF(ISNUMBER(HGB_cms!D92), HGB_cms!D92*Days!D92*86400*1000/Areas!$C$7, "")</f>
        <v>98.906660939597316</v>
      </c>
      <c r="E92" s="4">
        <f>IF(ISNUMBER(HGB_cms!E92), HGB_cms!E92*Days!E92*86400*1000/Areas!$C$7, "")</f>
        <v>118.8623355704698</v>
      </c>
      <c r="F92" s="4">
        <f>IF(ISNUMBER(HGB_cms!F92), HGB_cms!F92*Days!F92*86400*1000/Areas!$C$7, "")</f>
        <v>69.323822818791953</v>
      </c>
      <c r="G92" s="4">
        <f>IF(ISNUMBER(HGB_cms!G92), HGB_cms!G92*Days!G92*86400*1000/Areas!$C$7, "")</f>
        <v>71.997148993288576</v>
      </c>
      <c r="H92" s="4">
        <f>IF(ISNUMBER(HGB_cms!H92), HGB_cms!H92*Days!H92*86400*1000/Areas!$C$7, "")</f>
        <v>53.87943140939597</v>
      </c>
      <c r="I92" s="4">
        <f>IF(ISNUMBER(HGB_cms!I92), HGB_cms!I92*Days!I92*86400*1000/Areas!$C$7, "")</f>
        <v>30.517581744966439</v>
      </c>
      <c r="J92" s="4">
        <f>IF(ISNUMBER(HGB_cms!J92), HGB_cms!J92*Days!J92*86400*1000/Areas!$C$7, "")</f>
        <v>42.433562416107392</v>
      </c>
      <c r="K92" s="4">
        <f>IF(ISNUMBER(HGB_cms!K92), HGB_cms!K92*Days!K92*86400*1000/Areas!$C$7, "")</f>
        <v>47.322744161073828</v>
      </c>
      <c r="L92" s="4">
        <f>IF(ISNUMBER(HGB_cms!L92), HGB_cms!L92*Days!L92*86400*1000/Areas!$C$7, "")</f>
        <v>97.259581208053675</v>
      </c>
      <c r="M92" s="4">
        <f>IF(ISNUMBER(HGB_cms!M92), HGB_cms!M92*Days!M92*86400*1000/Areas!$C$7, "")</f>
        <v>104.48321557046978</v>
      </c>
      <c r="N92" s="4">
        <f>IF(ISNUMBER(HGB_cms!N92), HGB_cms!N92*Days!N92*86400*1000/Areas!$C$7, "")</f>
        <v>902.45872751677848</v>
      </c>
    </row>
    <row r="93" spans="1:14" x14ac:dyDescent="0.2">
      <c r="A93">
        <v>1985</v>
      </c>
      <c r="B93" s="4">
        <f>IF(ISNUMBER(HGB_cms!B93), HGB_cms!B93*Days!B93*86400*1000/Areas!$C$7, "")</f>
        <v>92.620060671140934</v>
      </c>
      <c r="C93" s="4">
        <f>IF(ISNUMBER(HGB_cms!C93), HGB_cms!C93*Days!C93*86400*1000/Areas!$C$7, "")</f>
        <v>83.994136912751699</v>
      </c>
      <c r="D93" s="4">
        <f>IF(ISNUMBER(HGB_cms!D93), HGB_cms!D93*Days!D93*86400*1000/Areas!$C$7, "")</f>
        <v>166.46885154362417</v>
      </c>
      <c r="E93" s="4">
        <f>IF(ISNUMBER(HGB_cms!E93), HGB_cms!E93*Days!E93*86400*1000/Areas!$C$7, "")</f>
        <v>212.27175302013427</v>
      </c>
      <c r="F93" s="4">
        <f>IF(ISNUMBER(HGB_cms!F93), HGB_cms!F93*Days!F93*86400*1000/Areas!$C$7, "")</f>
        <v>125.0911667114094</v>
      </c>
      <c r="G93" s="4">
        <f>IF(ISNUMBER(HGB_cms!G93), HGB_cms!G93*Days!G93*86400*1000/Areas!$C$7, "")</f>
        <v>45.500907382550338</v>
      </c>
      <c r="H93" s="4">
        <f>IF(ISNUMBER(HGB_cms!H93), HGB_cms!H93*Days!H93*86400*1000/Areas!$C$7, "")</f>
        <v>32.272473020134235</v>
      </c>
      <c r="I93" s="4">
        <f>IF(ISNUMBER(HGB_cms!I93), HGB_cms!I93*Days!I93*86400*1000/Areas!$C$7, "")</f>
        <v>33.675037852348993</v>
      </c>
      <c r="J93" s="4">
        <f>IF(ISNUMBER(HGB_cms!J93), HGB_cms!J93*Days!J93*86400*1000/Areas!$C$7, "")</f>
        <v>53.210367785234908</v>
      </c>
      <c r="K93" s="4">
        <f>IF(ISNUMBER(HGB_cms!K93), HGB_cms!K93*Days!K93*86400*1000/Areas!$C$7, "")</f>
        <v>54.638461208053698</v>
      </c>
      <c r="L93" s="4">
        <f>IF(ISNUMBER(HGB_cms!L93), HGB_cms!L93*Days!L93*86400*1000/Areas!$C$7, "")</f>
        <v>98.266808053691292</v>
      </c>
      <c r="M93" s="4">
        <f>IF(ISNUMBER(HGB_cms!M93), HGB_cms!M93*Days!M93*86400*1000/Areas!$C$7, "")</f>
        <v>82.535615033557065</v>
      </c>
      <c r="N93" s="4">
        <f>IF(ISNUMBER(HGB_cms!N93), HGB_cms!N93*Days!N93*86400*1000/Areas!$C$7, "")</f>
        <v>1082.4255785234898</v>
      </c>
    </row>
    <row r="94" spans="1:14" x14ac:dyDescent="0.2">
      <c r="A94">
        <v>1986</v>
      </c>
      <c r="B94" s="4">
        <f>IF(ISNUMBER(HGB_cms!B94), HGB_cms!B94*Days!B94*86400*1000/Areas!$C$7, "")</f>
        <v>66.991907114093962</v>
      </c>
      <c r="C94" s="4">
        <f>IF(ISNUMBER(HGB_cms!C94), HGB_cms!C94*Days!C94*86400*1000/Areas!$C$7, "")</f>
        <v>47.540121342281886</v>
      </c>
      <c r="D94" s="4">
        <f>IF(ISNUMBER(HGB_cms!D94), HGB_cms!D94*Days!D94*86400*1000/Areas!$C$7, "")</f>
        <v>130.31404671140942</v>
      </c>
      <c r="E94" s="4">
        <f>IF(ISNUMBER(HGB_cms!E94), HGB_cms!E94*Days!E94*86400*1000/Areas!$C$7, "")</f>
        <v>130.48023624161073</v>
      </c>
      <c r="F94" s="4">
        <f>IF(ISNUMBER(HGB_cms!F94), HGB_cms!F94*Days!F94*86400*1000/Areas!$C$7, "")</f>
        <v>73.912605100671144</v>
      </c>
      <c r="G94" s="4">
        <f>IF(ISNUMBER(HGB_cms!G94), HGB_cms!G94*Days!G94*86400*1000/Areas!$C$7, "")</f>
        <v>55.132187919463085</v>
      </c>
      <c r="H94" s="4">
        <f>IF(ISNUMBER(HGB_cms!H94), HGB_cms!H94*Days!H94*86400*1000/Areas!$C$7, "")</f>
        <v>36.425341208053695</v>
      </c>
      <c r="I94" s="4">
        <f>IF(ISNUMBER(HGB_cms!I94), HGB_cms!I94*Days!I94*86400*1000/Areas!$C$7, "")</f>
        <v>40.204761342281877</v>
      </c>
      <c r="J94" s="4">
        <f>IF(ISNUMBER(HGB_cms!J94), HGB_cms!J94*Days!J94*86400*1000/Areas!$C$7, "")</f>
        <v>104.91076510067114</v>
      </c>
      <c r="K94" s="4">
        <f>IF(ISNUMBER(HGB_cms!K94), HGB_cms!K94*Days!K94*86400*1000/Areas!$C$7, "")</f>
        <v>123.5146856375839</v>
      </c>
      <c r="L94" s="4">
        <f>IF(ISNUMBER(HGB_cms!L94), HGB_cms!L94*Days!L94*86400*1000/Areas!$C$7, "")</f>
        <v>63.369616107382555</v>
      </c>
      <c r="M94" s="4">
        <f>IF(ISNUMBER(HGB_cms!M94), HGB_cms!M94*Days!M94*86400*1000/Areas!$C$7, "")</f>
        <v>69.822202953020138</v>
      </c>
      <c r="N94" s="4">
        <f>IF(ISNUMBER(HGB_cms!N94), HGB_cms!N94*Days!N94*86400*1000/Areas!$C$7, "")</f>
        <v>941.45542550335563</v>
      </c>
    </row>
    <row r="95" spans="1:14" x14ac:dyDescent="0.2">
      <c r="A95">
        <v>1987</v>
      </c>
      <c r="B95" s="4">
        <f>IF(ISNUMBER(HGB_cms!B95), HGB_cms!B95*Days!B95*86400*1000/Areas!$C$7, "")</f>
        <v>52.497089395973163</v>
      </c>
      <c r="C95" s="4">
        <f>IF(ISNUMBER(HGB_cms!C95), HGB_cms!C95*Days!C95*86400*1000/Areas!$C$7, "")</f>
        <v>42.01005744966443</v>
      </c>
      <c r="D95" s="4">
        <f>IF(ISNUMBER(HGB_cms!D95), HGB_cms!D95*Days!D95*86400*1000/Areas!$C$7, "")</f>
        <v>93.900389798657713</v>
      </c>
      <c r="E95" s="4">
        <f>IF(ISNUMBER(HGB_cms!E95), HGB_cms!E95*Days!E95*86400*1000/Areas!$C$7, "")</f>
        <v>90.626496644295301</v>
      </c>
      <c r="F95" s="4">
        <f>IF(ISNUMBER(HGB_cms!F95), HGB_cms!F95*Days!F95*86400*1000/Areas!$C$7, "")</f>
        <v>33.174410738255034</v>
      </c>
      <c r="G95" s="4">
        <f>IF(ISNUMBER(HGB_cms!G95), HGB_cms!G95*Days!G95*86400*1000/Areas!$C$7, "")</f>
        <v>25.228944966442953</v>
      </c>
      <c r="H95" s="4">
        <f>IF(ISNUMBER(HGB_cms!H95), HGB_cms!H95*Days!H95*86400*1000/Areas!$C$7, "")</f>
        <v>19.743762684563759</v>
      </c>
      <c r="I95" s="4">
        <f>IF(ISNUMBER(HGB_cms!I95), HGB_cms!I95*Days!I95*86400*1000/Areas!$C$7, "")</f>
        <v>18.479162416107382</v>
      </c>
      <c r="J95" s="4">
        <f>IF(ISNUMBER(HGB_cms!J95), HGB_cms!J95*Days!J95*86400*1000/Areas!$C$7, "")</f>
        <v>17.355962416107381</v>
      </c>
      <c r="K95" s="4">
        <f>IF(ISNUMBER(HGB_cms!K95), HGB_cms!K95*Days!K95*86400*1000/Areas!$C$7, "")</f>
        <v>25.658263087248322</v>
      </c>
      <c r="L95" s="4">
        <f>IF(ISNUMBER(HGB_cms!L95), HGB_cms!L95*Days!L95*86400*1000/Areas!$C$7, "")</f>
        <v>46.518136912751679</v>
      </c>
      <c r="M95" s="4">
        <f>IF(ISNUMBER(HGB_cms!M95), HGB_cms!M95*Days!M95*86400*1000/Areas!$C$7, "")</f>
        <v>91.044028993288592</v>
      </c>
      <c r="N95" s="4">
        <f>IF(ISNUMBER(HGB_cms!N95), HGB_cms!N95*Days!N95*86400*1000/Areas!$C$7, "")</f>
        <v>556.06010738255043</v>
      </c>
    </row>
    <row r="96" spans="1:14" x14ac:dyDescent="0.2">
      <c r="A96">
        <v>1988</v>
      </c>
      <c r="B96" s="4">
        <f>IF(ISNUMBER(HGB_cms!B96), HGB_cms!B96*Days!B96*86400*1000/Areas!$C$7, "")</f>
        <v>59.47396187919464</v>
      </c>
      <c r="C96" s="4">
        <f>IF(ISNUMBER(HGB_cms!C96), HGB_cms!C96*Days!C96*86400*1000/Areas!$C$7, "")</f>
        <v>66.071747114093967</v>
      </c>
      <c r="D96" s="4">
        <f>IF(ISNUMBER(HGB_cms!D96), HGB_cms!D96*Days!D96*86400*1000/Areas!$C$7, "")</f>
        <v>94.618524563758385</v>
      </c>
      <c r="E96" s="4">
        <f>IF(ISNUMBER(HGB_cms!E96), HGB_cms!E96*Days!E96*86400*1000/Areas!$C$7, "")</f>
        <v>168.40258791946309</v>
      </c>
      <c r="F96" s="4">
        <f>IF(ISNUMBER(HGB_cms!F96), HGB_cms!F96*Days!F96*86400*1000/Areas!$C$7, "")</f>
        <v>88.797947919463084</v>
      </c>
      <c r="G96" s="4">
        <f>IF(ISNUMBER(HGB_cms!G96), HGB_cms!G96*Days!G96*86400*1000/Areas!$C$7, "")</f>
        <v>31.816800000000001</v>
      </c>
      <c r="H96" s="4">
        <f>IF(ISNUMBER(HGB_cms!H96), HGB_cms!H96*Days!H96*86400*1000/Areas!$C$7, "")</f>
        <v>16.624505234899328</v>
      </c>
      <c r="I96" s="4">
        <f>IF(ISNUMBER(HGB_cms!I96), HGB_cms!I96*Days!I96*86400*1000/Areas!$C$7, "")</f>
        <v>22.041074899328859</v>
      </c>
      <c r="J96" s="4">
        <f>IF(ISNUMBER(HGB_cms!J96), HGB_cms!J96*Days!J96*86400*1000/Areas!$C$7, "")</f>
        <v>28.227140939597316</v>
      </c>
      <c r="K96" s="4">
        <f>IF(ISNUMBER(HGB_cms!K96), HGB_cms!K96*Days!K96*86400*1000/Areas!$C$7, "")</f>
        <v>62.458849932885911</v>
      </c>
      <c r="L96" s="4">
        <f>IF(ISNUMBER(HGB_cms!L96), HGB_cms!L96*Days!L96*86400*1000/Areas!$C$7, "")</f>
        <v>138.6424268456376</v>
      </c>
      <c r="M96" s="4">
        <f>IF(ISNUMBER(HGB_cms!M96), HGB_cms!M96*Days!M96*86400*1000/Areas!$C$7, "")</f>
        <v>92.880260939597292</v>
      </c>
      <c r="N96" s="4">
        <f>IF(ISNUMBER(HGB_cms!N96), HGB_cms!N96*Days!N96*86400*1000/Areas!$C$7, "")</f>
        <v>872.54478604026838</v>
      </c>
    </row>
    <row r="97" spans="1:14" x14ac:dyDescent="0.2">
      <c r="A97">
        <v>1989</v>
      </c>
      <c r="B97" s="4">
        <f>IF(ISNUMBER(HGB_cms!B97), HGB_cms!B97*Days!B97*86400*1000/Areas!$C$7, "")</f>
        <v>76.748293691275165</v>
      </c>
      <c r="C97" s="4">
        <f>IF(ISNUMBER(HGB_cms!C97), HGB_cms!C97*Days!C97*86400*1000/Areas!$C$7, "")</f>
        <v>51.542354899328856</v>
      </c>
      <c r="D97" s="4">
        <f>IF(ISNUMBER(HGB_cms!D97), HGB_cms!D97*Days!D97*86400*1000/Areas!$C$7, "")</f>
        <v>89.20824644295304</v>
      </c>
      <c r="E97" s="4">
        <f>IF(ISNUMBER(HGB_cms!E97), HGB_cms!E97*Days!E97*86400*1000/Areas!$C$7, "")</f>
        <v>128.87937181208051</v>
      </c>
      <c r="F97" s="4">
        <f>IF(ISNUMBER(HGB_cms!F97), HGB_cms!F97*Days!F97*86400*1000/Areas!$C$7, "")</f>
        <v>89.361939865771816</v>
      </c>
      <c r="G97" s="4">
        <f>IF(ISNUMBER(HGB_cms!G97), HGB_cms!G97*Days!G97*86400*1000/Areas!$C$7, "")</f>
        <v>88.743382550335568</v>
      </c>
      <c r="H97" s="4">
        <f>IF(ISNUMBER(HGB_cms!H97), HGB_cms!H97*Days!H97*86400*1000/Areas!$C$7, "")</f>
        <v>31.602873020134229</v>
      </c>
      <c r="I97" s="4">
        <f>IF(ISNUMBER(HGB_cms!I97), HGB_cms!I97*Days!I97*86400*1000/Areas!$C$7, "")</f>
        <v>20.01789422818792</v>
      </c>
      <c r="J97" s="4">
        <f>IF(ISNUMBER(HGB_cms!J97), HGB_cms!J97*Days!J97*86400*1000/Areas!$C$7, "")</f>
        <v>20.368944966442953</v>
      </c>
      <c r="K97" s="4">
        <f>IF(ISNUMBER(HGB_cms!K97), HGB_cms!K97*Days!K97*86400*1000/Areas!$C$7, "")</f>
        <v>22.558329664429536</v>
      </c>
      <c r="L97" s="4">
        <f>IF(ISNUMBER(HGB_cms!L97), HGB_cms!L97*Days!L97*86400*1000/Areas!$C$7, "")</f>
        <v>43.424697986577179</v>
      </c>
      <c r="M97" s="4">
        <f>IF(ISNUMBER(HGB_cms!M97), HGB_cms!M97*Days!M97*86400*1000/Areas!$C$7, "")</f>
        <v>46.790209932885908</v>
      </c>
      <c r="N97" s="4">
        <f>IF(ISNUMBER(HGB_cms!N97), HGB_cms!N97*Days!N97*86400*1000/Areas!$C$7, "")</f>
        <v>710.52301208053689</v>
      </c>
    </row>
    <row r="98" spans="1:14" x14ac:dyDescent="0.2">
      <c r="A98">
        <v>1990</v>
      </c>
      <c r="B98" s="4">
        <f>IF(ISNUMBER(HGB_cms!B98), HGB_cms!B98*Days!B98*86400*1000/Areas!$C$7, "")</f>
        <v>70.063528590604022</v>
      </c>
      <c r="C98" s="4">
        <f>IF(ISNUMBER(HGB_cms!C98), HGB_cms!C98*Days!C98*86400*1000/Areas!$C$7, "")</f>
        <v>59.579700402684566</v>
      </c>
      <c r="D98" s="4">
        <f>IF(ISNUMBER(HGB_cms!D98), HGB_cms!D98*Days!D98*86400*1000/Areas!$C$7, "")</f>
        <v>124.1357508724832</v>
      </c>
      <c r="E98" s="4">
        <f>IF(ISNUMBER(HGB_cms!E98), HGB_cms!E98*Days!E98*86400*1000/Areas!$C$7, "")</f>
        <v>95.245127516778524</v>
      </c>
      <c r="F98" s="4">
        <f>IF(ISNUMBER(HGB_cms!F98), HGB_cms!F98*Days!F98*86400*1000/Areas!$C$7, "")</f>
        <v>108.91425986577181</v>
      </c>
      <c r="G98" s="4">
        <f>IF(ISNUMBER(HGB_cms!G98), HGB_cms!G98*Days!G98*86400*1000/Areas!$C$7, "")</f>
        <v>64.554281879194633</v>
      </c>
      <c r="H98" s="4">
        <f>IF(ISNUMBER(HGB_cms!H98), HGB_cms!H98*Days!H98*86400*1000/Areas!$C$7, "")</f>
        <v>48.555437315436244</v>
      </c>
      <c r="I98" s="4">
        <f>IF(ISNUMBER(HGB_cms!I98), HGB_cms!I98*Days!I98*86400*1000/Areas!$C$7, "")</f>
        <v>30.740032751677852</v>
      </c>
      <c r="J98" s="4">
        <f>IF(ISNUMBER(HGB_cms!J98), HGB_cms!J98*Days!J98*86400*1000/Areas!$C$7, "")</f>
        <v>24.434818791946309</v>
      </c>
      <c r="K98" s="4">
        <f>IF(ISNUMBER(HGB_cms!K98), HGB_cms!K98*Days!K98*86400*1000/Areas!$C$7, "")</f>
        <v>77.564396778523488</v>
      </c>
      <c r="L98" s="4">
        <f>IF(ISNUMBER(HGB_cms!L98), HGB_cms!L98*Days!L98*86400*1000/Areas!$C$7, "")</f>
        <v>105.55441610738255</v>
      </c>
      <c r="M98" s="4">
        <f>IF(ISNUMBER(HGB_cms!M98), HGB_cms!M98*Days!M98*86400*1000/Areas!$C$7, "")</f>
        <v>117.64827060402685</v>
      </c>
      <c r="N98" s="4">
        <f>IF(ISNUMBER(HGB_cms!N98), HGB_cms!N98*Days!N98*86400*1000/Areas!$C$7, "")</f>
        <v>925.29057986577186</v>
      </c>
    </row>
    <row r="99" spans="1:14" x14ac:dyDescent="0.2">
      <c r="A99">
        <v>1991</v>
      </c>
      <c r="B99" s="4">
        <f>IF(ISNUMBER(HGB_cms!B99), HGB_cms!B99*Days!B99*86400*1000/Areas!$C$7, "")</f>
        <v>78.770575570469802</v>
      </c>
      <c r="C99" s="4">
        <f>IF(ISNUMBER(HGB_cms!C99), HGB_cms!C99*Days!C99*86400*1000/Areas!$C$7, "")</f>
        <v>64.64175463087247</v>
      </c>
      <c r="D99" s="4">
        <f>IF(ISNUMBER(HGB_cms!D99), HGB_cms!D99*Days!D99*86400*1000/Areas!$C$7, "")</f>
        <v>130.72164885906039</v>
      </c>
      <c r="E99" s="4">
        <f>IF(ISNUMBER(HGB_cms!E99), HGB_cms!E99*Days!E99*86400*1000/Areas!$C$7, "")</f>
        <v>190.13972617449667</v>
      </c>
      <c r="F99" s="4">
        <f>IF(ISNUMBER(HGB_cms!F99), HGB_cms!F99*Days!F99*86400*1000/Areas!$C$7, "")</f>
        <v>88.228563221476506</v>
      </c>
      <c r="G99" s="4">
        <f>IF(ISNUMBER(HGB_cms!G99), HGB_cms!G99*Days!G99*86400*1000/Areas!$C$7, "")</f>
        <v>34.938072483221475</v>
      </c>
      <c r="H99" s="4">
        <f>IF(ISNUMBER(HGB_cms!H99), HGB_cms!H99*Days!H99*86400*1000/Areas!$C$7, "")</f>
        <v>22.624840268456374</v>
      </c>
      <c r="I99" s="4">
        <f>IF(ISNUMBER(HGB_cms!I99), HGB_cms!I99*Days!I99*86400*1000/Areas!$C$7, "")</f>
        <v>19.701519463087248</v>
      </c>
      <c r="J99" s="4">
        <f>IF(ISNUMBER(HGB_cms!J99), HGB_cms!J99*Days!J99*86400*1000/Areas!$C$7, "")</f>
        <v>18.992923489932881</v>
      </c>
      <c r="K99" s="4">
        <f>IF(ISNUMBER(HGB_cms!K99), HGB_cms!K99*Days!K99*86400*1000/Areas!$C$7, "")</f>
        <v>45.300012885906042</v>
      </c>
      <c r="L99" s="4">
        <f>IF(ISNUMBER(HGB_cms!L99), HGB_cms!L99*Days!L99*86400*1000/Areas!$C$7, "")</f>
        <v>80.278067114093943</v>
      </c>
      <c r="M99" s="4">
        <f>IF(ISNUMBER(HGB_cms!M99), HGB_cms!M99*Days!M99*86400*1000/Areas!$C$7, "")</f>
        <v>101.73111463087248</v>
      </c>
      <c r="N99" s="4">
        <f>IF(ISNUMBER(HGB_cms!N99), HGB_cms!N99*Days!N99*86400*1000/Areas!$C$7, "")</f>
        <v>876.98652885906051</v>
      </c>
    </row>
    <row r="100" spans="1:14" x14ac:dyDescent="0.2">
      <c r="A100">
        <v>1992</v>
      </c>
      <c r="B100" s="4">
        <f>IF(ISNUMBER(HGB_cms!B100), HGB_cms!B100*Days!B100*86400*1000/Areas!$C$7, "")</f>
        <v>74.763311677852343</v>
      </c>
      <c r="C100" s="4">
        <f>IF(ISNUMBER(HGB_cms!C100), HGB_cms!C100*Days!C100*86400*1000/Areas!$C$7, "")</f>
        <v>54.852040268456378</v>
      </c>
      <c r="D100" s="4">
        <f>IF(ISNUMBER(HGB_cms!D100), HGB_cms!D100*Days!D100*86400*1000/Areas!$C$7, "")</f>
        <v>98.976766711409383</v>
      </c>
      <c r="E100" s="4">
        <f>IF(ISNUMBER(HGB_cms!E100), HGB_cms!E100*Days!E100*86400*1000/Areas!$C$7, "")</f>
        <v>137.17290201342283</v>
      </c>
      <c r="F100" s="4">
        <f>IF(ISNUMBER(HGB_cms!F100), HGB_cms!F100*Days!F100*86400*1000/Areas!$C$7, "")</f>
        <v>83.869871677852359</v>
      </c>
      <c r="G100" s="4">
        <f>IF(ISNUMBER(HGB_cms!G100), HGB_cms!G100*Days!G100*86400*1000/Areas!$C$7, "")</f>
        <v>29.698840268456376</v>
      </c>
      <c r="H100" s="4">
        <f>IF(ISNUMBER(HGB_cms!H100), HGB_cms!H100*Days!H100*86400*1000/Areas!$C$7, "")</f>
        <v>32.724115973154369</v>
      </c>
      <c r="I100" s="4">
        <f>IF(ISNUMBER(HGB_cms!I100), HGB_cms!I100*Days!I100*86400*1000/Areas!$C$7, "")</f>
        <v>32.226185234899333</v>
      </c>
      <c r="J100" s="4">
        <f>IF(ISNUMBER(HGB_cms!J100), HGB_cms!J100*Days!J100*86400*1000/Areas!$C$7, "")</f>
        <v>62.02447248322148</v>
      </c>
      <c r="K100" s="4">
        <f>IF(ISNUMBER(HGB_cms!K100), HGB_cms!K100*Days!K100*86400*1000/Areas!$C$7, "")</f>
        <v>70.525957046979869</v>
      </c>
      <c r="L100" s="4">
        <f>IF(ISNUMBER(HGB_cms!L100), HGB_cms!L100*Days!L100*86400*1000/Areas!$C$7, "")</f>
        <v>138.14577181208054</v>
      </c>
      <c r="M100" s="4">
        <f>IF(ISNUMBER(HGB_cms!M100), HGB_cms!M100*Days!M100*86400*1000/Areas!$C$7, "")</f>
        <v>92.891495838926161</v>
      </c>
      <c r="N100" s="4">
        <f>IF(ISNUMBER(HGB_cms!N100), HGB_cms!N100*Days!N100*86400*1000/Areas!$C$7, "")</f>
        <v>908.99013261744972</v>
      </c>
    </row>
    <row r="101" spans="1:14" x14ac:dyDescent="0.2">
      <c r="A101">
        <v>1993</v>
      </c>
      <c r="B101" s="4">
        <f>IF(ISNUMBER(HGB_cms!B101), HGB_cms!B101*Days!B101*86400*1000/Areas!$C$7, "")</f>
        <v>106.63806926174496</v>
      </c>
      <c r="C101" s="4">
        <f>IF(ISNUMBER(HGB_cms!C101), HGB_cms!C101*Days!C101*86400*1000/Areas!$C$7, "")</f>
        <v>50.478881073825505</v>
      </c>
      <c r="D101" s="4">
        <f>IF(ISNUMBER(HGB_cms!D101), HGB_cms!D101*Days!D101*86400*1000/Areas!$C$7, "")</f>
        <v>65.806400536912747</v>
      </c>
      <c r="E101" s="4">
        <f>IF(ISNUMBER(HGB_cms!E101), HGB_cms!E101*Days!E101*86400*1000/Areas!$C$7, "")</f>
        <v>139.4400322147651</v>
      </c>
      <c r="F101" s="4">
        <f>IF(ISNUMBER(HGB_cms!F101), HGB_cms!F101*Days!F101*86400*1000/Areas!$C$7, "")</f>
        <v>84.379936107382562</v>
      </c>
      <c r="G101" s="4">
        <f>IF(ISNUMBER(HGB_cms!G101), HGB_cms!G101*Days!G101*86400*1000/Areas!$C$7, "")</f>
        <v>90.70999731543624</v>
      </c>
      <c r="H101" s="4">
        <f>IF(ISNUMBER(HGB_cms!H101), HGB_cms!H101*Days!H101*86400*1000/Areas!$C$7, "")</f>
        <v>41.499471140939598</v>
      </c>
      <c r="I101" s="4">
        <f>IF(ISNUMBER(HGB_cms!I101), HGB_cms!I101*Days!I101*86400*1000/Areas!$C$7, "")</f>
        <v>27.138573422818791</v>
      </c>
      <c r="J101" s="4">
        <f>IF(ISNUMBER(HGB_cms!J101), HGB_cms!J101*Days!J101*86400*1000/Areas!$C$7, "")</f>
        <v>35.171178523489935</v>
      </c>
      <c r="K101" s="4">
        <f>IF(ISNUMBER(HGB_cms!K101), HGB_cms!K101*Days!K101*86400*1000/Areas!$C$7, "")</f>
        <v>71.076916510067122</v>
      </c>
      <c r="L101" s="4">
        <f>IF(ISNUMBER(HGB_cms!L101), HGB_cms!L101*Days!L101*86400*1000/Areas!$C$7, "")</f>
        <v>77.528633557046973</v>
      </c>
      <c r="M101" s="4">
        <f>IF(ISNUMBER(HGB_cms!M101), HGB_cms!M101*Days!M101*86400*1000/Areas!$C$7, "")</f>
        <v>72.145580134228183</v>
      </c>
      <c r="N101" s="4">
        <f>IF(ISNUMBER(HGB_cms!N101), HGB_cms!N101*Days!N101*86400*1000/Areas!$C$7, "")</f>
        <v>862.31382281879189</v>
      </c>
    </row>
    <row r="102" spans="1:14" x14ac:dyDescent="0.2">
      <c r="A102">
        <v>1994</v>
      </c>
      <c r="B102" s="4">
        <f>IF(ISNUMBER(HGB_cms!B102), HGB_cms!B102*Days!B102*86400*1000/Areas!$C$7, "")</f>
        <v>49.626797315436235</v>
      </c>
      <c r="C102" s="4">
        <f>IF(ISNUMBER(HGB_cms!C102), HGB_cms!C102*Days!C102*86400*1000/Areas!$C$7, "")</f>
        <v>63.184551946308723</v>
      </c>
      <c r="D102" s="4">
        <f>IF(ISNUMBER(HGB_cms!D102), HGB_cms!D102*Days!D102*86400*1000/Areas!$C$7, "")</f>
        <v>84.312077315436227</v>
      </c>
      <c r="E102" s="4">
        <f>IF(ISNUMBER(HGB_cms!E102), HGB_cms!E102*Days!E102*86400*1000/Areas!$C$7, "")</f>
        <v>103.35121610738251</v>
      </c>
      <c r="F102" s="4">
        <f>IF(ISNUMBER(HGB_cms!F102), HGB_cms!F102*Days!F102*86400*1000/Areas!$C$7, "")</f>
        <v>86.195495838926178</v>
      </c>
      <c r="G102" s="4">
        <f>IF(ISNUMBER(HGB_cms!G102), HGB_cms!G102*Days!G102*86400*1000/Areas!$C$7, "")</f>
        <v>54.939527516778526</v>
      </c>
      <c r="H102" s="4">
        <f>IF(ISNUMBER(HGB_cms!H102), HGB_cms!H102*Days!H102*86400*1000/Areas!$C$7, "")</f>
        <v>64.844243758389268</v>
      </c>
      <c r="I102" s="4">
        <f>IF(ISNUMBER(HGB_cms!I102), HGB_cms!I102*Days!I102*86400*1000/Areas!$C$7, "")</f>
        <v>40.387665503355706</v>
      </c>
      <c r="J102" s="4">
        <f>IF(ISNUMBER(HGB_cms!J102), HGB_cms!J102*Days!J102*86400*1000/Areas!$C$7, "")</f>
        <v>39.49799194630873</v>
      </c>
      <c r="K102" s="4">
        <f>IF(ISNUMBER(HGB_cms!K102), HGB_cms!K102*Days!K102*86400*1000/Areas!$C$7, "")</f>
        <v>43.680389798657721</v>
      </c>
      <c r="L102" s="4">
        <f>IF(ISNUMBER(HGB_cms!L102), HGB_cms!L102*Days!L102*86400*1000/Areas!$C$7, "")</f>
        <v>83.742040268456378</v>
      </c>
      <c r="M102" s="4">
        <f>IF(ISNUMBER(HGB_cms!M102), HGB_cms!M102*Days!M102*86400*1000/Areas!$C$7, "")</f>
        <v>76.909177449664426</v>
      </c>
      <c r="N102" s="4">
        <f>IF(ISNUMBER(HGB_cms!N102), HGB_cms!N102*Days!N102*86400*1000/Areas!$C$7, "")</f>
        <v>791.64355167785243</v>
      </c>
    </row>
    <row r="103" spans="1:14" x14ac:dyDescent="0.2">
      <c r="A103">
        <v>1995</v>
      </c>
      <c r="B103" s="4">
        <f>IF(ISNUMBER(HGB_cms!B103), HGB_cms!B103*Days!B103*86400*1000/Areas!$C$7, "")</f>
        <v>86.302452080536895</v>
      </c>
      <c r="C103" s="4">
        <f>IF(ISNUMBER(HGB_cms!C103), HGB_cms!C103*Days!C103*86400*1000/Areas!$C$7, "")</f>
        <v>50.221942550335562</v>
      </c>
      <c r="D103" s="4">
        <f>IF(ISNUMBER(HGB_cms!D103), HGB_cms!D103*Days!D103*86400*1000/Areas!$C$7, "")</f>
        <v>99.87376107382552</v>
      </c>
      <c r="E103" s="4">
        <f>IF(ISNUMBER(HGB_cms!E103), HGB_cms!E103*Days!E103*86400*1000/Areas!$C$7, "")</f>
        <v>88.509841610738249</v>
      </c>
      <c r="F103" s="4">
        <f>IF(ISNUMBER(HGB_cms!F103), HGB_cms!F103*Days!F103*86400*1000/Areas!$C$7, "")</f>
        <v>129.0764102013423</v>
      </c>
      <c r="G103" s="4">
        <f>IF(ISNUMBER(HGB_cms!G103), HGB_cms!G103*Days!G103*86400*1000/Areas!$C$7, "")</f>
        <v>83.975581208053711</v>
      </c>
      <c r="H103" s="4">
        <f>IF(ISNUMBER(HGB_cms!H103), HGB_cms!H103*Days!H103*86400*1000/Areas!$C$7, "")</f>
        <v>39.319900671140942</v>
      </c>
      <c r="I103" s="4">
        <f>IF(ISNUMBER(HGB_cms!I103), HGB_cms!I103*Days!I103*86400*1000/Areas!$C$7, "")</f>
        <v>41.687768053691265</v>
      </c>
      <c r="J103" s="4">
        <f>IF(ISNUMBER(HGB_cms!J103), HGB_cms!J103*Days!J103*86400*1000/Areas!$C$7, "")</f>
        <v>28.909932885906041</v>
      </c>
      <c r="K103" s="4">
        <f>IF(ISNUMBER(HGB_cms!K103), HGB_cms!K103*Days!K103*86400*1000/Areas!$C$7, "")</f>
        <v>44.353135570469796</v>
      </c>
      <c r="L103" s="4">
        <f>IF(ISNUMBER(HGB_cms!L103), HGB_cms!L103*Days!L103*86400*1000/Areas!$C$7, "")</f>
        <v>121.66178255033559</v>
      </c>
      <c r="M103" s="4">
        <f>IF(ISNUMBER(HGB_cms!M103), HGB_cms!M103*Days!M103*86400*1000/Areas!$C$7, "")</f>
        <v>81.279553288590606</v>
      </c>
      <c r="N103" s="4">
        <f>IF(ISNUMBER(HGB_cms!N103), HGB_cms!N103*Days!N103*86400*1000/Areas!$C$7, "")</f>
        <v>894.17259060402682</v>
      </c>
    </row>
    <row r="104" spans="1:14" x14ac:dyDescent="0.2">
      <c r="A104">
        <v>1996</v>
      </c>
      <c r="B104" s="4">
        <f>IF(ISNUMBER(HGB_cms!B104), HGB_cms!B104*Days!B104*86400*1000/Areas!$C$7, "")</f>
        <v>93.909377718120794</v>
      </c>
      <c r="C104" s="4">
        <f>IF(ISNUMBER(HGB_cms!C104), HGB_cms!C104*Days!C104*86400*1000/Areas!$C$7, "")</f>
        <v>88.29381261744966</v>
      </c>
      <c r="D104" s="4">
        <f>IF(ISNUMBER(HGB_cms!D104), HGB_cms!D104*Days!D104*86400*1000/Areas!$C$7, "")</f>
        <v>87.744563758389262</v>
      </c>
      <c r="E104" s="4">
        <f>IF(ISNUMBER(HGB_cms!E104), HGB_cms!E104*Days!E104*86400*1000/Areas!$C$7, "")</f>
        <v>151.0914201342282</v>
      </c>
      <c r="F104" s="4">
        <f>IF(ISNUMBER(HGB_cms!F104), HGB_cms!F104*Days!F104*86400*1000/Areas!$C$7, "")</f>
        <v>186.44360375838929</v>
      </c>
      <c r="G104" s="4">
        <f>IF(ISNUMBER(HGB_cms!G104), HGB_cms!G104*Days!G104*86400*1000/Areas!$C$7, "")</f>
        <v>94.59625771812081</v>
      </c>
      <c r="H104" s="4">
        <f>IF(ISNUMBER(HGB_cms!H104), HGB_cms!H104*Days!H104*86400*1000/Areas!$C$7, "")</f>
        <v>49.692409127516775</v>
      </c>
      <c r="I104" s="4">
        <f>IF(ISNUMBER(HGB_cms!I104), HGB_cms!I104*Days!I104*86400*1000/Areas!$C$7, "")</f>
        <v>45.501342281879197</v>
      </c>
      <c r="J104" s="4">
        <f>IF(ISNUMBER(HGB_cms!J104), HGB_cms!J104*Days!J104*86400*1000/Areas!$C$7, "")</f>
        <v>53.440864429530194</v>
      </c>
      <c r="K104" s="4">
        <f>IF(ISNUMBER(HGB_cms!K104), HGB_cms!K104*Days!K104*86400*1000/Areas!$C$7, "")</f>
        <v>71.184322147651002</v>
      </c>
      <c r="L104" s="4">
        <f>IF(ISNUMBER(HGB_cms!L104), HGB_cms!L104*Days!L104*86400*1000/Areas!$C$7, "")</f>
        <v>105.79665503355706</v>
      </c>
      <c r="M104" s="4">
        <f>IF(ISNUMBER(HGB_cms!M104), HGB_cms!M104*Days!M104*86400*1000/Areas!$C$7, "")</f>
        <v>103.43792053691276</v>
      </c>
      <c r="N104" s="4">
        <f>IF(ISNUMBER(HGB_cms!N104), HGB_cms!N104*Days!N104*86400*1000/Areas!$C$7, "")</f>
        <v>1132.1562008053691</v>
      </c>
    </row>
    <row r="105" spans="1:14" x14ac:dyDescent="0.2">
      <c r="A105">
        <v>1997</v>
      </c>
      <c r="B105" s="4">
        <f>IF(ISNUMBER(HGB_cms!B105), HGB_cms!B105*Days!B105*86400*1000/Areas!$C$7, "")</f>
        <v>106.78007838926175</v>
      </c>
      <c r="C105" s="4">
        <f>IF(ISNUMBER(HGB_cms!C105), HGB_cms!C105*Days!C105*86400*1000/Areas!$C$7, "")</f>
        <v>107.61015624161072</v>
      </c>
      <c r="D105" s="4">
        <f>IF(ISNUMBER(HGB_cms!D105), HGB_cms!D105*Days!D105*86400*1000/Areas!$C$7, "")</f>
        <v>120.64484295302015</v>
      </c>
      <c r="E105" s="4">
        <f>IF(ISNUMBER(HGB_cms!E105), HGB_cms!E105*Days!E105*86400*1000/Areas!$C$7, "")</f>
        <v>171.45862550335571</v>
      </c>
      <c r="F105" s="4">
        <f>IF(ISNUMBER(HGB_cms!F105), HGB_cms!F105*Days!F105*86400*1000/Areas!$C$7, "")</f>
        <v>175.84864429530202</v>
      </c>
      <c r="G105" s="4">
        <f>IF(ISNUMBER(HGB_cms!G105), HGB_cms!G105*Days!G105*86400*1000/Areas!$C$7, "")</f>
        <v>59.578163758389259</v>
      </c>
      <c r="H105" s="4">
        <f>IF(ISNUMBER(HGB_cms!H105), HGB_cms!H105*Days!H105*86400*1000/Areas!$C$7, "")</f>
        <v>38.143382013422816</v>
      </c>
      <c r="I105" s="4">
        <f>IF(ISNUMBER(HGB_cms!I105), HGB_cms!I105*Days!I105*86400*1000/Areas!$C$7, "")</f>
        <v>26.142711946308726</v>
      </c>
      <c r="J105" s="4">
        <f>IF(ISNUMBER(HGB_cms!J105), HGB_cms!J105*Days!J105*86400*1000/Areas!$C$7, "")</f>
        <v>29.483565100671139</v>
      </c>
      <c r="K105" s="4">
        <f>IF(ISNUMBER(HGB_cms!K105), HGB_cms!K105*Days!K105*86400*1000/Areas!$C$7, "")</f>
        <v>34.941435704697987</v>
      </c>
      <c r="L105" s="4">
        <f>IF(ISNUMBER(HGB_cms!L105), HGB_cms!L105*Days!L105*86400*1000/Areas!$C$7, "")</f>
        <v>46.765159731543626</v>
      </c>
      <c r="M105" s="4">
        <f>IF(ISNUMBER(HGB_cms!M105), HGB_cms!M105*Days!M105*86400*1000/Areas!$C$7, "")</f>
        <v>43.237285369127527</v>
      </c>
      <c r="N105" s="4">
        <f>IF(ISNUMBER(HGB_cms!N105), HGB_cms!N105*Days!N105*86400*1000/Areas!$C$7, "")</f>
        <v>963.92217986577168</v>
      </c>
    </row>
    <row r="106" spans="1:14" x14ac:dyDescent="0.2">
      <c r="A106">
        <v>1998</v>
      </c>
      <c r="B106" s="4">
        <f>IF(ISNUMBER(HGB_cms!B106), HGB_cms!B106*Days!B106*86400*1000/Areas!$C$7, "")</f>
        <v>71.27195436241611</v>
      </c>
      <c r="C106" s="4">
        <f>IF(ISNUMBER(HGB_cms!C106), HGB_cms!C106*Days!C106*86400*1000/Areas!$C$7, "")</f>
        <v>58.951357852348998</v>
      </c>
      <c r="D106" s="4">
        <f>IF(ISNUMBER(HGB_cms!D106), HGB_cms!D106*Days!D106*86400*1000/Areas!$C$7, "")</f>
        <v>100.02071355704697</v>
      </c>
      <c r="E106" s="4">
        <f>IF(ISNUMBER(HGB_cms!E106), HGB_cms!E106*Days!E106*86400*1000/Areas!$C$7, "")</f>
        <v>151.72419865771812</v>
      </c>
      <c r="F106" s="4">
        <f>IF(ISNUMBER(HGB_cms!F106), HGB_cms!F106*Days!F106*86400*1000/Areas!$C$7, "")</f>
        <v>52.231046979865773</v>
      </c>
      <c r="G106" s="4">
        <f>IF(ISNUMBER(HGB_cms!G106), HGB_cms!G106*Days!G106*86400*1000/Areas!$C$7, "")</f>
        <v>38.901310067114096</v>
      </c>
      <c r="H106" s="4">
        <f>IF(ISNUMBER(HGB_cms!H106), HGB_cms!H106*Days!H106*86400*1000/Areas!$C$7, "")</f>
        <v>25.023266577181204</v>
      </c>
      <c r="I106" s="4">
        <f>IF(ISNUMBER(HGB_cms!I106), HGB_cms!I106*Days!I106*86400*1000/Areas!$C$7, "")</f>
        <v>19.13213476510067</v>
      </c>
      <c r="J106" s="4">
        <f>IF(ISNUMBER(HGB_cms!J106), HGB_cms!J106*Days!J106*86400*1000/Areas!$C$7, "")</f>
        <v>17.700402684563759</v>
      </c>
      <c r="K106" s="4">
        <f>IF(ISNUMBER(HGB_cms!K106), HGB_cms!K106*Days!K106*86400*1000/Areas!$C$7, "")</f>
        <v>24.540165906040265</v>
      </c>
      <c r="L106" s="4">
        <f>IF(ISNUMBER(HGB_cms!L106), HGB_cms!L106*Days!L106*86400*1000/Areas!$C$7, "")</f>
        <v>36.419774496644294</v>
      </c>
      <c r="M106" s="4">
        <f>IF(ISNUMBER(HGB_cms!M106), HGB_cms!M106*Days!M106*86400*1000/Areas!$C$7, "")</f>
        <v>57.152382281879191</v>
      </c>
      <c r="N106" s="4">
        <f>IF(ISNUMBER(HGB_cms!N106), HGB_cms!N106*Days!N106*86400*1000/Areas!$C$7, "")</f>
        <v>654.98049664429516</v>
      </c>
    </row>
    <row r="107" spans="1:14" x14ac:dyDescent="0.2">
      <c r="A107">
        <v>1999</v>
      </c>
      <c r="B107" s="4">
        <f>IF(ISNUMBER(HGB_cms!B107), HGB_cms!B107*Days!B107*86400*1000/Areas!$C$7, "")</f>
        <v>65.928636241610732</v>
      </c>
      <c r="C107" s="4">
        <f>IF(ISNUMBER(HGB_cms!C107), HGB_cms!C107*Days!C107*86400*1000/Areas!$C$7, "")</f>
        <v>73.750286174496622</v>
      </c>
      <c r="D107" s="4">
        <f>IF(ISNUMBER(HGB_cms!D107), HGB_cms!D107*Days!D107*86400*1000/Areas!$C$7, "")</f>
        <v>58.95086496644295</v>
      </c>
      <c r="E107" s="4">
        <f>IF(ISNUMBER(HGB_cms!E107), HGB_cms!E107*Days!E107*86400*1000/Areas!$C$7, "")</f>
        <v>85.454673825503349</v>
      </c>
      <c r="F107" s="4">
        <f>IF(ISNUMBER(HGB_cms!F107), HGB_cms!F107*Days!F107*86400*1000/Areas!$C$7, "")</f>
        <v>35.945386308724835</v>
      </c>
      <c r="G107" s="4">
        <f>IF(ISNUMBER(HGB_cms!G107), HGB_cms!G107*Days!G107*86400*1000/Areas!$C$7, "")</f>
        <v>34.086539597315429</v>
      </c>
      <c r="H107" s="4">
        <f>IF(ISNUMBER(HGB_cms!H107), HGB_cms!H107*Days!H107*86400*1000/Areas!$C$7, "")</f>
        <v>31.426260402684562</v>
      </c>
      <c r="I107" s="4">
        <f>IF(ISNUMBER(HGB_cms!I107), HGB_cms!I107*Days!I107*86400*1000/Areas!$C$7, "")</f>
        <v>18.965858255033552</v>
      </c>
      <c r="J107" s="4">
        <f>IF(ISNUMBER(HGB_cms!J107), HGB_cms!J107*Days!J107*86400*1000/Areas!$C$7, "")</f>
        <v>17.038051006711406</v>
      </c>
      <c r="K107" s="4">
        <f>IF(ISNUMBER(HGB_cms!K107), HGB_cms!K107*Days!K107*86400*1000/Areas!$C$7, "")</f>
        <v>37.695334228187917</v>
      </c>
      <c r="L107" s="4">
        <f>IF(ISNUMBER(HGB_cms!L107), HGB_cms!L107*Days!L107*86400*1000/Areas!$C$7, "")</f>
        <v>57.455420134228191</v>
      </c>
      <c r="M107" s="4">
        <f>IF(ISNUMBER(HGB_cms!M107), HGB_cms!M107*Days!M107*86400*1000/Areas!$C$7, "")</f>
        <v>70.975353020134222</v>
      </c>
      <c r="N107" s="4">
        <f>IF(ISNUMBER(HGB_cms!N107), HGB_cms!N107*Days!N107*86400*1000/Areas!$C$7, "")</f>
        <v>590.71266845637581</v>
      </c>
    </row>
    <row r="108" spans="1:14" x14ac:dyDescent="0.2">
      <c r="A108">
        <v>2000</v>
      </c>
      <c r="B108" s="4">
        <f>IF(ISNUMBER(HGB_cms!B108), HGB_cms!B108*Days!B108*86400*1000/Areas!$C$7, "")</f>
        <v>63.796701744966434</v>
      </c>
      <c r="C108" s="4">
        <f>IF(ISNUMBER(HGB_cms!C108), HGB_cms!C108*Days!C108*86400*1000/Areas!$C$7, "")</f>
        <v>61.4439543624161</v>
      </c>
      <c r="D108" s="4">
        <f>IF(ISNUMBER(HGB_cms!D108), HGB_cms!D108*Days!D108*86400*1000/Areas!$C$7, "")</f>
        <v>94.664812348993308</v>
      </c>
      <c r="E108" s="4">
        <f>IF(ISNUMBER(HGB_cms!E108), HGB_cms!E108*Days!E108*86400*1000/Areas!$C$7, "")</f>
        <v>73.073089932885907</v>
      </c>
      <c r="F108" s="4">
        <f>IF(ISNUMBER(HGB_cms!F108), HGB_cms!F108*Days!F108*86400*1000/Areas!$C$7, "")</f>
        <v>87.945893154362423</v>
      </c>
      <c r="G108" s="4">
        <f>IF(ISNUMBER(HGB_cms!G108), HGB_cms!G108*Days!G108*86400*1000/Areas!$C$7, "")</f>
        <v>52.372316778523484</v>
      </c>
      <c r="H108" s="4">
        <f>IF(ISNUMBER(HGB_cms!H108), HGB_cms!H108*Days!H108*86400*1000/Areas!$C$7, "")</f>
        <v>40.122521879194622</v>
      </c>
      <c r="I108" s="4">
        <f>IF(ISNUMBER(HGB_cms!I108), HGB_cms!I108*Days!I108*86400*1000/Areas!$C$7, "")</f>
        <v>35.378248590604024</v>
      </c>
      <c r="J108" s="4">
        <f>IF(ISNUMBER(HGB_cms!J108), HGB_cms!J108*Days!J108*86400*1000/Areas!$C$7, "")</f>
        <v>28.824257718120801</v>
      </c>
      <c r="K108" s="4">
        <f>IF(ISNUMBER(HGB_cms!K108), HGB_cms!K108*Days!K108*86400*1000/Areas!$C$7, "")</f>
        <v>26.793886711409396</v>
      </c>
      <c r="L108" s="4">
        <f>IF(ISNUMBER(HGB_cms!L108), HGB_cms!L108*Days!L108*86400*1000/Areas!$C$7, "")</f>
        <v>42.994147651006706</v>
      </c>
      <c r="M108" s="4">
        <f>IF(ISNUMBER(HGB_cms!M108), HGB_cms!M108*Days!M108*86400*1000/Areas!$C$7, "")</f>
        <v>52.946035973154359</v>
      </c>
      <c r="N108" s="4">
        <f>IF(ISNUMBER(HGB_cms!N108), HGB_cms!N108*Days!N108*86400*1000/Areas!$C$7, "")</f>
        <v>660.34574818791941</v>
      </c>
    </row>
    <row r="109" spans="1:14" x14ac:dyDescent="0.2">
      <c r="A109">
        <v>2001</v>
      </c>
      <c r="B109" s="4">
        <f>IF(ISNUMBER(HGB_cms!B109), HGB_cms!B109*Days!B109*86400*1000/Areas!$C$7, "")</f>
        <v>52.10521610738256</v>
      </c>
      <c r="C109" s="4">
        <f>IF(ISNUMBER(HGB_cms!C109), HGB_cms!C109*Days!C109*86400*1000/Areas!$C$7, "")</f>
        <v>85.877135033557053</v>
      </c>
      <c r="D109" s="4">
        <f>IF(ISNUMBER(HGB_cms!D109), HGB_cms!D109*Days!D109*86400*1000/Areas!$C$7, "")</f>
        <v>81.404485369127514</v>
      </c>
      <c r="E109" s="4">
        <f>IF(ISNUMBER(HGB_cms!E109), HGB_cms!E109*Days!E109*86400*1000/Areas!$C$7, "")</f>
        <v>157.52575570469799</v>
      </c>
      <c r="F109" s="4">
        <f>IF(ISNUMBER(HGB_cms!F109), HGB_cms!F109*Days!F109*86400*1000/Areas!$C$7, "")</f>
        <v>88.967370201342277</v>
      </c>
      <c r="G109" s="4">
        <f>IF(ISNUMBER(HGB_cms!G109), HGB_cms!G109*Days!G109*86400*1000/Areas!$C$7, "")</f>
        <v>68.345299328859056</v>
      </c>
      <c r="H109" s="4">
        <f>IF(ISNUMBER(HGB_cms!H109), HGB_cms!H109*Days!H109*86400*1000/Areas!$C$7, "")</f>
        <v>22.245100671140939</v>
      </c>
      <c r="I109" s="4">
        <f>IF(ISNUMBER(HGB_cms!I109), HGB_cms!I109*Days!I109*86400*1000/Areas!$C$7, "")</f>
        <v>18.681840000000005</v>
      </c>
      <c r="J109" s="4">
        <f>IF(ISNUMBER(HGB_cms!J109), HGB_cms!J109*Days!J109*86400*1000/Areas!$C$7, "")</f>
        <v>36.806399999999996</v>
      </c>
      <c r="K109" s="4">
        <f>IF(ISNUMBER(HGB_cms!K109), HGB_cms!K109*Days!K109*86400*1000/Areas!$C$7, "")</f>
        <v>132.67742013422819</v>
      </c>
      <c r="L109" s="4">
        <f>IF(ISNUMBER(HGB_cms!L109), HGB_cms!L109*Days!L109*86400*1000/Areas!$C$7, "")</f>
        <v>119.54208322147649</v>
      </c>
      <c r="M109" s="4">
        <f>IF(ISNUMBER(HGB_cms!M109), HGB_cms!M109*Days!M109*86400*1000/Areas!$C$7, "")</f>
        <v>125.16846281879195</v>
      </c>
      <c r="N109" s="4">
        <f>IF(ISNUMBER(HGB_cms!N109), HGB_cms!N109*Days!N109*86400*1000/Areas!$C$7, "")</f>
        <v>992.25695838926185</v>
      </c>
    </row>
    <row r="110" spans="1:14" x14ac:dyDescent="0.2">
      <c r="A110">
        <v>2002</v>
      </c>
      <c r="B110" s="4">
        <f>IF(ISNUMBER(HGB_cms!B110), HGB_cms!B110*Days!B110*86400*1000/Areas!$C$7, "")</f>
        <v>84.441952751677846</v>
      </c>
      <c r="C110" s="4">
        <f>IF(ISNUMBER(HGB_cms!C110), HGB_cms!C110*Days!C110*86400*1000/Areas!$C$7, "")</f>
        <v>79.008798926174492</v>
      </c>
      <c r="D110" s="4">
        <f>IF(ISNUMBER(HGB_cms!D110), HGB_cms!D110*Days!D110*86400*1000/Areas!$C$7, "")</f>
        <v>119.8103146308725</v>
      </c>
      <c r="E110" s="4">
        <f>IF(ISNUMBER(HGB_cms!E110), HGB_cms!E110*Days!E110*86400*1000/Areas!$C$7, "")</f>
        <v>170.60535302013423</v>
      </c>
      <c r="F110" s="4">
        <f>IF(ISNUMBER(HGB_cms!F110), HGB_cms!F110*Days!F110*86400*1000/Areas!$C$7, "")</f>
        <v>123.41491973154361</v>
      </c>
      <c r="G110" s="4">
        <f>IF(ISNUMBER(HGB_cms!G110), HGB_cms!G110*Days!G110*86400*1000/Areas!$C$7, "")</f>
        <v>80.152816107382549</v>
      </c>
      <c r="H110" s="4">
        <f>IF(ISNUMBER(HGB_cms!H110), HGB_cms!H110*Days!H110*86400*1000/Areas!$C$7, "")</f>
        <v>38.980606711409393</v>
      </c>
      <c r="I110" s="4">
        <f>IF(ISNUMBER(HGB_cms!I110), HGB_cms!I110*Days!I110*86400*1000/Areas!$C$7, "")</f>
        <v>25.005740134228191</v>
      </c>
      <c r="J110" s="4">
        <f>IF(ISNUMBER(HGB_cms!J110), HGB_cms!J110*Days!J110*86400*1000/Areas!$C$7, "")</f>
        <v>17.908284563758389</v>
      </c>
      <c r="K110" s="4">
        <f>IF(ISNUMBER(HGB_cms!K110), HGB_cms!K110*Days!K110*86400*1000/Areas!$C$7, "")</f>
        <v>30.101890469798654</v>
      </c>
      <c r="L110" s="4">
        <f>IF(ISNUMBER(HGB_cms!L110), HGB_cms!L110*Days!L110*86400*1000/Areas!$C$7, "")</f>
        <v>36.6672322147651</v>
      </c>
      <c r="M110" s="4">
        <f>IF(ISNUMBER(HGB_cms!M110), HGB_cms!M110*Days!M110*86400*1000/Areas!$C$7, "")</f>
        <v>47.651252617449671</v>
      </c>
      <c r="N110" s="4">
        <f>IF(ISNUMBER(HGB_cms!N110), HGB_cms!N110*Days!N110*86400*1000/Areas!$C$7, "")</f>
        <v>855.98016644295319</v>
      </c>
    </row>
    <row r="111" spans="1:14" x14ac:dyDescent="0.2">
      <c r="A111">
        <v>2003</v>
      </c>
      <c r="B111" s="4">
        <f>IF(ISNUMBER(HGB_cms!B111), HGB_cms!B111*Days!B111*86400*1000/Areas!$C$7, "")</f>
        <v>41.031649932885905</v>
      </c>
      <c r="C111" s="4">
        <f>IF(ISNUMBER(HGB_cms!C111), HGB_cms!C111*Days!C111*86400*1000/Areas!$C$7, "")</f>
        <v>36.095194630872484</v>
      </c>
      <c r="D111" s="4">
        <f>IF(ISNUMBER(HGB_cms!D111), HGB_cms!D111*Days!D111*86400*1000/Areas!$C$7, "")</f>
        <v>77.222855838926165</v>
      </c>
      <c r="E111" s="4">
        <f>IF(ISNUMBER(HGB_cms!E111), HGB_cms!E111*Days!E111*86400*1000/Areas!$C$7, "")</f>
        <v>110.29264429530201</v>
      </c>
      <c r="F111" s="4">
        <f>IF(ISNUMBER(HGB_cms!F111), HGB_cms!F111*Days!F111*86400*1000/Areas!$C$7, "")</f>
        <v>100.17395758389262</v>
      </c>
      <c r="G111" s="4">
        <f>IF(ISNUMBER(HGB_cms!G111), HGB_cms!G111*Days!G111*86400*1000/Areas!$C$7, "")</f>
        <v>75.380230872483224</v>
      </c>
      <c r="H111" s="4">
        <f>IF(ISNUMBER(HGB_cms!H111), HGB_cms!H111*Days!H111*86400*1000/Areas!$C$7, "")</f>
        <v>35.496439731543624</v>
      </c>
      <c r="I111" s="4">
        <f>IF(ISNUMBER(HGB_cms!I111), HGB_cms!I111*Days!I111*86400*1000/Areas!$C$7, "")</f>
        <v>34.616522416107379</v>
      </c>
      <c r="J111" s="4">
        <f>IF(ISNUMBER(HGB_cms!J111), HGB_cms!J111*Days!J111*86400*1000/Areas!$C$7, "")</f>
        <v>26.308365100671136</v>
      </c>
      <c r="K111" s="4">
        <f>IF(ISNUMBER(HGB_cms!K111), HGB_cms!K111*Days!K111*86400*1000/Areas!$C$7, "")</f>
        <v>63.760300671140932</v>
      </c>
      <c r="L111" s="4">
        <f>IF(ISNUMBER(HGB_cms!L111), HGB_cms!L111*Days!L111*86400*1000/Areas!$C$7, "")</f>
        <v>136.25700402684564</v>
      </c>
      <c r="M111" s="4">
        <f>IF(ISNUMBER(HGB_cms!M111), HGB_cms!M111*Days!M111*86400*1000/Areas!$C$7, "")</f>
        <v>111.47896268456375</v>
      </c>
      <c r="N111" s="4">
        <f>IF(ISNUMBER(HGB_cms!N111), HGB_cms!N111*Days!N111*86400*1000/Areas!$C$7, "")</f>
        <v>847.33422281879211</v>
      </c>
    </row>
    <row r="112" spans="1:14" x14ac:dyDescent="0.2">
      <c r="A112">
        <v>2004</v>
      </c>
      <c r="B112" s="4">
        <f>IF(ISNUMBER(HGB_cms!B112), HGB_cms!B112*Days!B112*86400*1000/Areas!$C$7, "")</f>
        <v>79.175930738255033</v>
      </c>
      <c r="C112" s="4">
        <f>IF(ISNUMBER(HGB_cms!C112), HGB_cms!C112*Days!C112*86400*1000/Areas!$C$7, "")</f>
        <v>50.016148187919462</v>
      </c>
      <c r="D112" s="4">
        <f>IF(ISNUMBER(HGB_cms!D112), HGB_cms!D112*Days!D112*86400*1000/Areas!$C$7, "")</f>
        <v>132.27026738255034</v>
      </c>
      <c r="E112" s="4">
        <f>IF(ISNUMBER(HGB_cms!E112), HGB_cms!E112*Days!E112*86400*1000/Areas!$C$7, "")</f>
        <v>123.27177986577182</v>
      </c>
      <c r="F112" s="4">
        <f>IF(ISNUMBER(HGB_cms!F112), HGB_cms!F112*Days!F112*86400*1000/Areas!$C$7, "")</f>
        <v>162.10027328859056</v>
      </c>
      <c r="G112" s="4">
        <f>IF(ISNUMBER(HGB_cms!G112), HGB_cms!G112*Days!G112*86400*1000/Areas!$C$7, "")</f>
        <v>76.308740939597314</v>
      </c>
      <c r="H112" s="4">
        <f>IF(ISNUMBER(HGB_cms!H112), HGB_cms!H112*Days!H112*86400*1000/Areas!$C$7, "")</f>
        <v>53.070518657718118</v>
      </c>
      <c r="I112" s="4">
        <f>IF(ISNUMBER(HGB_cms!I112), HGB_cms!I112*Days!I112*86400*1000/Areas!$C$7, "")</f>
        <v>30.082566442953024</v>
      </c>
      <c r="J112" s="4">
        <f>IF(ISNUMBER(HGB_cms!J112), HGB_cms!J112*Days!J112*86400*1000/Areas!$C$7, "")</f>
        <v>23.621991946308725</v>
      </c>
      <c r="K112" s="4">
        <f>IF(ISNUMBER(HGB_cms!K112), HGB_cms!K112*Days!K112*86400*1000/Areas!$C$7, "")</f>
        <v>28.234650201342284</v>
      </c>
      <c r="L112" s="4">
        <f>IF(ISNUMBER(HGB_cms!L112), HGB_cms!L112*Days!L112*86400*1000/Areas!$C$7, "")</f>
        <v>50.273927516778514</v>
      </c>
      <c r="M112" s="4">
        <f>IF(ISNUMBER(HGB_cms!M112), HGB_cms!M112*Days!M112*86400*1000/Areas!$C$7, "")</f>
        <v>80.480527248322147</v>
      </c>
      <c r="N112" s="4">
        <f>IF(ISNUMBER(HGB_cms!N112), HGB_cms!N112*Days!N112*86400*1000/Areas!$C$7, "")</f>
        <v>886.93403919463083</v>
      </c>
    </row>
    <row r="113" spans="1:14" x14ac:dyDescent="0.2">
      <c r="A113">
        <v>2005</v>
      </c>
      <c r="B113" s="4">
        <f>IF(ISNUMBER(HGB_cms!B113), HGB_cms!B113*Days!B113*86400*1000/Areas!$C$7, "")</f>
        <v>105.67141852348992</v>
      </c>
      <c r="C113" s="4">
        <f>IF(ISNUMBER(HGB_cms!C113), HGB_cms!C113*Days!C113*86400*1000/Areas!$C$7, "")</f>
        <v>65.245742818791939</v>
      </c>
      <c r="D113" s="4">
        <f>IF(ISNUMBER(HGB_cms!D113), HGB_cms!D113*Days!D113*86400*1000/Areas!$C$7, "")</f>
        <v>69.243830335570479</v>
      </c>
      <c r="E113" s="4">
        <f>IF(ISNUMBER(HGB_cms!E113), HGB_cms!E113*Days!E113*86400*1000/Areas!$C$7, "")</f>
        <v>140.38637315436245</v>
      </c>
      <c r="F113" s="4">
        <f>IF(ISNUMBER(HGB_cms!F113), HGB_cms!F113*Days!F113*86400*1000/Areas!$C$7, "")</f>
        <v>73.742284026845638</v>
      </c>
      <c r="G113" s="4">
        <f>IF(ISNUMBER(HGB_cms!G113), HGB_cms!G113*Days!G113*86400*1000/Areas!$C$7, "")</f>
        <v>39.946808053691278</v>
      </c>
      <c r="H113" s="4">
        <f>IF(ISNUMBER(HGB_cms!H113), HGB_cms!H113*Days!H113*86400*1000/Areas!$C$7, "")</f>
        <v>23.524081610738261</v>
      </c>
      <c r="I113" s="4">
        <f>IF(ISNUMBER(HGB_cms!I113), HGB_cms!I113*Days!I113*86400*1000/Areas!$C$7, "")</f>
        <v>21.210141744966446</v>
      </c>
      <c r="J113" s="4">
        <f>IF(ISNUMBER(HGB_cms!J113), HGB_cms!J113*Days!J113*86400*1000/Areas!$C$7, "")</f>
        <v>17.861315436241611</v>
      </c>
      <c r="K113" s="4">
        <f>IF(ISNUMBER(HGB_cms!K113), HGB_cms!K113*Days!K113*86400*1000/Areas!$C$7, "")</f>
        <v>21.293729395973159</v>
      </c>
      <c r="L113" s="4">
        <f>IF(ISNUMBER(HGB_cms!L113), HGB_cms!L113*Days!L113*86400*1000/Areas!$C$7, "")</f>
        <v>50.173900671140949</v>
      </c>
      <c r="M113" s="4">
        <f>IF(ISNUMBER(HGB_cms!M113), HGB_cms!M113*Days!M113*86400*1000/Areas!$C$7, "")</f>
        <v>81.587389530201335</v>
      </c>
      <c r="N113" s="4">
        <f>IF(ISNUMBER(HGB_cms!N113), HGB_cms!N113*Days!N113*86400*1000/Areas!$C$7, "")</f>
        <v>711.507189261745</v>
      </c>
    </row>
    <row r="114" spans="1:14" x14ac:dyDescent="0.2">
      <c r="A114">
        <v>2006</v>
      </c>
      <c r="B114" s="4">
        <f>IF(ISNUMBER(HGB_cms!B114), HGB_cms!B114*Days!B114*86400*1000/Areas!$C$7, "")</f>
        <v>91.121774496644292</v>
      </c>
      <c r="C114" s="4">
        <f>IF(ISNUMBER(HGB_cms!C114), HGB_cms!C114*Days!C114*86400*1000/Areas!$C$7, "")</f>
        <v>81.405674093959732</v>
      </c>
      <c r="D114" s="4">
        <f>IF(ISNUMBER(HGB_cms!D114), HGB_cms!D114*Days!D114*86400*1000/Areas!$C$7, "")</f>
        <v>125.28081181208056</v>
      </c>
      <c r="E114" s="4">
        <f>IF(ISNUMBER(HGB_cms!E114), HGB_cms!E114*Days!E114*86400*1000/Areas!$C$7, "")</f>
        <v>155.75267114093961</v>
      </c>
      <c r="F114" s="4">
        <f>IF(ISNUMBER(HGB_cms!F114), HGB_cms!F114*Days!F114*86400*1000/Areas!$C$7, "")</f>
        <v>87.819612885906039</v>
      </c>
      <c r="G114" s="4">
        <f>IF(ISNUMBER(HGB_cms!G114), HGB_cms!G114*Days!G114*86400*1000/Areas!$C$7, "")</f>
        <v>40.629165100671138</v>
      </c>
      <c r="H114" s="4">
        <f>IF(ISNUMBER(HGB_cms!H114), HGB_cms!H114*Days!H114*86400*1000/Areas!$C$7, "")</f>
        <v>32.505709530201337</v>
      </c>
      <c r="I114" s="4">
        <f>IF(ISNUMBER(HGB_cms!I114), HGB_cms!I114*Days!I114*86400*1000/Areas!$C$7, "")</f>
        <v>31.413677315436242</v>
      </c>
      <c r="J114" s="4">
        <f>IF(ISNUMBER(HGB_cms!J114), HGB_cms!J114*Days!J114*86400*1000/Areas!$C$7, "")</f>
        <v>22.967903355704699</v>
      </c>
      <c r="K114" s="4">
        <f>IF(ISNUMBER(HGB_cms!K114), HGB_cms!K114*Days!K114*86400*1000/Areas!$C$7, "")</f>
        <v>78.854612617449646</v>
      </c>
      <c r="L114" s="4">
        <f>IF(ISNUMBER(HGB_cms!L114), HGB_cms!L114*Days!L114*86400*1000/Areas!$C$7, "")</f>
        <v>86.088757046979865</v>
      </c>
      <c r="M114" s="4">
        <f>IF(ISNUMBER(HGB_cms!M114), HGB_cms!M114*Days!M114*86400*1000/Areas!$C$7, "")</f>
        <v>141.03259006711406</v>
      </c>
      <c r="N114" s="4">
        <f>IF(ISNUMBER(HGB_cms!N114), HGB_cms!N114*Days!N114*86400*1000/Areas!$C$7, "")</f>
        <v>975.076187919463</v>
      </c>
    </row>
    <row r="115" spans="1:14" x14ac:dyDescent="0.2">
      <c r="A115">
        <v>2007</v>
      </c>
      <c r="B115" s="4">
        <f>IF(ISNUMBER(HGB_cms!B115), HGB_cms!B115*Days!B115*86400*1000/Areas!$C$7, "")</f>
        <v>97.259624697986581</v>
      </c>
      <c r="C115" s="4">
        <f>IF(ISNUMBER(HGB_cms!C115), HGB_cms!C115*Days!C115*86400*1000/Areas!$C$7, "")</f>
        <v>51.230619060402688</v>
      </c>
      <c r="D115" s="4">
        <f>IF(ISNUMBER(HGB_cms!D115), HGB_cms!D115*Days!D115*86400*1000/Areas!$C$7, "")</f>
        <v>109.37129557046978</v>
      </c>
      <c r="E115" s="4">
        <f>IF(ISNUMBER(HGB_cms!E115), HGB_cms!E115*Days!E115*86400*1000/Areas!$C$7, "")</f>
        <v>100.56046711409398</v>
      </c>
      <c r="F115" s="4">
        <f>IF(ISNUMBER(HGB_cms!F115), HGB_cms!F115*Days!F115*86400*1000/Areas!$C$7, "")</f>
        <v>55.073925906040266</v>
      </c>
      <c r="G115" s="4">
        <f>IF(ISNUMBER(HGB_cms!G115), HGB_cms!G115*Days!G115*86400*1000/Areas!$C$7, "")</f>
        <v>42.42225503355705</v>
      </c>
      <c r="H115" s="4">
        <f>IF(ISNUMBER(HGB_cms!H115), HGB_cms!H115*Days!H115*86400*1000/Areas!$C$7, "")</f>
        <v>30.147728859060397</v>
      </c>
      <c r="I115" s="4">
        <f>IF(ISNUMBER(HGB_cms!I115), HGB_cms!I115*Days!I115*86400*1000/Areas!$C$7, "")</f>
        <v>20.551327248322149</v>
      </c>
      <c r="J115" s="4">
        <f>IF(ISNUMBER(HGB_cms!J115), HGB_cms!J115*Days!J115*86400*1000/Areas!$C$7, "")</f>
        <v>18.469304697986576</v>
      </c>
      <c r="K115" s="4">
        <f>IF(ISNUMBER(HGB_cms!K115), HGB_cms!K115*Days!K115*86400*1000/Areas!$C$7, "")</f>
        <v>29.964824697986579</v>
      </c>
      <c r="L115" s="4">
        <f>IF(ISNUMBER(HGB_cms!L115), HGB_cms!L115*Days!L115*86400*1000/Areas!$C$7, "")</f>
        <v>45.710093959731545</v>
      </c>
      <c r="M115" s="4">
        <f>IF(ISNUMBER(HGB_cms!M115), HGB_cms!M115*Days!M115*86400*1000/Areas!$C$7, "")</f>
        <v>62.830949798657713</v>
      </c>
      <c r="N115" s="4">
        <f>IF(ISNUMBER(HGB_cms!N115), HGB_cms!N115*Days!N115*86400*1000/Areas!$C$7, "")</f>
        <v>663.26663355704693</v>
      </c>
    </row>
    <row r="116" spans="1:14" x14ac:dyDescent="0.2">
      <c r="A116">
        <v>2008</v>
      </c>
      <c r="B116" s="4">
        <f>IF(ISNUMBER(HGB_cms!B116), HGB_cms!B116*Days!B116*86400*1000/Areas!$C$7, "")</f>
        <v>129.76533422818792</v>
      </c>
      <c r="C116" s="4">
        <f>IF(ISNUMBER(HGB_cms!C116), HGB_cms!C116*Days!C116*86400*1000/Areas!$C$7, "")</f>
        <v>103.52794469798658</v>
      </c>
      <c r="D116" s="4">
        <f>IF(ISNUMBER(HGB_cms!D116), HGB_cms!D116*Days!D116*86400*1000/Areas!$C$7, "")</f>
        <v>89.576301744966429</v>
      </c>
      <c r="E116" s="4">
        <f>IF(ISNUMBER(HGB_cms!E116), HGB_cms!E116*Days!E116*86400*1000/Areas!$C$7, "")</f>
        <v>213.07414228187923</v>
      </c>
      <c r="F116" s="4">
        <f>IF(ISNUMBER(HGB_cms!F116), HGB_cms!F116*Days!F116*86400*1000/Areas!$C$7, "")</f>
        <v>120.71899328859061</v>
      </c>
      <c r="G116" s="4">
        <f>IF(ISNUMBER(HGB_cms!G116), HGB_cms!G116*Days!G116*86400*1000/Areas!$C$7, "")</f>
        <v>80.267194630872467</v>
      </c>
      <c r="H116" s="4">
        <f>IF(ISNUMBER(HGB_cms!H116), HGB_cms!H116*Days!H116*86400*1000/Areas!$C$7, "")</f>
        <v>55.172793020134229</v>
      </c>
      <c r="I116" s="4">
        <f>IF(ISNUMBER(HGB_cms!I116), HGB_cms!I116*Days!I116*86400*1000/Areas!$C$7, "")</f>
        <v>49.577363758389268</v>
      </c>
      <c r="J116" s="4">
        <f>IF(ISNUMBER(HGB_cms!J116), HGB_cms!J116*Days!J116*86400*1000/Areas!$C$7, "")</f>
        <v>45.045567785234901</v>
      </c>
      <c r="K116" s="4">
        <f>IF(ISNUMBER(HGB_cms!K116), HGB_cms!K116*Days!K116*86400*1000/Areas!$C$7, "")</f>
        <v>39.524825234899332</v>
      </c>
      <c r="L116" s="4">
        <f>IF(ISNUMBER(HGB_cms!L116), HGB_cms!L116*Days!L116*86400*1000/Areas!$C$7, "")</f>
        <v>75.41893691275169</v>
      </c>
      <c r="M116" s="4">
        <f>IF(ISNUMBER(HGB_cms!M116), HGB_cms!M116*Days!M116*86400*1000/Areas!$C$7, "")</f>
        <v>118.1538410738255</v>
      </c>
      <c r="N116" s="4">
        <f>IF(ISNUMBER(HGB_cms!N116), HGB_cms!N116*Days!N116*86400*1000/Areas!$C$7, "")</f>
        <v>1122.3564402684565</v>
      </c>
    </row>
    <row r="117" spans="1:14" x14ac:dyDescent="0.2">
      <c r="A117">
        <v>2009</v>
      </c>
      <c r="B117" s="4">
        <f>IF(ISNUMBER(HGB_cms!B117), HGB_cms!B117*Days!B117*86400*1000/Areas!$C$7, "")</f>
        <v>97.198956241610745</v>
      </c>
      <c r="C117" s="4">
        <f>IF(ISNUMBER(HGB_cms!C117), HGB_cms!C117*Days!C117*86400*1000/Areas!$C$7, "")</f>
        <v>102.71736483221476</v>
      </c>
      <c r="D117" s="4">
        <f>IF(ISNUMBER(HGB_cms!D117), HGB_cms!D117*Days!D117*86400*1000/Areas!$C$7, "")</f>
        <v>123.40683060402685</v>
      </c>
      <c r="E117" s="4">
        <f>IF(ISNUMBER(HGB_cms!E117), HGB_cms!E117*Days!E117*86400*1000/Areas!$C$7, "")</f>
        <v>177.77771275167785</v>
      </c>
      <c r="F117" s="4">
        <f>IF(ISNUMBER(HGB_cms!F117), HGB_cms!F117*Days!F117*86400*1000/Areas!$C$7, "")</f>
        <v>148.50604510067114</v>
      </c>
      <c r="G117" s="4">
        <f>IF(ISNUMBER(HGB_cms!G117), HGB_cms!G117*Days!G117*86400*1000/Areas!$C$7, "")</f>
        <v>66.950577181208047</v>
      </c>
      <c r="H117" s="4">
        <f>IF(ISNUMBER(HGB_cms!H117), HGB_cms!H117*Days!H117*86400*1000/Areas!$C$7, "")</f>
        <v>47.67686818791946</v>
      </c>
      <c r="I117" s="4">
        <f>IF(ISNUMBER(HGB_cms!I117), HGB_cms!I117*Days!I117*86400*1000/Areas!$C$7, "")</f>
        <v>46.448219597315436</v>
      </c>
      <c r="J117" s="4">
        <f>IF(ISNUMBER(HGB_cms!J117), HGB_cms!J117*Days!J117*86400*1000/Areas!$C$7, "")</f>
        <v>26.736306040268452</v>
      </c>
      <c r="K117" s="4">
        <f>IF(ISNUMBER(HGB_cms!K117), HGB_cms!K117*Days!K117*86400*1000/Areas!$C$7, "")</f>
        <v>53.301508187919474</v>
      </c>
      <c r="L117" s="4">
        <f>IF(ISNUMBER(HGB_cms!L117), HGB_cms!L117*Days!L117*86400*1000/Areas!$C$7, "")</f>
        <v>81.722367785234894</v>
      </c>
      <c r="M117" s="4">
        <f>IF(ISNUMBER(HGB_cms!M117), HGB_cms!M117*Days!M117*86400*1000/Areas!$C$7, "")</f>
        <v>74.067646711409395</v>
      </c>
      <c r="N117" s="4">
        <f>IF(ISNUMBER(HGB_cms!N117), HGB_cms!N117*Days!N117*86400*1000/Areas!$C$7, "")</f>
        <v>1049.1699140939595</v>
      </c>
    </row>
    <row r="118" spans="1:14" x14ac:dyDescent="0.2">
      <c r="A118">
        <v>2010</v>
      </c>
      <c r="B118" s="4">
        <f>IF(ISNUMBER(HGB_cms!B118), HGB_cms!B118*Days!B118*86400*1000/Areas!$C$7, "")</f>
        <v>57.909614496644302</v>
      </c>
      <c r="C118" s="4">
        <f>IF(ISNUMBER(HGB_cms!C118), HGB_cms!C118*Days!C118*86400*1000/Areas!$C$7, "")</f>
        <v>42.433417449664439</v>
      </c>
      <c r="D118" s="4">
        <f>IF(ISNUMBER(HGB_cms!D118), HGB_cms!D118*Days!D118*86400*1000/Areas!$C$7, "")</f>
        <v>78.193551140939604</v>
      </c>
      <c r="E118" s="4">
        <f>IF(ISNUMBER(HGB_cms!E118), HGB_cms!E118*Days!E118*86400*1000/Areas!$C$7, "")</f>
        <v>49.090566442953019</v>
      </c>
      <c r="F118" s="4">
        <f>IF(ISNUMBER(HGB_cms!F118), HGB_cms!F118*Days!F118*86400*1000/Areas!$C$7, "")</f>
        <v>43.733418523489931</v>
      </c>
      <c r="G118" s="4">
        <f>IF(ISNUMBER(HGB_cms!G118), HGB_cms!G118*Days!G118*86400*1000/Areas!$C$7, "")</f>
        <v>43.020241610738253</v>
      </c>
      <c r="H118" s="4">
        <f>IF(ISNUMBER(HGB_cms!H118), HGB_cms!H118*Days!H118*86400*1000/Areas!$C$7, "")</f>
        <v>37.394688322147651</v>
      </c>
      <c r="I118" s="4">
        <f>IF(ISNUMBER(HGB_cms!I118), HGB_cms!I118*Days!I118*86400*1000/Areas!$C$7, "")</f>
        <v>24.935634362416106</v>
      </c>
      <c r="J118" s="4">
        <f>IF(ISNUMBER(HGB_cms!J118), HGB_cms!J118*Days!J118*86400*1000/Areas!$C$7, "")</f>
        <v>37.138228187919466</v>
      </c>
      <c r="K118" s="4">
        <f>IF(ISNUMBER(HGB_cms!K118), HGB_cms!K118*Days!K118*86400*1000/Areas!$C$7, "")</f>
        <v>39.661441610738258</v>
      </c>
      <c r="L118" s="4">
        <f>IF(ISNUMBER(HGB_cms!L118), HGB_cms!L118*Days!L118*86400*1000/Areas!$C$7, "")</f>
        <v>53.39520000000001</v>
      </c>
      <c r="M118" s="4">
        <f>IF(ISNUMBER(HGB_cms!M118), HGB_cms!M118*Days!M118*86400*1000/Areas!$C$7, "")</f>
        <v>83.135109261744944</v>
      </c>
      <c r="N118" s="4">
        <f>IF(ISNUMBER(HGB_cms!N118), HGB_cms!N118*Days!N118*86400*1000/Areas!$C$7, "")</f>
        <v>589.36868456375828</v>
      </c>
    </row>
    <row r="119" spans="1:14" x14ac:dyDescent="0.2">
      <c r="A119">
        <v>2011</v>
      </c>
      <c r="B119" s="4">
        <f>IF(ISNUMBER(HGB_cms!B119), HGB_cms!B119*Days!B119*86400*1000/Areas!$C$7, "")</f>
        <v>72.462404295302008</v>
      </c>
      <c r="C119" s="4">
        <f>IF(ISNUMBER(HGB_cms!C119), HGB_cms!C119*Days!C119*86400*1000/Areas!$C$7, "")</f>
        <v>54.018787651006718</v>
      </c>
      <c r="D119" s="4">
        <f>IF(ISNUMBER(HGB_cms!D119), HGB_cms!D119*Days!D119*86400*1000/Areas!$C$7, "")</f>
        <v>93.753437315436244</v>
      </c>
      <c r="E119" s="4">
        <f>IF(ISNUMBER(HGB_cms!E119), HGB_cms!E119*Days!E119*86400*1000/Areas!$C$7, "")</f>
        <v>138.70200805369129</v>
      </c>
      <c r="F119" s="4">
        <f>IF(ISNUMBER(HGB_cms!F119), HGB_cms!F119*Days!F119*86400*1000/Areas!$C$7, "")</f>
        <v>143.27237959731545</v>
      </c>
      <c r="G119" s="4">
        <f>IF(ISNUMBER(HGB_cms!G119), HGB_cms!G119*Days!G119*86400*1000/Areas!$C$7, "")</f>
        <v>64.739983892617445</v>
      </c>
      <c r="H119" s="4">
        <f>IF(ISNUMBER(HGB_cms!H119), HGB_cms!H119*Days!H119*86400*1000/Areas!$C$7, "")</f>
        <v>34.865038389261748</v>
      </c>
      <c r="I119" s="4">
        <f>IF(ISNUMBER(HGB_cms!I119), HGB_cms!I119*Days!I119*86400*1000/Areas!$C$7, "")</f>
        <v>26.0887844295302</v>
      </c>
      <c r="J119" s="4">
        <f>IF(ISNUMBER(HGB_cms!J119), HGB_cms!J119*Days!J119*86400*1000/Areas!$C$7, "")</f>
        <v>21.794110067114094</v>
      </c>
      <c r="K119" s="4">
        <f>IF(ISNUMBER(HGB_cms!K119), HGB_cms!K119*Days!K119*86400*1000/Areas!$C$7, "")</f>
        <v>49.117631677852351</v>
      </c>
      <c r="L119" s="4">
        <f>IF(ISNUMBER(HGB_cms!L119), HGB_cms!L119*Days!L119*86400*1000/Areas!$C$7, "")</f>
        <v>66.511328859060399</v>
      </c>
      <c r="M119" s="4">
        <f>IF(ISNUMBER(HGB_cms!M119), HGB_cms!M119*Days!M119*86400*1000/Areas!$C$7, "")</f>
        <v>115.63362845637586</v>
      </c>
      <c r="N119" s="4">
        <f>IF(ISNUMBER(HGB_cms!N119), HGB_cms!N119*Days!N119*86400*1000/Areas!$C$7, "")</f>
        <v>879.60041879194625</v>
      </c>
    </row>
    <row r="120" spans="1:14" x14ac:dyDescent="0.2">
      <c r="A120">
        <v>2012</v>
      </c>
      <c r="B120" s="4">
        <f>IF(ISNUMBER(HGB_cms!B120), HGB_cms!B120*Days!B120*86400*1000/Areas!$C$7, "")</f>
        <v>85.010438657718126</v>
      </c>
      <c r="C120" s="4">
        <f>IF(ISNUMBER(HGB_cms!C120), HGB_cms!C120*Days!C120*86400*1000/Areas!$C$7, "")</f>
        <v>63.073435167785235</v>
      </c>
      <c r="D120" s="4">
        <f>IF(ISNUMBER(HGB_cms!D120), HGB_cms!D120*Days!D120*86400*1000/Areas!$C$7, "")</f>
        <v>132.47294496644295</v>
      </c>
      <c r="E120" s="4">
        <f>IF(ISNUMBER(HGB_cms!E120), HGB_cms!E120*Days!E120*86400*1000/Areas!$C$7, "")</f>
        <v>60.27313288590603</v>
      </c>
      <c r="F120" s="4">
        <f>IF(ISNUMBER(HGB_cms!F120), HGB_cms!F120*Days!F120*86400*1000/Areas!$C$7, "")</f>
        <v>47.277804563758387</v>
      </c>
      <c r="G120" s="4">
        <f>IF(ISNUMBER(HGB_cms!G120), HGB_cms!G120*Days!G120*86400*1000/Areas!$C$7, "")</f>
        <v>31.814190604026841</v>
      </c>
      <c r="H120" s="4">
        <f>IF(ISNUMBER(HGB_cms!H120), HGB_cms!H120*Days!H120*86400*1000/Areas!$C$7, "")</f>
        <v>21.595274093959731</v>
      </c>
      <c r="I120" s="4">
        <f>IF(ISNUMBER(HGB_cms!I120), HGB_cms!I120*Days!I120*86400*1000/Areas!$C$7, "")</f>
        <v>21.375519463087247</v>
      </c>
      <c r="J120" s="4">
        <f>IF(ISNUMBER(HGB_cms!J120), HGB_cms!J120*Days!J120*86400*1000/Areas!$C$7, "")</f>
        <v>16.638378523489934</v>
      </c>
      <c r="K120" s="4">
        <f>IF(ISNUMBER(HGB_cms!K120), HGB_cms!K120*Days!K120*86400*1000/Areas!$C$7, "")</f>
        <v>45.174631409395971</v>
      </c>
      <c r="L120" s="4">
        <f>IF(ISNUMBER(HGB_cms!L120), HGB_cms!L120*Days!L120*86400*1000/Areas!$C$7, "")</f>
        <v>65.22011275167786</v>
      </c>
      <c r="M120" s="4">
        <f>IF(ISNUMBER(HGB_cms!M120), HGB_cms!M120*Days!M120*86400*1000/Areas!$C$7, "")</f>
        <v>70.897607516778521</v>
      </c>
      <c r="N120" s="4">
        <f>IF(ISNUMBER(HGB_cms!N120), HGB_cms!N120*Days!N120*86400*1000/Areas!$C$7, "")</f>
        <v>660.14943463087252</v>
      </c>
    </row>
    <row r="121" spans="1:14" x14ac:dyDescent="0.2">
      <c r="A121">
        <v>2013</v>
      </c>
      <c r="B121" s="4">
        <f>IF(ISNUMBER(HGB_cms!B121), HGB_cms!B121*Days!B121*86400*1000/Areas!$C$7, "")</f>
        <v>82.261034093959736</v>
      </c>
      <c r="C121" s="4">
        <f>IF(ISNUMBER(HGB_cms!C121), HGB_cms!C121*Days!C121*86400*1000/Areas!$C$7, "")</f>
        <v>79.946441879194637</v>
      </c>
      <c r="D121" s="4">
        <f>IF(ISNUMBER(HGB_cms!D121), HGB_cms!D121*Days!D121*86400*1000/Areas!$C$7, "")</f>
        <v>104.35873288590604</v>
      </c>
      <c r="E121" s="4">
        <f>IF(ISNUMBER(HGB_cms!E121), HGB_cms!E121*Days!E121*86400*1000/Areas!$C$7, "")</f>
        <v>202.26254496644299</v>
      </c>
      <c r="F121" s="4">
        <f>IF(ISNUMBER(HGB_cms!F121), HGB_cms!F121*Days!F121*86400*1000/Areas!$C$7, "")</f>
        <v>162.71235060402682</v>
      </c>
      <c r="G121" s="4">
        <f>IF(ISNUMBER(HGB_cms!G121), HGB_cms!G121*Days!G121*86400*1000/Areas!$C$7, "")</f>
        <v>87.931860402684563</v>
      </c>
      <c r="H121" s="4">
        <f>IF(ISNUMBER(HGB_cms!H121), HGB_cms!H121*Days!H121*86400*1000/Areas!$C$7, "")</f>
        <v>40.82897234899329</v>
      </c>
      <c r="I121" s="4">
        <f>IF(ISNUMBER(HGB_cms!I121), HGB_cms!I121*Days!I121*86400*1000/Areas!$C$7, "")</f>
        <v>38.412570201342284</v>
      </c>
      <c r="J121" s="4">
        <f>IF(ISNUMBER(HGB_cms!J121), HGB_cms!J121*Days!J121*86400*1000/Areas!$C$7, "")</f>
        <v>38.241567785234899</v>
      </c>
      <c r="K121" s="4">
        <f>IF(ISNUMBER(HGB_cms!K121), HGB_cms!K121*Days!K121*86400*1000/Areas!$C$7, "")</f>
        <v>76.673244563758388</v>
      </c>
      <c r="L121" s="4">
        <f>IF(ISNUMBER(HGB_cms!L121), HGB_cms!L121*Days!L121*86400*1000/Areas!$C$7, "")</f>
        <v>150.73480268456376</v>
      </c>
      <c r="M121" s="4">
        <f>IF(ISNUMBER(HGB_cms!M121), HGB_cms!M121*Days!M121*86400*1000/Areas!$C$7, "")</f>
        <v>89.008714630872504</v>
      </c>
      <c r="N121" s="4">
        <f>IF(ISNUMBER(HGB_cms!N121), HGB_cms!N121*Days!N121*86400*1000/Areas!$C$7, "")</f>
        <v>1155.7467785234899</v>
      </c>
    </row>
    <row r="122" spans="1:14" x14ac:dyDescent="0.2">
      <c r="A122" s="26">
        <v>2014</v>
      </c>
      <c r="B122" s="25">
        <f>IF(ISNUMBER(HGB_cms!B122), HGB_cms!B122*Days!B122*86400*1000/Areas!$C$7, "")</f>
        <v>71.265662818791952</v>
      </c>
      <c r="C122" s="25">
        <f>IF(ISNUMBER(HGB_cms!C122), HGB_cms!C122*Days!C122*86400*1000/Areas!$C$7, "")</f>
        <v>49.712124563758394</v>
      </c>
      <c r="D122" s="25">
        <f>IF(ISNUMBER(HGB_cms!D122), HGB_cms!D122*Days!D122*86400*1000/Areas!$C$7, "")</f>
        <v>65.923692885906036</v>
      </c>
      <c r="E122" s="25">
        <f>IF(ISNUMBER(HGB_cms!E122), HGB_cms!E122*Days!E122*86400*1000/Areas!$C$7, "")</f>
        <v>199.69663892617453</v>
      </c>
      <c r="F122" s="25">
        <f>IF(ISNUMBER(HGB_cms!F122), HGB_cms!F122*Days!F122*86400*1000/Areas!$C$7, "")</f>
        <v>202.13830872483223</v>
      </c>
      <c r="G122" s="25">
        <f>IF(ISNUMBER(HGB_cms!G122), HGB_cms!G122*Days!G122*86400*1000/Areas!$C$7, "")</f>
        <v>66.412171812080544</v>
      </c>
      <c r="H122" s="25">
        <f>IF(ISNUMBER(HGB_cms!H122), HGB_cms!H122*Days!H122*86400*1000/Areas!$C$7, "")</f>
        <v>52.59730469798658</v>
      </c>
      <c r="I122" s="25">
        <f>IF(ISNUMBER(HGB_cms!I122), HGB_cms!I122*Days!I122*86400*1000/Areas!$C$7, "")</f>
        <v>36.195699865771815</v>
      </c>
      <c r="J122" s="25">
        <f>IF(ISNUMBER(HGB_cms!J122), HGB_cms!J122*Days!J122*86400*1000/Areas!$C$7, "")</f>
        <v>66.921873825503354</v>
      </c>
      <c r="K122" s="25">
        <f>IF(ISNUMBER(HGB_cms!K122), HGB_cms!K122*Days!K122*86400*1000/Areas!$C$7, "")</f>
        <v>118.20776859060403</v>
      </c>
      <c r="L122" s="25">
        <f>IF(ISNUMBER(HGB_cms!L122), HGB_cms!L122*Days!L122*86400*1000/Areas!$C$7, "")</f>
        <v>134.12338791946308</v>
      </c>
      <c r="M122" s="25">
        <f>IF(ISNUMBER(HGB_cms!M122), HGB_cms!M122*Days!M122*86400*1000/Areas!$C$7, "")</f>
        <v>110.74554845637584</v>
      </c>
      <c r="N122" s="25">
        <f>IF(ISNUMBER(HGB_cms!N122), HGB_cms!N122*Days!N122*86400*1000/Areas!$C$7, "")</f>
        <v>1172.3560912751677</v>
      </c>
    </row>
    <row r="123" spans="1:14" x14ac:dyDescent="0.2">
      <c r="A123" s="26">
        <v>2015</v>
      </c>
      <c r="B123" s="25">
        <f>IF(ISNUMBER(HGB_cms!B123), HGB_cms!B123*Days!B123*86400*1000/Areas!$C$7, "")</f>
        <v>78.792595973154363</v>
      </c>
      <c r="C123" s="25">
        <f>IF(ISNUMBER(HGB_cms!C123), HGB_cms!C123*Days!C123*86400*1000/Areas!$C$7, "")</f>
        <v>49.11706630872483</v>
      </c>
      <c r="D123" s="25">
        <f>IF(ISNUMBER(HGB_cms!D123), HGB_cms!D123*Days!D123*86400*1000/Areas!$C$7, "")</f>
        <v>63.405727248322137</v>
      </c>
      <c r="E123" s="25">
        <f>IF(ISNUMBER(HGB_cms!E123), HGB_cms!E123*Days!E123*86400*1000/Areas!$C$7, "")</f>
        <v>131.70404295302012</v>
      </c>
      <c r="F123" s="25">
        <f>IF(ISNUMBER(HGB_cms!F123), HGB_cms!F123*Days!F123*86400*1000/Areas!$C$7, "")</f>
        <v>81.532113825503359</v>
      </c>
      <c r="G123" s="25">
        <f>IF(ISNUMBER(HGB_cms!G123), HGB_cms!G123*Days!G123*86400*1000/Areas!$C$7, "")</f>
        <v>76.213063087248301</v>
      </c>
      <c r="H123" s="25">
        <f>IF(ISNUMBER(HGB_cms!H123), HGB_cms!H123*Days!H123*86400*1000/Areas!$C$7, "")</f>
        <v>33.318217449664424</v>
      </c>
      <c r="I123" s="25">
        <f>IF(ISNUMBER(HGB_cms!I123), HGB_cms!I123*Days!I123*86400*1000/Areas!$C$7, "")</f>
        <v>23.533518926174501</v>
      </c>
      <c r="J123" s="25">
        <f>IF(ISNUMBER(HGB_cms!J123), HGB_cms!J123*Days!J123*86400*1000/Areas!$C$7, "")</f>
        <v>28.769460402684558</v>
      </c>
      <c r="K123" s="25">
        <f>IF(ISNUMBER(HGB_cms!K123), HGB_cms!K123*Days!K123*86400*1000/Areas!$C$7, "")</f>
        <v>25.617368053691273</v>
      </c>
      <c r="L123" s="25">
        <f>IF(ISNUMBER(HGB_cms!L123), HGB_cms!L123*Days!L123*86400*1000/Areas!$C$7, "")</f>
        <v>74.541310067114097</v>
      </c>
      <c r="M123" s="25">
        <f>IF(ISNUMBER(HGB_cms!M123), HGB_cms!M123*Days!M123*86400*1000/Areas!$C$7, "")</f>
        <v>123.51288805369127</v>
      </c>
      <c r="N123" s="25">
        <f>IF(ISNUMBER(HGB_cms!N123), HGB_cms!N123*Days!N123*86400*1000/Areas!$C$7, "")</f>
        <v>790.53238389261753</v>
      </c>
    </row>
    <row r="124" spans="1:14" x14ac:dyDescent="0.2">
      <c r="A124" s="26">
        <v>2016</v>
      </c>
      <c r="B124" s="25">
        <f>IF(ISNUMBER(HGB_cms!B124), HGB_cms!B124*Days!B124*86400*1000/Areas!$C$7, "")</f>
        <v>64.460459597315449</v>
      </c>
      <c r="C124" s="25">
        <f>IF(ISNUMBER(HGB_cms!C124), HGB_cms!C124*Days!C124*86400*1000/Areas!$C$7, "")</f>
        <v>71.362514899328858</v>
      </c>
      <c r="D124" s="25">
        <f>IF(ISNUMBER(HGB_cms!D124), HGB_cms!D124*Days!D124*86400*1000/Areas!$C$7, "")</f>
        <v>135.75488375838927</v>
      </c>
      <c r="E124" s="25">
        <f>IF(ISNUMBER(HGB_cms!E124), HGB_cms!E124*Days!E124*86400*1000/Areas!$C$7, "")</f>
        <v>151.20449395973154</v>
      </c>
      <c r="F124" s="25">
        <f>IF(ISNUMBER(HGB_cms!F124), HGB_cms!F124*Days!F124*86400*1000/Areas!$C$7, "")</f>
        <v>68.015631140939604</v>
      </c>
      <c r="G124" s="25">
        <f>IF(ISNUMBER(HGB_cms!G124), HGB_cms!G124*Days!G124*86400*1000/Areas!$C$7, "")</f>
        <v>23.431506040268456</v>
      </c>
      <c r="H124" s="25">
        <f>IF(ISNUMBER(HGB_cms!H124), HGB_cms!H124*Days!H124*86400*1000/Areas!$C$7, "")</f>
        <v>17.27657879194631</v>
      </c>
      <c r="I124" s="25">
        <f>IF(ISNUMBER(HGB_cms!I124), HGB_cms!I124*Days!I124*86400*1000/Areas!$C$7, "")</f>
        <v>18.434672214765104</v>
      </c>
      <c r="J124" s="25">
        <f>IF(ISNUMBER(HGB_cms!J124), HGB_cms!J124*Days!J124*86400*1000/Areas!$C$7, "")</f>
        <v>17.326824161073823</v>
      </c>
      <c r="K124" s="25">
        <f>IF(ISNUMBER(HGB_cms!K124), HGB_cms!K124*Days!K124*86400*1000/Areas!$C$7, "")</f>
        <v>23.40813744966443</v>
      </c>
      <c r="L124" s="25">
        <f>IF(ISNUMBER(HGB_cms!L124), HGB_cms!L124*Days!L124*86400*1000/Areas!$C$7, "")</f>
        <v>22.344257718120804</v>
      </c>
      <c r="M124" s="25">
        <f>IF(ISNUMBER(HGB_cms!M124), HGB_cms!M124*Days!M124*86400*1000/Areas!$C$7, "")</f>
        <v>35.967406711409389</v>
      </c>
      <c r="N124" s="25">
        <f>IF(ISNUMBER(HGB_cms!N124), HGB_cms!N124*Days!N124*86400*1000/Areas!$C$7, "")</f>
        <v>650.38681449664432</v>
      </c>
    </row>
    <row r="127" spans="1:14" x14ac:dyDescent="0.2">
      <c r="A127" t="s">
        <v>82</v>
      </c>
      <c r="B127" s="6">
        <f>AVERAGE(B6:B124)</f>
        <v>64.714390569473039</v>
      </c>
      <c r="C127" s="6">
        <f t="shared" ref="C127:N127" si="0">AVERAGE(C6:C124)</f>
        <v>57.210898201873881</v>
      </c>
      <c r="D127" s="6">
        <f t="shared" si="0"/>
        <v>102.00843644095953</v>
      </c>
      <c r="E127" s="6">
        <f t="shared" si="0"/>
        <v>147.08404026845636</v>
      </c>
      <c r="F127" s="6">
        <f t="shared" si="0"/>
        <v>108.72868576391635</v>
      </c>
      <c r="G127" s="6">
        <f t="shared" si="0"/>
        <v>61.236157757599713</v>
      </c>
      <c r="H127" s="6">
        <f t="shared" si="0"/>
        <v>40.757091022502955</v>
      </c>
      <c r="I127" s="6">
        <f t="shared" si="0"/>
        <v>29.739897607579952</v>
      </c>
      <c r="J127" s="6">
        <f t="shared" si="0"/>
        <v>31.772960442163455</v>
      </c>
      <c r="K127" s="6">
        <f t="shared" si="0"/>
        <v>47.512155752072637</v>
      </c>
      <c r="L127" s="6">
        <f t="shared" si="0"/>
        <v>67.08945503355703</v>
      </c>
      <c r="M127" s="6">
        <f t="shared" si="0"/>
        <v>72.146470114488721</v>
      </c>
      <c r="N127" s="6">
        <f t="shared" si="0"/>
        <v>830.63266777593185</v>
      </c>
    </row>
    <row r="128" spans="1:14" x14ac:dyDescent="0.2">
      <c r="A128" t="s">
        <v>83</v>
      </c>
      <c r="B128" s="6">
        <f>MIN(B6:B124)</f>
        <v>21.669424429530203</v>
      </c>
      <c r="C128" s="6">
        <f t="shared" ref="C128:N128" si="1">MIN(C6:C124)</f>
        <v>23.855503892617449</v>
      </c>
      <c r="D128" s="6">
        <f t="shared" si="1"/>
        <v>34.663259597315431</v>
      </c>
      <c r="E128" s="6">
        <f t="shared" si="1"/>
        <v>49.090566442953019</v>
      </c>
      <c r="F128" s="6">
        <f t="shared" si="1"/>
        <v>31.624444026845641</v>
      </c>
      <c r="G128" s="6">
        <f t="shared" si="1"/>
        <v>19.206893959731545</v>
      </c>
      <c r="H128" s="6">
        <f t="shared" si="1"/>
        <v>16.624505234899328</v>
      </c>
      <c r="I128" s="6">
        <f t="shared" si="1"/>
        <v>18.434672214765104</v>
      </c>
      <c r="J128" s="6">
        <f t="shared" si="1"/>
        <v>16.61228456375839</v>
      </c>
      <c r="K128" s="6">
        <f t="shared" si="1"/>
        <v>19.726236241610739</v>
      </c>
      <c r="L128" s="6">
        <f t="shared" si="1"/>
        <v>22.344257718120804</v>
      </c>
      <c r="M128" s="6">
        <f t="shared" si="1"/>
        <v>30.555331006711413</v>
      </c>
      <c r="N128" s="6">
        <f t="shared" si="1"/>
        <v>443.63638389261746</v>
      </c>
    </row>
    <row r="129" spans="1:14" x14ac:dyDescent="0.2">
      <c r="A129" t="s">
        <v>84</v>
      </c>
      <c r="B129" s="6">
        <f>MAX(B6:B124)</f>
        <v>138.22566281879196</v>
      </c>
      <c r="C129" s="6">
        <f t="shared" ref="C129:N129" si="2">MAX(C6:C124)</f>
        <v>109.20926657718121</v>
      </c>
      <c r="D129" s="6">
        <f t="shared" si="2"/>
        <v>198.22451919463089</v>
      </c>
      <c r="E129" s="6">
        <f t="shared" si="2"/>
        <v>310.53073288590605</v>
      </c>
      <c r="F129" s="6">
        <f t="shared" si="2"/>
        <v>226.07718281879198</v>
      </c>
      <c r="G129" s="6">
        <f t="shared" si="2"/>
        <v>173.70531543624162</v>
      </c>
      <c r="H129" s="6">
        <f t="shared" si="2"/>
        <v>202.26324080536912</v>
      </c>
      <c r="I129" s="6">
        <f t="shared" si="2"/>
        <v>70.77941637583892</v>
      </c>
      <c r="J129" s="6">
        <f t="shared" si="2"/>
        <v>104.91076510067114</v>
      </c>
      <c r="K129" s="6">
        <f t="shared" si="2"/>
        <v>188.35758120805369</v>
      </c>
      <c r="L129" s="6">
        <f t="shared" si="2"/>
        <v>177.74813959731543</v>
      </c>
      <c r="M129" s="6">
        <f t="shared" si="2"/>
        <v>141.03259006711406</v>
      </c>
      <c r="N129" s="6">
        <f t="shared" si="2"/>
        <v>1556.4693841610735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opLeftCell="A100" workbookViewId="0">
      <selection activeCell="A121" sqref="A121"/>
    </sheetView>
  </sheetViews>
  <sheetFormatPr defaultRowHeight="12.75" x14ac:dyDescent="0.2"/>
  <sheetData>
    <row r="1" spans="1:14" x14ac:dyDescent="0.2">
      <c r="A1" t="s">
        <v>66</v>
      </c>
      <c r="L1" s="3"/>
    </row>
    <row r="2" spans="1:14" x14ac:dyDescent="0.2">
      <c r="A2" t="s">
        <v>62</v>
      </c>
      <c r="H2" t="s">
        <v>43</v>
      </c>
      <c r="L2" s="3"/>
    </row>
    <row r="4" spans="1:14" x14ac:dyDescent="0.2">
      <c r="N4" s="2" t="s">
        <v>46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>
        <v>1898</v>
      </c>
      <c r="B6" s="5" t="str">
        <f>IF((HUR_cms!B6&gt;0), HUR_cms!B6*Days!B6*86400*1000/Areas!$B$8, "")</f>
        <v/>
      </c>
      <c r="C6" s="5" t="str">
        <f>IF((HUR_cms!C6&gt;0), HUR_cms!C6*Days!C6*86400*1000/Areas!$B$8, "")</f>
        <v/>
      </c>
      <c r="D6" s="5" t="str">
        <f>IF((HUR_cms!D6&gt;0), HUR_cms!D6*Days!D6*86400*1000/Areas!$B$8, "")</f>
        <v/>
      </c>
      <c r="E6" s="5" t="str">
        <f>IF((HUR_cms!E6&gt;0), HUR_cms!E6*Days!E6*86400*1000/Areas!$B$8, "")</f>
        <v/>
      </c>
      <c r="F6" s="5" t="str">
        <f>IF((HUR_cms!F6&gt;0), HUR_cms!F6*Days!F6*86400*1000/Areas!$B$8, "")</f>
        <v/>
      </c>
      <c r="G6" s="5" t="str">
        <f>IF((HUR_cms!G6&gt;0), HUR_cms!G6*Days!G6*86400*1000/Areas!$B$8, "")</f>
        <v/>
      </c>
      <c r="H6" s="5" t="str">
        <f>IF((HUR_cms!H6&gt;0), HUR_cms!H6*Days!H6*86400*1000/Areas!$B$8, "")</f>
        <v/>
      </c>
      <c r="I6" s="5" t="str">
        <f>IF((HUR_cms!I6&gt;0), HUR_cms!I6*Days!I6*86400*1000/Areas!$B$8, "")</f>
        <v/>
      </c>
      <c r="J6" s="5" t="str">
        <f>IF((HUR_cms!J6&gt;0), HUR_cms!J6*Days!J6*86400*1000/Areas!$B$8, "")</f>
        <v/>
      </c>
      <c r="K6" s="5" t="str">
        <f>IF((HUR_cms!K6&gt;0), HUR_cms!K6*Days!K6*86400*1000/Areas!$B$8, "")</f>
        <v/>
      </c>
      <c r="L6" s="5" t="str">
        <f>IF((HUR_cms!L6&gt;0), HUR_cms!L6*Days!L6*86400*1000/Areas!$B$8, "")</f>
        <v/>
      </c>
      <c r="M6" s="5" t="str">
        <f>IF((HUR_cms!M6&gt;0), HUR_cms!M6*Days!M6*86400*1000/Areas!$B$8, "")</f>
        <v/>
      </c>
      <c r="N6" s="5" t="str">
        <f>IF((HUR_cms!N6&gt;0), HUR_cms!N6*Days!N6*86400*1000/Areas!$B$8, "")</f>
        <v/>
      </c>
    </row>
    <row r="7" spans="1:14" x14ac:dyDescent="0.2">
      <c r="A7">
        <v>1899</v>
      </c>
      <c r="B7" s="5" t="str">
        <f>IF((HUR_cms!B7&gt;0), HUR_cms!B7*Days!B7*86400*1000/Areas!$B$8, "")</f>
        <v/>
      </c>
      <c r="C7" s="5" t="str">
        <f>IF((HUR_cms!C7&gt;0), HUR_cms!C7*Days!C7*86400*1000/Areas!$B$8, "")</f>
        <v/>
      </c>
      <c r="D7" s="5" t="str">
        <f>IF((HUR_cms!D7&gt;0), HUR_cms!D7*Days!D7*86400*1000/Areas!$B$8, "")</f>
        <v/>
      </c>
      <c r="E7" s="5" t="str">
        <f>IF((HUR_cms!E7&gt;0), HUR_cms!E7*Days!E7*86400*1000/Areas!$B$8, "")</f>
        <v/>
      </c>
      <c r="F7" s="5" t="str">
        <f>IF((HUR_cms!F7&gt;0), HUR_cms!F7*Days!F7*86400*1000/Areas!$B$8, "")</f>
        <v/>
      </c>
      <c r="G7" s="5" t="str">
        <f>IF((HUR_cms!G7&gt;0), HUR_cms!G7*Days!G7*86400*1000/Areas!$B$8, "")</f>
        <v/>
      </c>
      <c r="H7" s="5" t="str">
        <f>IF((HUR_cms!H7&gt;0), HUR_cms!H7*Days!H7*86400*1000/Areas!$B$8, "")</f>
        <v/>
      </c>
      <c r="I7" s="5" t="str">
        <f>IF((HUR_cms!I7&gt;0), HUR_cms!I7*Days!I7*86400*1000/Areas!$B$8, "")</f>
        <v/>
      </c>
      <c r="J7" s="5" t="str">
        <f>IF((HUR_cms!J7&gt;0), HUR_cms!J7*Days!J7*86400*1000/Areas!$B$8, "")</f>
        <v/>
      </c>
      <c r="K7" s="5" t="str">
        <f>IF((HUR_cms!K7&gt;0), HUR_cms!K7*Days!K7*86400*1000/Areas!$B$8, "")</f>
        <v/>
      </c>
      <c r="L7" s="5" t="str">
        <f>IF((HUR_cms!L7&gt;0), HUR_cms!L7*Days!L7*86400*1000/Areas!$B$8, "")</f>
        <v/>
      </c>
      <c r="M7" s="5" t="str">
        <f>IF((HUR_cms!M7&gt;0), HUR_cms!M7*Days!M7*86400*1000/Areas!$B$8, "")</f>
        <v/>
      </c>
      <c r="N7" s="5" t="str">
        <f>IF((HUR_cms!N7&gt;0), HUR_cms!N7*Days!N7*86400*1000/Areas!$B$8, "")</f>
        <v/>
      </c>
    </row>
    <row r="8" spans="1:14" x14ac:dyDescent="0.2">
      <c r="A8">
        <v>1900</v>
      </c>
      <c r="B8" s="5" t="str">
        <f>IF((HUR_cms!B8&gt;0), HUR_cms!B8*Days!B8*86400*1000/Areas!$B$8, "")</f>
        <v/>
      </c>
      <c r="C8" s="5" t="str">
        <f>IF((HUR_cms!C8&gt;0), HUR_cms!C8*Days!C8*86400*1000/Areas!$B$8, "")</f>
        <v/>
      </c>
      <c r="D8" s="5" t="str">
        <f>IF((HUR_cms!D8&gt;0), HUR_cms!D8*Days!D8*86400*1000/Areas!$B$8, "")</f>
        <v/>
      </c>
      <c r="E8" s="5" t="str">
        <f>IF((HUR_cms!E8&gt;0), HUR_cms!E8*Days!E8*86400*1000/Areas!$B$8, "")</f>
        <v/>
      </c>
      <c r="F8" s="5" t="str">
        <f>IF((HUR_cms!F8&gt;0), HUR_cms!F8*Days!F8*86400*1000/Areas!$B$8, "")</f>
        <v/>
      </c>
      <c r="G8" s="5" t="str">
        <f>IF((HUR_cms!G8&gt;0), HUR_cms!G8*Days!G8*86400*1000/Areas!$B$8, "")</f>
        <v/>
      </c>
      <c r="H8" s="5" t="str">
        <f>IF((HUR_cms!H8&gt;0), HUR_cms!H8*Days!H8*86400*1000/Areas!$B$8, "")</f>
        <v/>
      </c>
      <c r="I8" s="5" t="str">
        <f>IF((HUR_cms!I8&gt;0), HUR_cms!I8*Days!I8*86400*1000/Areas!$B$8, "")</f>
        <v/>
      </c>
      <c r="J8" s="5" t="str">
        <f>IF((HUR_cms!J8&gt;0), HUR_cms!J8*Days!J8*86400*1000/Areas!$B$8, "")</f>
        <v/>
      </c>
      <c r="K8" s="5" t="str">
        <f>IF((HUR_cms!K8&gt;0), HUR_cms!K8*Days!K8*86400*1000/Areas!$B$8, "")</f>
        <v/>
      </c>
      <c r="L8" s="5" t="str">
        <f>IF((HUR_cms!L8&gt;0), HUR_cms!L8*Days!L8*86400*1000/Areas!$B$8, "")</f>
        <v/>
      </c>
      <c r="M8" s="5" t="str">
        <f>IF((HUR_cms!M8&gt;0), HUR_cms!M8*Days!M8*86400*1000/Areas!$B$8, "")</f>
        <v/>
      </c>
      <c r="N8" s="5" t="str">
        <f>IF((HUR_cms!N8&gt;0), HUR_cms!N8*Days!N8*86400*1000/Areas!$B$8, "")</f>
        <v/>
      </c>
    </row>
    <row r="9" spans="1:14" x14ac:dyDescent="0.2">
      <c r="A9">
        <v>1901</v>
      </c>
      <c r="B9" s="5" t="str">
        <f>IF((HUR_cms!B9&gt;0), HUR_cms!B9*Days!B9*86400*1000/Areas!$B$8, "")</f>
        <v/>
      </c>
      <c r="C9" s="5" t="str">
        <f>IF((HUR_cms!C9&gt;0), HUR_cms!C9*Days!C9*86400*1000/Areas!$B$8, "")</f>
        <v/>
      </c>
      <c r="D9" s="5" t="str">
        <f>IF((HUR_cms!D9&gt;0), HUR_cms!D9*Days!D9*86400*1000/Areas!$B$8, "")</f>
        <v/>
      </c>
      <c r="E9" s="5">
        <f>IF((HUR_cms!E9&gt;0), HUR_cms!E9*Days!E9*86400*1000/Areas!$B$8, "")</f>
        <v>84.289943118859441</v>
      </c>
      <c r="F9" s="5">
        <f>IF((HUR_cms!F9&gt;0), HUR_cms!F9*Days!F9*86400*1000/Areas!$B$8, "")</f>
        <v>36.384716259141605</v>
      </c>
      <c r="G9" s="5">
        <f>IF((HUR_cms!G9&gt;0), HUR_cms!G9*Days!G9*86400*1000/Areas!$B$8, "")</f>
        <v>20.967812661594145</v>
      </c>
      <c r="H9" s="5">
        <f>IF((HUR_cms!H9&gt;0), HUR_cms!H9*Days!H9*86400*1000/Areas!$B$8, "")</f>
        <v>19.815450986186004</v>
      </c>
      <c r="I9" s="5">
        <f>IF((HUR_cms!I9&gt;0), HUR_cms!I9*Days!I9*86400*1000/Areas!$B$8, "")</f>
        <v>18.043964837113094</v>
      </c>
      <c r="J9" s="5">
        <f>IF((HUR_cms!J9&gt;0), HUR_cms!J9*Days!J9*86400*1000/Areas!$B$8, "")</f>
        <v>19.485156238457563</v>
      </c>
      <c r="K9" s="5">
        <f>IF((HUR_cms!K9&gt;0), HUR_cms!K9*Days!K9*86400*1000/Areas!$B$8, "")</f>
        <v>23.196179951244737</v>
      </c>
      <c r="L9" s="5">
        <f>IF((HUR_cms!L9&gt;0), HUR_cms!L9*Days!L9*86400*1000/Areas!$B$8, "")</f>
        <v>19.947249759917263</v>
      </c>
      <c r="M9" s="5">
        <f>IF((HUR_cms!M9&gt;0), HUR_cms!M9*Days!M9*86400*1000/Areas!$B$8, "")</f>
        <v>16.350962251606706</v>
      </c>
      <c r="N9" s="5" t="str">
        <f>IF((HUR_cms!N9&gt;0), HUR_cms!N9*Days!N9*86400*1000/Areas!$B$8, "")</f>
        <v/>
      </c>
    </row>
    <row r="10" spans="1:14" x14ac:dyDescent="0.2">
      <c r="A10">
        <v>1902</v>
      </c>
      <c r="B10" s="5">
        <f>IF((HUR_cms!B10&gt;0), HUR_cms!B10*Days!B10*86400*1000/Areas!$B$8, "")</f>
        <v>15.134796779197755</v>
      </c>
      <c r="C10" s="5">
        <f>IF((HUR_cms!C10&gt;0), HUR_cms!C10*Days!C10*86400*1000/Areas!$B$8, "")</f>
        <v>10.266901085912684</v>
      </c>
      <c r="D10" s="5">
        <f>IF((HUR_cms!D10&gt;0), HUR_cms!D10*Days!D10*86400*1000/Areas!$B$8, "")</f>
        <v>36.182241855654873</v>
      </c>
      <c r="E10" s="5">
        <f>IF((HUR_cms!E10&gt;0), HUR_cms!E10*Days!E10*86400*1000/Areas!$B$8, "")</f>
        <v>30.429241338553595</v>
      </c>
      <c r="F10" s="5">
        <f>IF((HUR_cms!F10&gt;0), HUR_cms!F10*Days!F10*86400*1000/Areas!$B$8, "")</f>
        <v>32.654438649626947</v>
      </c>
      <c r="G10" s="5">
        <f>IF((HUR_cms!G10&gt;0), HUR_cms!G10*Days!G10*86400*1000/Areas!$B$8, "")</f>
        <v>23.060636773288021</v>
      </c>
      <c r="H10" s="5">
        <f>IF((HUR_cms!H10&gt;0), HUR_cms!H10*Days!H10*86400*1000/Areas!$B$8, "")</f>
        <v>20.01462776095147</v>
      </c>
      <c r="I10" s="5">
        <f>IF((HUR_cms!I10&gt;0), HUR_cms!I10*Days!I10*86400*1000/Areas!$B$8, "")</f>
        <v>20.289649996306419</v>
      </c>
      <c r="J10" s="5">
        <f>IF((HUR_cms!J10&gt;0), HUR_cms!J10*Days!J10*86400*1000/Areas!$B$8, "")</f>
        <v>5.231741153874566</v>
      </c>
      <c r="K10" s="5">
        <f>IF((HUR_cms!K10&gt;0), HUR_cms!K10*Days!K10*86400*1000/Areas!$B$8, "")</f>
        <v>16.457145896431999</v>
      </c>
      <c r="L10" s="5">
        <f>IF((HUR_cms!L10&gt;0), HUR_cms!L10*Days!L10*86400*1000/Areas!$B$8, "")</f>
        <v>26.35528699120928</v>
      </c>
      <c r="M10" s="5">
        <f>IF((HUR_cms!M10&gt;0), HUR_cms!M10*Days!M10*86400*1000/Areas!$B$8, "")</f>
        <v>14.227289355100835</v>
      </c>
      <c r="N10" s="5">
        <f>IF((HUR_cms!N10&gt;0), HUR_cms!N10*Days!N10*86400*1000/Areas!$B$8, "")</f>
        <v>249.45518800325036</v>
      </c>
    </row>
    <row r="11" spans="1:14" x14ac:dyDescent="0.2">
      <c r="A11">
        <v>1903</v>
      </c>
      <c r="B11" s="5">
        <f>IF((HUR_cms!B11&gt;0), HUR_cms!B11*Days!B11*86400*1000/Areas!$B$8, "")</f>
        <v>16.610155869099504</v>
      </c>
      <c r="C11" s="5">
        <f>IF((HUR_cms!C11&gt;0), HUR_cms!C11*Days!C11*86400*1000/Areas!$B$8, "")</f>
        <v>18.574542660855432</v>
      </c>
      <c r="D11" s="5">
        <f>IF((HUR_cms!D11&gt;0), HUR_cms!D11*Days!D11*86400*1000/Areas!$B$8, "")</f>
        <v>62.236806382507204</v>
      </c>
      <c r="E11" s="5">
        <f>IF((HUR_cms!E11&gt;0), HUR_cms!E11*Days!E11*86400*1000/Areas!$B$8, "")</f>
        <v>42.193478614168583</v>
      </c>
      <c r="F11" s="5">
        <f>IF((HUR_cms!F11&gt;0), HUR_cms!F11*Days!F11*86400*1000/Areas!$B$8, "")</f>
        <v>23.310277905001108</v>
      </c>
      <c r="G11" s="5">
        <f>IF((HUR_cms!G11&gt;0), HUR_cms!G11*Days!G11*86400*1000/Areas!$B$8, "")</f>
        <v>15.693946960183201</v>
      </c>
      <c r="H11" s="5">
        <f>IF((HUR_cms!H11&gt;0), HUR_cms!H11*Days!H11*86400*1000/Areas!$B$8, "")</f>
        <v>18.102003102607672</v>
      </c>
      <c r="I11" s="5">
        <f>IF((HUR_cms!I11&gt;0), HUR_cms!I11*Days!I11*86400*1000/Areas!$B$8, "")</f>
        <v>31.097298367437393</v>
      </c>
      <c r="J11" s="5">
        <f>IF((HUR_cms!J11&gt;0), HUR_cms!J11*Days!J11*86400*1000/Areas!$B$8, "")</f>
        <v>28.427048829134964</v>
      </c>
      <c r="K11" s="5">
        <f>IF((HUR_cms!K11&gt;0), HUR_cms!K11*Days!K11*86400*1000/Areas!$B$8, "")</f>
        <v>25.525624879958627</v>
      </c>
      <c r="L11" s="5">
        <f>IF((HUR_cms!L11&gt;0), HUR_cms!L11*Days!L11*86400*1000/Areas!$B$8, "")</f>
        <v>15.536299032281894</v>
      </c>
      <c r="M11" s="5">
        <f>IF((HUR_cms!M11&gt;0), HUR_cms!M11*Days!M11*86400*1000/Areas!$B$8, "")</f>
        <v>14.128360493462363</v>
      </c>
      <c r="N11" s="5">
        <f>IF((HUR_cms!N11&gt;0), HUR_cms!N11*Days!N11*86400*1000/Areas!$B$8, "")</f>
        <v>310.85607741744849</v>
      </c>
    </row>
    <row r="12" spans="1:14" x14ac:dyDescent="0.2">
      <c r="A12">
        <v>1904</v>
      </c>
      <c r="B12" s="5">
        <f>IF((HUR_cms!B12&gt;0), HUR_cms!B12*Days!B12*86400*1000/Areas!$B$8, "")</f>
        <v>14.06702459924651</v>
      </c>
      <c r="C12" s="5">
        <f>IF((HUR_cms!C12&gt;0), HUR_cms!C12*Days!C12*86400*1000/Areas!$B$8, "")</f>
        <v>15.781621334121297</v>
      </c>
      <c r="D12" s="5">
        <f>IF((HUR_cms!D12&gt;0), HUR_cms!D12*Days!D12*86400*1000/Areas!$B$8, "")</f>
        <v>112.77428558764866</v>
      </c>
      <c r="E12" s="5">
        <f>IF((HUR_cms!E12&gt;0), HUR_cms!E12*Days!E12*86400*1000/Areas!$B$8, "")</f>
        <v>152.56043141020905</v>
      </c>
      <c r="F12" s="5">
        <f>IF((HUR_cms!F12&gt;0), HUR_cms!F12*Days!F12*86400*1000/Areas!$B$8, "")</f>
        <v>66.271125360124103</v>
      </c>
      <c r="G12" s="5">
        <f>IF((HUR_cms!G12&gt;0), HUR_cms!G12*Days!G12*86400*1000/Areas!$B$8, "")</f>
        <v>41.945199083992023</v>
      </c>
      <c r="H12" s="5">
        <f>IF((HUR_cms!H12&gt;0), HUR_cms!H12*Days!H12*86400*1000/Areas!$B$8, "")</f>
        <v>13.571720765309891</v>
      </c>
      <c r="I12" s="5">
        <f>IF((HUR_cms!I12&gt;0), HUR_cms!I12*Days!I12*86400*1000/Areas!$B$8, "")</f>
        <v>13.565785033611583</v>
      </c>
      <c r="J12" s="5">
        <f>IF((HUR_cms!J12&gt;0), HUR_cms!J12*Days!J12*86400*1000/Areas!$B$8, "")</f>
        <v>12.274199601093299</v>
      </c>
      <c r="K12" s="5">
        <f>IF((HUR_cms!K12&gt;0), HUR_cms!K12*Days!K12*86400*1000/Areas!$B$8, "")</f>
        <v>14.00305060205363</v>
      </c>
      <c r="L12" s="5">
        <f>IF((HUR_cms!L12&gt;0), HUR_cms!L12*Days!L12*86400*1000/Areas!$B$8, "")</f>
        <v>12.639279013075274</v>
      </c>
      <c r="M12" s="5">
        <f>IF((HUR_cms!M12&gt;0), HUR_cms!M12*Days!M12*86400*1000/Areas!$B$8, "")</f>
        <v>12.97221186378075</v>
      </c>
      <c r="N12" s="5">
        <f>IF((HUR_cms!N12&gt;0), HUR_cms!N12*Days!N12*86400*1000/Areas!$B$8, "")</f>
        <v>482.9130046539114</v>
      </c>
    </row>
    <row r="13" spans="1:14" x14ac:dyDescent="0.2">
      <c r="A13">
        <v>1905</v>
      </c>
      <c r="B13" s="5">
        <f>IF((HUR_cms!B13&gt;0), HUR_cms!B13*Days!B13*86400*1000/Areas!$B$8, "")</f>
        <v>14.615090492723647</v>
      </c>
      <c r="C13" s="5">
        <f>IF((HUR_cms!C13&gt;0), HUR_cms!C13*Days!C13*86400*1000/Areas!$B$8, "")</f>
        <v>11.442814212897984</v>
      </c>
      <c r="D13" s="5">
        <f>IF((HUR_cms!D13&gt;0), HUR_cms!D13*Days!D13*86400*1000/Areas!$B$8, "")</f>
        <v>37.28562842579597</v>
      </c>
      <c r="E13" s="5">
        <f>IF((HUR_cms!E13&gt;0), HUR_cms!E13*Days!E13*86400*1000/Areas!$B$8, "")</f>
        <v>54.393002880992832</v>
      </c>
      <c r="F13" s="5">
        <f>IF((HUR_cms!F13&gt;0), HUR_cms!F13*Days!F13*86400*1000/Areas!$B$8, "")</f>
        <v>37.104258846125433</v>
      </c>
      <c r="G13" s="5">
        <f>IF((HUR_cms!G13&gt;0), HUR_cms!G13*Days!G13*86400*1000/Areas!$B$8, "")</f>
        <v>25.747672305532987</v>
      </c>
      <c r="H13" s="5">
        <f>IF((HUR_cms!H13&gt;0), HUR_cms!H13*Days!H13*86400*1000/Areas!$B$8, "")</f>
        <v>14.476590086429786</v>
      </c>
      <c r="I13" s="5">
        <f>IF((HUR_cms!I13&gt;0), HUR_cms!I13*Days!I13*86400*1000/Areas!$B$8, "")</f>
        <v>14.07427938243333</v>
      </c>
      <c r="J13" s="5">
        <f>IF((HUR_cms!J13&gt;0), HUR_cms!J13*Days!J13*86400*1000/Areas!$B$8, "")</f>
        <v>10.547731402821894</v>
      </c>
      <c r="K13" s="5">
        <f>IF((HUR_cms!K13&gt;0), HUR_cms!K13*Days!K13*86400*1000/Areas!$B$8, "")</f>
        <v>12.943852256777719</v>
      </c>
      <c r="L13" s="5">
        <f>IF((HUR_cms!L13&gt;0), HUR_cms!L13*Days!L13*86400*1000/Areas!$B$8, "")</f>
        <v>18.02037083548792</v>
      </c>
      <c r="M13" s="5">
        <f>IF((HUR_cms!M13&gt;0), HUR_cms!M13*Days!M13*86400*1000/Areas!$B$8, "")</f>
        <v>16.441976804314102</v>
      </c>
      <c r="N13" s="5">
        <f>IF((HUR_cms!N13&gt;0), HUR_cms!N13*Days!N13*86400*1000/Areas!$B$8, "")</f>
        <v>266.82635148112581</v>
      </c>
    </row>
    <row r="14" spans="1:14" x14ac:dyDescent="0.2">
      <c r="A14">
        <v>1906</v>
      </c>
      <c r="B14" s="5">
        <f>IF((HUR_cms!B14&gt;0), HUR_cms!B14*Days!B14*86400*1000/Areas!$B$8, "")</f>
        <v>28.10964674595553</v>
      </c>
      <c r="C14" s="5">
        <f>IF((HUR_cms!C14&gt;0), HUR_cms!C14*Days!C14*86400*1000/Areas!$B$8, "")</f>
        <v>24.436832976287214</v>
      </c>
      <c r="D14" s="5">
        <f>IF((HUR_cms!D14&gt;0), HUR_cms!D14*Days!D14*86400*1000/Areas!$B$8, "")</f>
        <v>38.925868951761842</v>
      </c>
      <c r="E14" s="5">
        <f>IF((HUR_cms!E14&gt;0), HUR_cms!E14*Days!E14*86400*1000/Areas!$B$8, "")</f>
        <v>93.845194651695351</v>
      </c>
      <c r="F14" s="5">
        <f>IF((HUR_cms!F14&gt;0), HUR_cms!F14*Days!F14*86400*1000/Areas!$B$8, "")</f>
        <v>45.635224348083035</v>
      </c>
      <c r="G14" s="5">
        <f>IF((HUR_cms!G14&gt;0), HUR_cms!G14*Days!G14*86400*1000/Areas!$B$8, "")</f>
        <v>20.581670975843984</v>
      </c>
      <c r="H14" s="5">
        <f>IF((HUR_cms!H14&gt;0), HUR_cms!H14*Days!H14*86400*1000/Areas!$B$8, "")</f>
        <v>23.862300952943784</v>
      </c>
      <c r="I14" s="5">
        <f>IF((HUR_cms!I14&gt;0), HUR_cms!I14*Days!I14*86400*1000/Areas!$B$8, "")</f>
        <v>12.379298219694171</v>
      </c>
      <c r="J14" s="5">
        <f>IF((HUR_cms!J14&gt;0), HUR_cms!J14*Days!J14*86400*1000/Areas!$B$8, "")</f>
        <v>7.0207579227302945</v>
      </c>
      <c r="K14" s="5">
        <f>IF((HUR_cms!K14&gt;0), HUR_cms!K14*Days!K14*86400*1000/Areas!$B$8, "")</f>
        <v>18.54982108295782</v>
      </c>
      <c r="L14" s="5">
        <f>IF((HUR_cms!L14&gt;0), HUR_cms!L14*Days!L14*86400*1000/Areas!$B$8, "")</f>
        <v>32.009550121888154</v>
      </c>
      <c r="M14" s="5">
        <f>IF((HUR_cms!M14&gt;0), HUR_cms!M14*Days!M14*86400*1000/Areas!$B$8, "")</f>
        <v>28.879313289502843</v>
      </c>
      <c r="N14" s="5">
        <f>IF((HUR_cms!N14&gt;0), HUR_cms!N14*Days!N14*86400*1000/Areas!$B$8, "")</f>
        <v>374.7807165546281</v>
      </c>
    </row>
    <row r="15" spans="1:14" x14ac:dyDescent="0.2">
      <c r="A15">
        <v>1907</v>
      </c>
      <c r="B15" s="5">
        <f>IF((HUR_cms!B15&gt;0), HUR_cms!B15*Days!B15*86400*1000/Areas!$B$8, "")</f>
        <v>38.871787840732807</v>
      </c>
      <c r="C15" s="5">
        <f>IF((HUR_cms!C15&gt;0), HUR_cms!C15*Days!C15*86400*1000/Areas!$B$8, "")</f>
        <v>22.111217551894811</v>
      </c>
      <c r="D15" s="5">
        <f>IF((HUR_cms!D15&gt;0), HUR_cms!D15*Days!D15*86400*1000/Areas!$B$8, "")</f>
        <v>54.071218142867693</v>
      </c>
      <c r="E15" s="5">
        <f>IF((HUR_cms!E15&gt;0), HUR_cms!E15*Days!E15*86400*1000/Areas!$B$8, "")</f>
        <v>46.375935583955084</v>
      </c>
      <c r="F15" s="5">
        <f>IF((HUR_cms!F15&gt;0), HUR_cms!F15*Days!F15*86400*1000/Areas!$B$8, "")</f>
        <v>49.658331388047579</v>
      </c>
      <c r="G15" s="5">
        <f>IF((HUR_cms!G15&gt;0), HUR_cms!G15*Days!G15*86400*1000/Areas!$B$8, "")</f>
        <v>32.341440496417228</v>
      </c>
      <c r="H15" s="5">
        <f>IF((HUR_cms!H15&gt;0), HUR_cms!H15*Days!H15*86400*1000/Areas!$B$8, "")</f>
        <v>15.401245179877373</v>
      </c>
      <c r="I15" s="5">
        <f>IF((HUR_cms!I15&gt;0), HUR_cms!I15*Days!I15*86400*1000/Areas!$B$8, "")</f>
        <v>13.271636551673192</v>
      </c>
      <c r="J15" s="5">
        <f>IF((HUR_cms!J15&gt;0), HUR_cms!J15*Days!J15*86400*1000/Areas!$B$8, "")</f>
        <v>13.272423727561499</v>
      </c>
      <c r="K15" s="5">
        <f>IF((HUR_cms!K15&gt;0), HUR_cms!K15*Days!K15*86400*1000/Areas!$B$8, "")</f>
        <v>13.089607446258404</v>
      </c>
      <c r="L15" s="5">
        <f>IF((HUR_cms!L15&gt;0), HUR_cms!L15*Days!L15*86400*1000/Areas!$B$8, "")</f>
        <v>18.031221097732139</v>
      </c>
      <c r="M15" s="5">
        <f>IF((HUR_cms!M15&gt;0), HUR_cms!M15*Days!M15*86400*1000/Areas!$B$8, "")</f>
        <v>19.668376745216815</v>
      </c>
      <c r="N15" s="5">
        <f>IF((HUR_cms!N15&gt;0), HUR_cms!N15*Days!N15*86400*1000/Areas!$B$8, "")</f>
        <v>335.75966314545326</v>
      </c>
    </row>
    <row r="16" spans="1:14" x14ac:dyDescent="0.2">
      <c r="A16">
        <v>1908</v>
      </c>
      <c r="B16" s="5">
        <f>IF((HUR_cms!B16&gt;0), HUR_cms!B16*Days!B16*86400*1000/Areas!$B$8, "")</f>
        <v>16.588391519539041</v>
      </c>
      <c r="C16" s="5">
        <f>IF((HUR_cms!C16&gt;0), HUR_cms!C16*Days!C16*86400*1000/Areas!$B$8, "")</f>
        <v>19.232983378887493</v>
      </c>
      <c r="D16" s="5">
        <f>IF((HUR_cms!D16&gt;0), HUR_cms!D16*Days!D16*86400*1000/Areas!$B$8, "")</f>
        <v>115.5396770333161</v>
      </c>
      <c r="E16" s="5">
        <f>IF((HUR_cms!E16&gt;0), HUR_cms!E16*Days!E16*86400*1000/Areas!$B$8, "")</f>
        <v>68.251340769742171</v>
      </c>
      <c r="F16" s="5">
        <f>IF((HUR_cms!F16&gt;0), HUR_cms!F16*Days!F16*86400*1000/Areas!$B$8, "")</f>
        <v>60.694835192435548</v>
      </c>
      <c r="G16" s="5">
        <f>IF((HUR_cms!G16&gt;0), HUR_cms!G16*Days!G16*86400*1000/Areas!$B$8, "")</f>
        <v>9.5743990544433757</v>
      </c>
      <c r="H16" s="5">
        <f>IF((HUR_cms!H16&gt;0), HUR_cms!H16*Days!H16*86400*1000/Areas!$B$8, "")</f>
        <v>7.5858651104380588</v>
      </c>
      <c r="I16" s="5">
        <f>IF((HUR_cms!I16&gt;0), HUR_cms!I16*Days!I16*86400*1000/Areas!$B$8, "")</f>
        <v>4.3060435842505731</v>
      </c>
      <c r="J16" s="5">
        <f>IF((HUR_cms!J16&gt;0), HUR_cms!J16*Days!J16*86400*1000/Areas!$B$8, "")</f>
        <v>2.955100834749206</v>
      </c>
      <c r="K16" s="5">
        <f>IF((HUR_cms!K16&gt;0), HUR_cms!K16*Days!K16*86400*1000/Areas!$B$8, "")</f>
        <v>7.3952621703479355</v>
      </c>
      <c r="L16" s="5">
        <f>IF((HUR_cms!L16&gt;0), HUR_cms!L16*Days!L16*86400*1000/Areas!$B$8, "")</f>
        <v>8.4357597695205726</v>
      </c>
      <c r="M16" s="5">
        <f>IF((HUR_cms!M16&gt;0), HUR_cms!M16*Days!M16*86400*1000/Areas!$B$8, "")</f>
        <v>9.8592503508901537</v>
      </c>
      <c r="N16" s="5">
        <f>IF((HUR_cms!N16&gt;0), HUR_cms!N16*Days!N16*86400*1000/Areas!$B$8, "")</f>
        <v>329.32116007978135</v>
      </c>
    </row>
    <row r="17" spans="1:14" x14ac:dyDescent="0.2">
      <c r="A17">
        <v>1909</v>
      </c>
      <c r="B17" s="5">
        <f>IF((HUR_cms!B17&gt;0), HUR_cms!B17*Days!B17*86400*1000/Areas!$B$8, "")</f>
        <v>29.719549087685603</v>
      </c>
      <c r="C17" s="5">
        <f>IF((HUR_cms!C17&gt;0), HUR_cms!C17*Days!C17*86400*1000/Areas!$B$8, "")</f>
        <v>26.153642313658864</v>
      </c>
      <c r="D17" s="5">
        <f>IF((HUR_cms!D17&gt;0), HUR_cms!D17*Days!D17*86400*1000/Areas!$B$8, "")</f>
        <v>30.285422176257665</v>
      </c>
      <c r="E17" s="5">
        <f>IF((HUR_cms!E17&gt;0), HUR_cms!E17*Days!E17*86400*1000/Areas!$B$8, "")</f>
        <v>62.053926276132081</v>
      </c>
      <c r="F17" s="5">
        <f>IF((HUR_cms!F17&gt;0), HUR_cms!F17*Days!F17*86400*1000/Areas!$B$8, "")</f>
        <v>83.730750387825964</v>
      </c>
      <c r="G17" s="5">
        <f>IF((HUR_cms!G17&gt;0), HUR_cms!G17*Days!G17*86400*1000/Areas!$B$8, "")</f>
        <v>36.223281376966824</v>
      </c>
      <c r="H17" s="5">
        <f>IF((HUR_cms!H17&gt;0), HUR_cms!H17*Days!H17*86400*1000/Areas!$B$8, "")</f>
        <v>34.561127576272433</v>
      </c>
      <c r="I17" s="5">
        <f>IF((HUR_cms!I17&gt;0), HUR_cms!I17*Days!I17*86400*1000/Areas!$B$8, "")</f>
        <v>29.78945881657679</v>
      </c>
      <c r="J17" s="5">
        <f>IF((HUR_cms!J17&gt;0), HUR_cms!J17*Days!J17*86400*1000/Areas!$B$8, "")</f>
        <v>28.432793085617202</v>
      </c>
      <c r="K17" s="5">
        <f>IF((HUR_cms!K17&gt;0), HUR_cms!K17*Days!K17*86400*1000/Areas!$B$8, "")</f>
        <v>30.243872054369504</v>
      </c>
      <c r="L17" s="5">
        <f>IF((HUR_cms!L17&gt;0), HUR_cms!L17*Days!L17*86400*1000/Areas!$B$8, "")</f>
        <v>32.121243997931586</v>
      </c>
      <c r="M17" s="5">
        <f>IF((HUR_cms!M17&gt;0), HUR_cms!M17*Days!M17*86400*1000/Areas!$B$8, "")</f>
        <v>33.726167984043734</v>
      </c>
      <c r="N17" s="5">
        <f>IF((HUR_cms!N17&gt;0), HUR_cms!N17*Days!N17*86400*1000/Areas!$B$8, "")</f>
        <v>456.38713452020386</v>
      </c>
    </row>
    <row r="18" spans="1:14" x14ac:dyDescent="0.2">
      <c r="A18">
        <v>1910</v>
      </c>
      <c r="B18" s="5">
        <f>IF((HUR_cms!B18&gt;0), HUR_cms!B18*Days!B18*86400*1000/Areas!$B$8, "")</f>
        <v>29.22688335672601</v>
      </c>
      <c r="C18" s="5">
        <f>IF((HUR_cms!C18&gt;0), HUR_cms!C18*Days!C18*86400*1000/Areas!$B$8, "")</f>
        <v>25.009301322301841</v>
      </c>
      <c r="D18" s="5">
        <f>IF((HUR_cms!D18&gt;0), HUR_cms!D18*Days!D18*86400*1000/Areas!$B$8, "")</f>
        <v>43.154088498190148</v>
      </c>
      <c r="E18" s="5">
        <f>IF((HUR_cms!E18&gt;0), HUR_cms!E18*Days!E18*86400*1000/Areas!$B$8, "")</f>
        <v>38.588638546206695</v>
      </c>
      <c r="F18" s="5">
        <f>IF((HUR_cms!F18&gt;0), HUR_cms!F18*Days!F18*86400*1000/Areas!$B$8, "")</f>
        <v>33.527650735022533</v>
      </c>
      <c r="G18" s="5">
        <f>IF((HUR_cms!G18&gt;0), HUR_cms!G18*Days!G18*86400*1000/Areas!$B$8, "")</f>
        <v>30.161176036049348</v>
      </c>
      <c r="H18" s="5">
        <f>IF((HUR_cms!H18&gt;0), HUR_cms!H18*Days!H18*86400*1000/Areas!$B$8, "")</f>
        <v>28.815998818054222</v>
      </c>
      <c r="I18" s="5">
        <f>IF((HUR_cms!I18&gt;0), HUR_cms!I18*Days!I18*86400*1000/Areas!$B$8, "")</f>
        <v>27.62225722094999</v>
      </c>
      <c r="J18" s="5">
        <f>IF((HUR_cms!J18&gt;0), HUR_cms!J18*Days!J18*86400*1000/Areas!$B$8, "")</f>
        <v>29.962680062052154</v>
      </c>
      <c r="K18" s="5">
        <f>IF((HUR_cms!K18&gt;0), HUR_cms!K18*Days!K18*86400*1000/Areas!$B$8, "")</f>
        <v>30.748409248725721</v>
      </c>
      <c r="L18" s="5">
        <f>IF((HUR_cms!L18&gt;0), HUR_cms!L18*Days!L18*86400*1000/Areas!$B$8, "")</f>
        <v>30.699221393218586</v>
      </c>
      <c r="M18" s="5">
        <f>IF((HUR_cms!M18&gt;0), HUR_cms!M18*Days!M18*86400*1000/Areas!$B$8, "")</f>
        <v>29.954340252640911</v>
      </c>
      <c r="N18" s="5">
        <f>IF((HUR_cms!N18&gt;0), HUR_cms!N18*Days!N18*86400*1000/Areas!$B$8, "")</f>
        <v>377.22681243997926</v>
      </c>
    </row>
    <row r="19" spans="1:14" x14ac:dyDescent="0.2">
      <c r="A19">
        <v>1911</v>
      </c>
      <c r="B19" s="5">
        <f>IF((HUR_cms!B19&gt;0), HUR_cms!B19*Days!B19*86400*1000/Areas!$B$8, "")</f>
        <v>26.663306788801059</v>
      </c>
      <c r="C19" s="5">
        <f>IF((HUR_cms!C19&gt;0), HUR_cms!C19*Days!C19*86400*1000/Areas!$B$8, "")</f>
        <v>25.091508015069806</v>
      </c>
      <c r="D19" s="5">
        <f>IF((HUR_cms!D19&gt;0), HUR_cms!D19*Days!D19*86400*1000/Areas!$B$8, "")</f>
        <v>37.34828337150033</v>
      </c>
      <c r="E19" s="5">
        <f>IF((HUR_cms!E19&gt;0), HUR_cms!E19*Days!E19*86400*1000/Areas!$B$8, "")</f>
        <v>53.648802541183422</v>
      </c>
      <c r="F19" s="5">
        <f>IF((HUR_cms!F19&gt;0), HUR_cms!F19*Days!F19*86400*1000/Areas!$B$8, "")</f>
        <v>51.225364556400976</v>
      </c>
      <c r="G19" s="5">
        <f>IF((HUR_cms!G19&gt;0), HUR_cms!G19*Days!G19*86400*1000/Areas!$B$8, "")</f>
        <v>30.030972889118704</v>
      </c>
      <c r="H19" s="5">
        <f>IF((HUR_cms!H19&gt;0), HUR_cms!H19*Days!H19*86400*1000/Areas!$B$8, "")</f>
        <v>22.994365073502252</v>
      </c>
      <c r="I19" s="5">
        <f>IF((HUR_cms!I19&gt;0), HUR_cms!I19*Days!I19*86400*1000/Areas!$B$8, "")</f>
        <v>22.175234099135704</v>
      </c>
      <c r="J19" s="5">
        <f>IF((HUR_cms!J19&gt;0), HUR_cms!J19*Days!J19*86400*1000/Areas!$B$8, "")</f>
        <v>22.399409027110881</v>
      </c>
      <c r="K19" s="5">
        <f>IF((HUR_cms!K19&gt;0), HUR_cms!K19*Days!K19*86400*1000/Areas!$B$8, "")</f>
        <v>37.240780675186528</v>
      </c>
      <c r="L19" s="5">
        <f>IF((HUR_cms!L19&gt;0), HUR_cms!L19*Days!L19*86400*1000/Areas!$B$8, "")</f>
        <v>62.122857353918889</v>
      </c>
      <c r="M19" s="5">
        <f>IF((HUR_cms!M19&gt;0), HUR_cms!M19*Days!M19*86400*1000/Areas!$B$8, "")</f>
        <v>62.271761246952806</v>
      </c>
      <c r="N19" s="5">
        <f>IF((HUR_cms!N19&gt;0), HUR_cms!N19*Days!N19*86400*1000/Areas!$B$8, "")</f>
        <v>452.82282337297778</v>
      </c>
    </row>
    <row r="20" spans="1:14" x14ac:dyDescent="0.2">
      <c r="A20">
        <v>1912</v>
      </c>
      <c r="B20" s="5">
        <f>IF((HUR_cms!B20&gt;0), HUR_cms!B20*Days!B20*86400*1000/Areas!$B$8, "")</f>
        <v>95.796773878998295</v>
      </c>
      <c r="C20" s="5">
        <f>IF((HUR_cms!C20&gt;0), HUR_cms!C20*Days!C20*86400*1000/Areas!$B$8, "")</f>
        <v>33.577051340769742</v>
      </c>
      <c r="D20" s="5">
        <f>IF((HUR_cms!D20&gt;0), HUR_cms!D20*Days!D20*86400*1000/Areas!$B$8, "")</f>
        <v>73.345198493019126</v>
      </c>
      <c r="E20" s="5">
        <f>IF((HUR_cms!E20&gt;0), HUR_cms!E20*Days!E20*86400*1000/Areas!$B$8, "")</f>
        <v>148.19990248947326</v>
      </c>
      <c r="F20" s="5">
        <f>IF((HUR_cms!F20&gt;0), HUR_cms!F20*Days!F20*86400*1000/Areas!$B$8, "")</f>
        <v>105.97589421585285</v>
      </c>
      <c r="G20" s="5">
        <f>IF((HUR_cms!G20&gt;0), HUR_cms!G20*Days!G20*86400*1000/Areas!$B$8, "")</f>
        <v>47.435431779567118</v>
      </c>
      <c r="H20" s="5">
        <f>IF((HUR_cms!H20&gt;0), HUR_cms!H20*Days!H20*86400*1000/Areas!$B$8, "")</f>
        <v>30.765556918076385</v>
      </c>
      <c r="I20" s="5">
        <f>IF((HUR_cms!I20&gt;0), HUR_cms!I20*Days!I20*86400*1000/Areas!$B$8, "")</f>
        <v>32.985520573243704</v>
      </c>
      <c r="J20" s="5">
        <f>IF((HUR_cms!J20&gt;0), HUR_cms!J20*Days!J20*86400*1000/Areas!$B$8, "")</f>
        <v>49.871634778754533</v>
      </c>
      <c r="K20" s="5">
        <f>IF((HUR_cms!K20&gt;0), HUR_cms!K20*Days!K20*86400*1000/Areas!$B$8, "")</f>
        <v>35.9514078451651</v>
      </c>
      <c r="L20" s="5">
        <f>IF((HUR_cms!L20&gt;0), HUR_cms!L20*Days!L20*86400*1000/Areas!$B$8, "")</f>
        <v>76.18479722242742</v>
      </c>
      <c r="M20" s="5">
        <f>IF((HUR_cms!M20&gt;0), HUR_cms!M20*Days!M20*86400*1000/Areas!$B$8, "")</f>
        <v>54.154977912388269</v>
      </c>
      <c r="N20" s="5">
        <f>IF((HUR_cms!N20&gt;0), HUR_cms!N20*Days!N20*86400*1000/Areas!$B$8, "")</f>
        <v>784.42800620521518</v>
      </c>
    </row>
    <row r="21" spans="1:14" x14ac:dyDescent="0.2">
      <c r="A21">
        <v>1913</v>
      </c>
      <c r="B21" s="5">
        <f>IF((HUR_cms!B21&gt;0), HUR_cms!B21*Days!B21*86400*1000/Areas!$B$8, "")</f>
        <v>76.474648149516142</v>
      </c>
      <c r="C21" s="5">
        <f>IF((HUR_cms!C21&gt;0), HUR_cms!C21*Days!C21*86400*1000/Areas!$B$8, "")</f>
        <v>38.107567703331611</v>
      </c>
      <c r="D21" s="5">
        <f>IF((HUR_cms!D21&gt;0), HUR_cms!D21*Days!D21*86400*1000/Areas!$B$8, "")</f>
        <v>102.83523262170348</v>
      </c>
      <c r="E21" s="5">
        <f>IF((HUR_cms!E21&gt;0), HUR_cms!E21*Days!E21*86400*1000/Areas!$B$8, "")</f>
        <v>91.604296372903875</v>
      </c>
      <c r="F21" s="5">
        <f>IF((HUR_cms!F21&gt;0), HUR_cms!F21*Days!F21*86400*1000/Areas!$B$8, "")</f>
        <v>34.906059540518577</v>
      </c>
      <c r="G21" s="5">
        <f>IF((HUR_cms!G21&gt;0), HUR_cms!G21*Days!G21*86400*1000/Areas!$B$8, "")</f>
        <v>25.063467533426905</v>
      </c>
      <c r="H21" s="5">
        <f>IF((HUR_cms!H21&gt;0), HUR_cms!H21*Days!H21*86400*1000/Areas!$B$8, "")</f>
        <v>21.042168870503069</v>
      </c>
      <c r="I21" s="5">
        <f>IF((HUR_cms!I21&gt;0), HUR_cms!I21*Days!I21*86400*1000/Areas!$B$8, "")</f>
        <v>20.256673709093594</v>
      </c>
      <c r="J21" s="5">
        <f>IF((HUR_cms!J21&gt;0), HUR_cms!J21*Days!J21*86400*1000/Areas!$B$8, "")</f>
        <v>19.338358572800477</v>
      </c>
      <c r="K21" s="5">
        <f>IF((HUR_cms!K21&gt;0), HUR_cms!K21*Days!K21*86400*1000/Areas!$B$8, "")</f>
        <v>23.442183053852403</v>
      </c>
      <c r="L21" s="5">
        <f>IF((HUR_cms!L21&gt;0), HUR_cms!L21*Days!L21*86400*1000/Areas!$B$8, "")</f>
        <v>41.805422176257665</v>
      </c>
      <c r="M21" s="5">
        <f>IF((HUR_cms!M21&gt;0), HUR_cms!M21*Days!M21*86400*1000/Areas!$B$8, "")</f>
        <v>32.043058284701189</v>
      </c>
      <c r="N21" s="5">
        <f>IF((HUR_cms!N21&gt;0), HUR_cms!N21*Days!N21*86400*1000/Areas!$B$8, "")</f>
        <v>526.82693063455713</v>
      </c>
    </row>
    <row r="22" spans="1:14" x14ac:dyDescent="0.2">
      <c r="A22">
        <v>1914</v>
      </c>
      <c r="B22" s="5">
        <f>IF((HUR_cms!B22&gt;0), HUR_cms!B22*Days!B22*86400*1000/Areas!$B$8, "")</f>
        <v>32.383373568737532</v>
      </c>
      <c r="C22" s="5">
        <f>IF((HUR_cms!C22&gt;0), HUR_cms!C22*Days!C22*86400*1000/Areas!$B$8, "")</f>
        <v>29.729633449065524</v>
      </c>
      <c r="D22" s="5">
        <f>IF((HUR_cms!D22&gt;0), HUR_cms!D22*Days!D22*86400*1000/Areas!$B$8, "")</f>
        <v>75.52097392332125</v>
      </c>
      <c r="E22" s="5">
        <f>IF((HUR_cms!E22&gt;0), HUR_cms!E22*Days!E22*86400*1000/Areas!$B$8, "")</f>
        <v>57.0589761394696</v>
      </c>
      <c r="F22" s="5">
        <f>IF((HUR_cms!F22&gt;0), HUR_cms!F22*Days!F22*86400*1000/Areas!$B$8, "")</f>
        <v>29.370659968973925</v>
      </c>
      <c r="G22" s="5">
        <f>IF((HUR_cms!G22&gt;0), HUR_cms!G22*Days!G22*86400*1000/Areas!$B$8, "")</f>
        <v>17.984628795154023</v>
      </c>
      <c r="H22" s="5">
        <f>IF((HUR_cms!H22&gt;0), HUR_cms!H22*Days!H22*86400*1000/Areas!$B$8, "")</f>
        <v>14.908579448917781</v>
      </c>
      <c r="I22" s="5">
        <f>IF((HUR_cms!I22&gt;0), HUR_cms!I22*Days!I22*86400*1000/Areas!$B$8, "")</f>
        <v>15.105118120706212</v>
      </c>
      <c r="J22" s="5">
        <f>IF((HUR_cms!J22&gt;0), HUR_cms!J22*Days!J22*86400*1000/Areas!$B$8, "")</f>
        <v>13.509852995493832</v>
      </c>
      <c r="K22" s="5">
        <f>IF((HUR_cms!K22&gt;0), HUR_cms!K22*Days!K22*86400*1000/Areas!$B$8, "")</f>
        <v>9.1740031026076672</v>
      </c>
      <c r="L22" s="5">
        <f>IF((HUR_cms!L22&gt;0), HUR_cms!L22*Days!L22*86400*1000/Areas!$B$8, "")</f>
        <v>24.544569697865107</v>
      </c>
      <c r="M22" s="5">
        <f>IF((HUR_cms!M22&gt;0), HUR_cms!M22*Days!M22*86400*1000/Areas!$B$8, "")</f>
        <v>26.956795744995198</v>
      </c>
      <c r="N22" s="5">
        <f>IF((HUR_cms!N22&gt;0), HUR_cms!N22*Days!N22*86400*1000/Areas!$B$8, "")</f>
        <v>346.55354657605079</v>
      </c>
    </row>
    <row r="23" spans="1:14" x14ac:dyDescent="0.2">
      <c r="A23">
        <v>1915</v>
      </c>
      <c r="B23" s="5">
        <f>IF((HUR_cms!B23&gt;0), HUR_cms!B23*Days!B23*86400*1000/Areas!$B$8, "")</f>
        <v>35.535247100539266</v>
      </c>
      <c r="C23" s="5">
        <f>IF((HUR_cms!C23&gt;0), HUR_cms!C23*Days!C23*86400*1000/Areas!$B$8, "")</f>
        <v>81.678306271699782</v>
      </c>
      <c r="D23" s="5">
        <f>IF((HUR_cms!D23&gt;0), HUR_cms!D23*Days!D23*86400*1000/Areas!$B$8, "")</f>
        <v>64.386860308783341</v>
      </c>
      <c r="E23" s="5">
        <f>IF((HUR_cms!E23&gt;0), HUR_cms!E23*Days!E23*86400*1000/Areas!$B$8, "")</f>
        <v>56.483273989805717</v>
      </c>
      <c r="F23" s="5">
        <f>IF((HUR_cms!F23&gt;0), HUR_cms!F23*Days!F23*86400*1000/Areas!$B$8, "")</f>
        <v>16.277754893994238</v>
      </c>
      <c r="G23" s="5">
        <f>IF((HUR_cms!G23&gt;0), HUR_cms!G23*Days!G23*86400*1000/Areas!$B$8, "")</f>
        <v>10.72707985521164</v>
      </c>
      <c r="H23" s="5">
        <f>IF((HUR_cms!H23&gt;0), HUR_cms!H23*Days!H23*86400*1000/Areas!$B$8, "")</f>
        <v>9.4463872349855951</v>
      </c>
      <c r="I23" s="5">
        <f>IF((HUR_cms!I23&gt;0), HUR_cms!I23*Days!I23*86400*1000/Areas!$B$8, "")</f>
        <v>23.210689517618381</v>
      </c>
      <c r="J23" s="5">
        <f>IF((HUR_cms!J23&gt;0), HUR_cms!J23*Days!J23*86400*1000/Areas!$B$8, "")</f>
        <v>35.303562089089169</v>
      </c>
      <c r="K23" s="5">
        <f>IF((HUR_cms!K23&gt;0), HUR_cms!K23*Days!K23*86400*1000/Areas!$B$8, "")</f>
        <v>33.808608702075794</v>
      </c>
      <c r="L23" s="5">
        <f>IF((HUR_cms!L23&gt;0), HUR_cms!L23*Days!L23*86400*1000/Areas!$B$8, "")</f>
        <v>36.372632045504922</v>
      </c>
      <c r="M23" s="5">
        <f>IF((HUR_cms!M23&gt;0), HUR_cms!M23*Days!M23*86400*1000/Areas!$B$8, "")</f>
        <v>53.7816863411391</v>
      </c>
      <c r="N23" s="5">
        <f>IF((HUR_cms!N23&gt;0), HUR_cms!N23*Days!N23*86400*1000/Areas!$B$8, "")</f>
        <v>461.54334933884905</v>
      </c>
    </row>
    <row r="24" spans="1:14" x14ac:dyDescent="0.2">
      <c r="A24">
        <v>1916</v>
      </c>
      <c r="B24" s="5">
        <f>IF((HUR_cms!B24&gt;0), HUR_cms!B24*Days!B24*86400*1000/Areas!$B$8, "")</f>
        <v>136.005420403339</v>
      </c>
      <c r="C24" s="5">
        <f>IF((HUR_cms!C24&gt;0), HUR_cms!C24*Days!C24*86400*1000/Areas!$B$8, "")</f>
        <v>86.756037526778471</v>
      </c>
      <c r="D24" s="5">
        <f>IF((HUR_cms!D24&gt;0), HUR_cms!D24*Days!D24*86400*1000/Areas!$B$8, "")</f>
        <v>87.470920883504476</v>
      </c>
      <c r="E24" s="5">
        <f>IF((HUR_cms!E24&gt;0), HUR_cms!E24*Days!E24*86400*1000/Areas!$B$8, "")</f>
        <v>169.47599024894734</v>
      </c>
      <c r="F24" s="5">
        <f>IF((HUR_cms!F24&gt;0), HUR_cms!F24*Days!F24*86400*1000/Areas!$B$8, "")</f>
        <v>63.110677993647045</v>
      </c>
      <c r="G24" s="5">
        <f>IF((HUR_cms!G24&gt;0), HUR_cms!G24*Days!G24*86400*1000/Areas!$B$8, "")</f>
        <v>42.601959075127432</v>
      </c>
      <c r="H24" s="5">
        <f>IF((HUR_cms!H24&gt;0), HUR_cms!H24*Days!H24*86400*1000/Areas!$B$8, "")</f>
        <v>12.646406146118046</v>
      </c>
      <c r="I24" s="5">
        <f>IF((HUR_cms!I24&gt;0), HUR_cms!I24*Days!I24*86400*1000/Areas!$B$8, "")</f>
        <v>8.0158758956932843</v>
      </c>
      <c r="J24" s="5">
        <f>IF((HUR_cms!J24&gt;0), HUR_cms!J24*Days!J24*86400*1000/Areas!$B$8, "")</f>
        <v>7.0737327325108961</v>
      </c>
      <c r="K24" s="5">
        <f>IF((HUR_cms!K24&gt;0), HUR_cms!K24*Days!K24*86400*1000/Areas!$B$8, "")</f>
        <v>10.882834305976212</v>
      </c>
      <c r="L24" s="5">
        <f>IF((HUR_cms!L24&gt;0), HUR_cms!L24*Days!L24*86400*1000/Areas!$B$8, "")</f>
        <v>16.699191844574131</v>
      </c>
      <c r="M24" s="5">
        <f>IF((HUR_cms!M24&gt;0), HUR_cms!M24*Days!M24*86400*1000/Areas!$B$8, "")</f>
        <v>36.54498101499594</v>
      </c>
      <c r="N24" s="5">
        <f>IF((HUR_cms!N24&gt;0), HUR_cms!N24*Days!N24*86400*1000/Areas!$B$8, "")</f>
        <v>679.9855518948068</v>
      </c>
    </row>
    <row r="25" spans="1:14" x14ac:dyDescent="0.2">
      <c r="A25">
        <v>1917</v>
      </c>
      <c r="B25" s="5">
        <f>IF((HUR_cms!B25&gt;0), HUR_cms!B25*Days!B25*86400*1000/Areas!$B$8, "")</f>
        <v>27.531242668242594</v>
      </c>
      <c r="C25" s="5">
        <f>IF((HUR_cms!C25&gt;0), HUR_cms!C25*Days!C25*86400*1000/Areas!$B$8, "")</f>
        <v>17.576148334195167</v>
      </c>
      <c r="D25" s="5">
        <f>IF((HUR_cms!D25&gt;0), HUR_cms!D25*Days!D25*86400*1000/Areas!$B$8, "")</f>
        <v>143.74891216665435</v>
      </c>
      <c r="E25" s="5">
        <f>IF((HUR_cms!E25&gt;0), HUR_cms!E25*Days!E25*86400*1000/Areas!$B$8, "")</f>
        <v>108.58750978798845</v>
      </c>
      <c r="F25" s="5">
        <f>IF((HUR_cms!F25&gt;0), HUR_cms!F25*Days!F25*86400*1000/Areas!$B$8, "")</f>
        <v>55.625720322080227</v>
      </c>
      <c r="G25" s="5">
        <f>IF((HUR_cms!G25&gt;0), HUR_cms!G25*Days!G25*86400*1000/Areas!$B$8, "")</f>
        <v>61.443758587574798</v>
      </c>
      <c r="H25" s="5">
        <f>IF((HUR_cms!H25&gt;0), HUR_cms!H25*Days!H25*86400*1000/Areas!$B$8, "")</f>
        <v>105.10334165620151</v>
      </c>
      <c r="I25" s="5">
        <f>IF((HUR_cms!I25&gt;0), HUR_cms!I25*Days!I25*86400*1000/Areas!$B$8, "")</f>
        <v>17.059952426682425</v>
      </c>
      <c r="J25" s="5">
        <f>IF((HUR_cms!J25&gt;0), HUR_cms!J25*Days!J25*86400*1000/Areas!$B$8, "")</f>
        <v>9.7703420255595788</v>
      </c>
      <c r="K25" s="5">
        <f>IF((HUR_cms!K25&gt;0), HUR_cms!K25*Days!K25*86400*1000/Areas!$B$8, "")</f>
        <v>21.968802541183422</v>
      </c>
      <c r="L25" s="5">
        <f>IF((HUR_cms!L25&gt;0), HUR_cms!L25*Days!L25*86400*1000/Areas!$B$8, "")</f>
        <v>20.564438206397281</v>
      </c>
      <c r="M25" s="5">
        <f>IF((HUR_cms!M25&gt;0), HUR_cms!M25*Days!M25*86400*1000/Areas!$B$8, "")</f>
        <v>24.691324813474182</v>
      </c>
      <c r="N25" s="5">
        <f>IF((HUR_cms!N25&gt;0), HUR_cms!N25*Days!N25*86400*1000/Areas!$B$8, "")</f>
        <v>610.52223683238537</v>
      </c>
    </row>
    <row r="26" spans="1:14" x14ac:dyDescent="0.2">
      <c r="A26">
        <v>1918</v>
      </c>
      <c r="B26" s="5">
        <f>IF((HUR_cms!B26&gt;0), HUR_cms!B26*Days!B26*86400*1000/Areas!$B$8, "")</f>
        <v>11.718453423949176</v>
      </c>
      <c r="C26" s="5">
        <f>IF((HUR_cms!C26&gt;0), HUR_cms!C26*Days!C26*86400*1000/Areas!$B$8, "")</f>
        <v>25.574621260249682</v>
      </c>
      <c r="D26" s="5">
        <f>IF((HUR_cms!D26&gt;0), HUR_cms!D26*Days!D26*86400*1000/Areas!$B$8, "")</f>
        <v>146.51496313806604</v>
      </c>
      <c r="E26" s="5">
        <f>IF((HUR_cms!E26&gt;0), HUR_cms!E26*Days!E26*86400*1000/Areas!$B$8, "")</f>
        <v>96.370752751717532</v>
      </c>
      <c r="F26" s="5">
        <f>IF((HUR_cms!F26&gt;0), HUR_cms!F26*Days!F26*86400*1000/Areas!$B$8, "")</f>
        <v>37.990001920661889</v>
      </c>
      <c r="G26" s="5">
        <f>IF((HUR_cms!G26&gt;0), HUR_cms!G26*Days!G26*86400*1000/Areas!$B$8, "")</f>
        <v>19.993842062495379</v>
      </c>
      <c r="H26" s="5">
        <f>IF((HUR_cms!H26&gt;0), HUR_cms!H26*Days!H26*86400*1000/Areas!$B$8, "")</f>
        <v>12.319940902711089</v>
      </c>
      <c r="I26" s="5">
        <f>IF((HUR_cms!I26&gt;0), HUR_cms!I26*Days!I26*86400*1000/Areas!$B$8, "")</f>
        <v>9.4206657309595929</v>
      </c>
      <c r="J26" s="5">
        <f>IF((HUR_cms!J26&gt;0), HUR_cms!J26*Days!J26*86400*1000/Areas!$B$8, "")</f>
        <v>17.85570214966388</v>
      </c>
      <c r="K26" s="5">
        <f>IF((HUR_cms!K26&gt;0), HUR_cms!K26*Days!K26*86400*1000/Areas!$B$8, "")</f>
        <v>18.274139321858609</v>
      </c>
      <c r="L26" s="5">
        <f>IF((HUR_cms!L26&gt;0), HUR_cms!L26*Days!L26*86400*1000/Areas!$B$8, "")</f>
        <v>39.737489842653467</v>
      </c>
      <c r="M26" s="5">
        <f>IF((HUR_cms!M26&gt;0), HUR_cms!M26*Days!M26*86400*1000/Areas!$B$8, "")</f>
        <v>67.713508162813028</v>
      </c>
      <c r="N26" s="5">
        <f>IF((HUR_cms!N26&gt;0), HUR_cms!N26*Days!N26*86400*1000/Areas!$B$8, "")</f>
        <v>502.38926793233372</v>
      </c>
    </row>
    <row r="27" spans="1:14" x14ac:dyDescent="0.2">
      <c r="A27">
        <v>1919</v>
      </c>
      <c r="B27" s="5">
        <f>IF((HUR_cms!B27&gt;0), HUR_cms!B27*Days!B27*86400*1000/Areas!$B$8, "")</f>
        <v>81.311609957893197</v>
      </c>
      <c r="C27" s="5">
        <f>IF((HUR_cms!C27&gt;0), HUR_cms!C27*Days!C27*86400*1000/Areas!$B$8, "")</f>
        <v>30.820361379921696</v>
      </c>
      <c r="D27" s="5">
        <f>IF((HUR_cms!D27&gt;0), HUR_cms!D27*Days!D27*86400*1000/Areas!$B$8, "")</f>
        <v>121.52289458521091</v>
      </c>
      <c r="E27" s="5">
        <f>IF((HUR_cms!E27&gt;0), HUR_cms!E27*Days!E27*86400*1000/Areas!$B$8, "")</f>
        <v>70.523513333825804</v>
      </c>
      <c r="F27" s="5">
        <f>IF((HUR_cms!F27&gt;0), HUR_cms!F27*Days!F27*86400*1000/Areas!$B$8, "")</f>
        <v>59.739182389007901</v>
      </c>
      <c r="G27" s="5">
        <f>IF((HUR_cms!G27&gt;0), HUR_cms!G27*Days!G27*86400*1000/Areas!$B$8, "")</f>
        <v>16.967257147078374</v>
      </c>
      <c r="H27" s="5">
        <f>IF((HUR_cms!H27&gt;0), HUR_cms!H27*Days!H27*86400*1000/Areas!$B$8, "")</f>
        <v>10.929660633818424</v>
      </c>
      <c r="I27" s="5">
        <f>IF((HUR_cms!I27&gt;0), HUR_cms!I27*Days!I27*86400*1000/Areas!$B$8, "")</f>
        <v>8.5474536455640102</v>
      </c>
      <c r="J27" s="5">
        <f>IF((HUR_cms!J27&gt;0), HUR_cms!J27*Days!J27*86400*1000/Areas!$B$8, "")</f>
        <v>8.8774292679323334</v>
      </c>
      <c r="K27" s="5">
        <f>IF((HUR_cms!K27&gt;0), HUR_cms!K27*Days!K27*86400*1000/Areas!$B$8, "")</f>
        <v>18.306456083327177</v>
      </c>
      <c r="L27" s="5">
        <f>IF((HUR_cms!L27&gt;0), HUR_cms!L27*Days!L27*86400*1000/Areas!$B$8, "")</f>
        <v>38.981800989879588</v>
      </c>
      <c r="M27" s="5">
        <f>IF((HUR_cms!M27&gt;0), HUR_cms!M27*Days!M27*86400*1000/Areas!$B$8, "")</f>
        <v>38.115311812070622</v>
      </c>
      <c r="N27" s="5">
        <f>IF((HUR_cms!N27&gt;0), HUR_cms!N27*Days!N27*86400*1000/Areas!$B$8, "")</f>
        <v>502.81636403929969</v>
      </c>
    </row>
    <row r="28" spans="1:14" x14ac:dyDescent="0.2">
      <c r="A28">
        <v>1920</v>
      </c>
      <c r="B28" s="5">
        <f>IF((HUR_cms!B28&gt;0), HUR_cms!B28*Days!B28*86400*1000/Areas!$B$8, "")</f>
        <v>17.282212602496863</v>
      </c>
      <c r="C28" s="5">
        <f>IF((HUR_cms!C28&gt;0), HUR_cms!C28*Days!C28*86400*1000/Areas!$B$8, "")</f>
        <v>13.86159296742262</v>
      </c>
      <c r="D28" s="5">
        <f>IF((HUR_cms!D28&gt;0), HUR_cms!D28*Days!D28*86400*1000/Areas!$B$8, "")</f>
        <v>202.86879988180542</v>
      </c>
      <c r="E28" s="5">
        <f>IF((HUR_cms!E28&gt;0), HUR_cms!E28*Days!E28*86400*1000/Areas!$B$8, "")</f>
        <v>89.404884390928572</v>
      </c>
      <c r="F28" s="5">
        <f>IF((HUR_cms!F28&gt;0), HUR_cms!F28*Days!F28*86400*1000/Areas!$B$8, "")</f>
        <v>33.651641574942751</v>
      </c>
      <c r="G28" s="5">
        <f>IF((HUR_cms!G28&gt;0), HUR_cms!G28*Days!G28*86400*1000/Areas!$B$8, "")</f>
        <v>19.130288837999561</v>
      </c>
      <c r="H28" s="5">
        <f>IF((HUR_cms!H28&gt;0), HUR_cms!H28*Days!H28*86400*1000/Areas!$B$8, "")</f>
        <v>23.433609219177072</v>
      </c>
      <c r="I28" s="5">
        <f>IF((HUR_cms!I28&gt;0), HUR_cms!I28*Days!I28*86400*1000/Areas!$B$8, "")</f>
        <v>14.475930560685528</v>
      </c>
      <c r="J28" s="5">
        <f>IF((HUR_cms!J28&gt;0), HUR_cms!J28*Days!J28*86400*1000/Areas!$B$8, "")</f>
        <v>10.873239270148481</v>
      </c>
      <c r="K28" s="5">
        <f>IF((HUR_cms!K28&gt;0), HUR_cms!K28*Days!K28*86400*1000/Areas!$B$8, "")</f>
        <v>20.102344684937581</v>
      </c>
      <c r="L28" s="5">
        <f>IF((HUR_cms!L28&gt;0), HUR_cms!L28*Days!L28*86400*1000/Areas!$B$8, "")</f>
        <v>48.966595257442563</v>
      </c>
      <c r="M28" s="5">
        <f>IF((HUR_cms!M28&gt;0), HUR_cms!M28*Days!M28*86400*1000/Areas!$B$8, "")</f>
        <v>72.812961217404151</v>
      </c>
      <c r="N28" s="5">
        <f>IF((HUR_cms!N28&gt;0), HUR_cms!N28*Days!N28*86400*1000/Areas!$B$8, "")</f>
        <v>564.18236241412421</v>
      </c>
    </row>
    <row r="29" spans="1:14" x14ac:dyDescent="0.2">
      <c r="A29">
        <v>1921</v>
      </c>
      <c r="B29" s="5">
        <f>IF((HUR_cms!B29&gt;0), HUR_cms!B29*Days!B29*86400*1000/Areas!$B$8, "")</f>
        <v>79.224870503065674</v>
      </c>
      <c r="C29" s="5">
        <f>IF((HUR_cms!C29&gt;0), HUR_cms!C29*Days!C29*86400*1000/Areas!$B$8, "")</f>
        <v>30.280060870207578</v>
      </c>
      <c r="D29" s="5">
        <f>IF((HUR_cms!D29&gt;0), HUR_cms!D29*Days!D29*86400*1000/Areas!$B$8, "")</f>
        <v>170.11081569033021</v>
      </c>
      <c r="E29" s="5">
        <f>IF((HUR_cms!E29&gt;0), HUR_cms!E29*Days!E29*86400*1000/Areas!$B$8, "")</f>
        <v>67.194397577011145</v>
      </c>
      <c r="F29" s="5">
        <f>IF((HUR_cms!F29&gt;0), HUR_cms!F29*Days!F29*86400*1000/Areas!$B$8, "")</f>
        <v>39.278055699194802</v>
      </c>
      <c r="G29" s="5">
        <f>IF((HUR_cms!G29&gt;0), HUR_cms!G29*Days!G29*86400*1000/Areas!$B$8, "")</f>
        <v>30.171388047573316</v>
      </c>
      <c r="H29" s="5">
        <f>IF((HUR_cms!H29&gt;0), HUR_cms!H29*Days!H29*86400*1000/Areas!$B$8, "")</f>
        <v>17.784771219620303</v>
      </c>
      <c r="I29" s="5">
        <f>IF((HUR_cms!I29&gt;0), HUR_cms!I29*Days!I29*86400*1000/Areas!$B$8, "")</f>
        <v>13.48400384132378</v>
      </c>
      <c r="J29" s="5">
        <f>IF((HUR_cms!J29&gt;0), HUR_cms!J29*Days!J29*86400*1000/Areas!$B$8, "")</f>
        <v>10.224138287656054</v>
      </c>
      <c r="K29" s="5">
        <f>IF((HUR_cms!K29&gt;0), HUR_cms!K29*Days!K29*86400*1000/Areas!$B$8, "")</f>
        <v>17.757730664105782</v>
      </c>
      <c r="L29" s="5">
        <f>IF((HUR_cms!L29&gt;0), HUR_cms!L29*Days!L29*86400*1000/Areas!$B$8, "")</f>
        <v>21.050785255226415</v>
      </c>
      <c r="M29" s="5">
        <f>IF((HUR_cms!M29&gt;0), HUR_cms!M29*Days!M29*86400*1000/Areas!$B$8, "")</f>
        <v>41.767105858018759</v>
      </c>
      <c r="N29" s="5">
        <f>IF((HUR_cms!N29&gt;0), HUR_cms!N29*Days!N29*86400*1000/Areas!$B$8, "")</f>
        <v>535.58628351924369</v>
      </c>
    </row>
    <row r="30" spans="1:14" x14ac:dyDescent="0.2">
      <c r="A30">
        <v>1922</v>
      </c>
      <c r="B30" s="5">
        <f>IF((HUR_cms!B30&gt;0), HUR_cms!B30*Days!B30*86400*1000/Areas!$B$8, "")</f>
        <v>30.51097998079338</v>
      </c>
      <c r="C30" s="5">
        <f>IF((HUR_cms!C30&gt;0), HUR_cms!C30*Days!C30*86400*1000/Areas!$B$8, "")</f>
        <v>26.057734505429565</v>
      </c>
      <c r="D30" s="5">
        <f>IF((HUR_cms!D30&gt;0), HUR_cms!D30*Days!D30*86400*1000/Areas!$B$8, "")</f>
        <v>155.52672290758659</v>
      </c>
      <c r="E30" s="5">
        <f>IF((HUR_cms!E30&gt;0), HUR_cms!E30*Days!E30*86400*1000/Areas!$B$8, "")</f>
        <v>128.9036684642092</v>
      </c>
      <c r="F30" s="5">
        <f>IF((HUR_cms!F30&gt;0), HUR_cms!F30*Days!F30*86400*1000/Areas!$B$8, "")</f>
        <v>29.416167245327621</v>
      </c>
      <c r="G30" s="5">
        <f>IF((HUR_cms!G30&gt;0), HUR_cms!G30*Days!G30*86400*1000/Areas!$B$8, "")</f>
        <v>20.985683681761099</v>
      </c>
      <c r="H30" s="5">
        <f>IF((HUR_cms!H30&gt;0), HUR_cms!H30*Days!H30*86400*1000/Areas!$B$8, "")</f>
        <v>22.058498042402306</v>
      </c>
      <c r="I30" s="5">
        <f>IF((HUR_cms!I30&gt;0), HUR_cms!I30*Days!I30*86400*1000/Areas!$B$8, "")</f>
        <v>12.857454384280121</v>
      </c>
      <c r="J30" s="5">
        <f>IF((HUR_cms!J30&gt;0), HUR_cms!J30*Days!J30*86400*1000/Areas!$B$8, "")</f>
        <v>11.493618970229742</v>
      </c>
      <c r="K30" s="5">
        <f>IF((HUR_cms!K30&gt;0), HUR_cms!K30*Days!K30*86400*1000/Areas!$B$8, "")</f>
        <v>11.314164142719953</v>
      </c>
      <c r="L30" s="5">
        <f>IF((HUR_cms!L30&gt;0), HUR_cms!L30*Days!L30*86400*1000/Areas!$B$8, "")</f>
        <v>13.337525301026815</v>
      </c>
      <c r="M30" s="5">
        <f>IF((HUR_cms!M30&gt;0), HUR_cms!M30*Days!M30*86400*1000/Areas!$B$8, "")</f>
        <v>16.453848267710718</v>
      </c>
      <c r="N30" s="5">
        <f>IF((HUR_cms!N30&gt;0), HUR_cms!N30*Days!N30*86400*1000/Areas!$B$8, "")</f>
        <v>478.35540518578711</v>
      </c>
    </row>
    <row r="31" spans="1:14" x14ac:dyDescent="0.2">
      <c r="A31">
        <v>1923</v>
      </c>
      <c r="B31" s="5">
        <f>IF((HUR_cms!B31&gt;0), HUR_cms!B31*Days!B31*86400*1000/Areas!$B$8, "")</f>
        <v>13.761004653911503</v>
      </c>
      <c r="C31" s="5">
        <f>IF((HUR_cms!C31&gt;0), HUR_cms!C31*Days!C31*86400*1000/Areas!$B$8, "")</f>
        <v>9.525849449656496</v>
      </c>
      <c r="D31" s="5">
        <f>IF((HUR_cms!D31&gt;0), HUR_cms!D31*Days!D31*86400*1000/Areas!$B$8, "")</f>
        <v>85.870251902193985</v>
      </c>
      <c r="E31" s="5">
        <f>IF((HUR_cms!E31&gt;0), HUR_cms!E31*Days!E31*86400*1000/Areas!$B$8, "")</f>
        <v>166.27707763906332</v>
      </c>
      <c r="F31" s="5">
        <f>IF((HUR_cms!F31&gt;0), HUR_cms!F31*Days!F31*86400*1000/Areas!$B$8, "")</f>
        <v>92.607966905518211</v>
      </c>
      <c r="G31" s="5">
        <f>IF((HUR_cms!G31&gt;0), HUR_cms!G31*Days!G31*86400*1000/Areas!$B$8, "")</f>
        <v>27.245008495235282</v>
      </c>
      <c r="H31" s="5">
        <f>IF((HUR_cms!H31&gt;0), HUR_cms!H31*Days!H31*86400*1000/Areas!$B$8, "")</f>
        <v>13.236681687227598</v>
      </c>
      <c r="I31" s="5">
        <f>IF((HUR_cms!I31&gt;0), HUR_cms!I31*Days!I31*86400*1000/Areas!$B$8, "")</f>
        <v>9.7517476545763486</v>
      </c>
      <c r="J31" s="5">
        <f>IF((HUR_cms!J31&gt;0), HUR_cms!J31*Days!J31*86400*1000/Areas!$B$8, "")</f>
        <v>11.253636699416413</v>
      </c>
      <c r="K31" s="5">
        <f>IF((HUR_cms!K31&gt;0), HUR_cms!K31*Days!K31*86400*1000/Areas!$B$8, "")</f>
        <v>9.6534783186821311</v>
      </c>
      <c r="L31" s="5">
        <f>IF((HUR_cms!L31&gt;0), HUR_cms!L31*Days!L31*86400*1000/Areas!$B$8, "")</f>
        <v>13.647076900347196</v>
      </c>
      <c r="M31" s="5">
        <f>IF((HUR_cms!M31&gt;0), HUR_cms!M31*Days!M31*86400*1000/Areas!$B$8, "")</f>
        <v>32.263339883282853</v>
      </c>
      <c r="N31" s="5">
        <f>IF((HUR_cms!N31&gt;0), HUR_cms!N31*Days!N31*86400*1000/Areas!$B$8, "")</f>
        <v>484.10955455418485</v>
      </c>
    </row>
    <row r="32" spans="1:14" x14ac:dyDescent="0.2">
      <c r="A32">
        <v>1924</v>
      </c>
      <c r="B32" s="5">
        <f>IF((HUR_cms!B32&gt;0), HUR_cms!B32*Days!B32*86400*1000/Areas!$B$8, "")</f>
        <v>39.446894289724462</v>
      </c>
      <c r="C32" s="5">
        <f>IF((HUR_cms!C32&gt;0), HUR_cms!C32*Days!C32*86400*1000/Areas!$B$8, "")</f>
        <v>26.69345349782078</v>
      </c>
      <c r="D32" s="5">
        <f>IF((HUR_cms!D32&gt;0), HUR_cms!D32*Days!D32*86400*1000/Areas!$B$8, "")</f>
        <v>92.660069439314483</v>
      </c>
      <c r="E32" s="5">
        <f>IF((HUR_cms!E32&gt;0), HUR_cms!E32*Days!E32*86400*1000/Areas!$B$8, "")</f>
        <v>132.00365221245477</v>
      </c>
      <c r="F32" s="5">
        <f>IF((HUR_cms!F32&gt;0), HUR_cms!F32*Days!F32*86400*1000/Areas!$B$8, "")</f>
        <v>100.66671197458817</v>
      </c>
      <c r="G32" s="5">
        <f>IF((HUR_cms!G32&gt;0), HUR_cms!G32*Days!G32*86400*1000/Areas!$B$8, "")</f>
        <v>26.047011893329394</v>
      </c>
      <c r="H32" s="5">
        <f>IF((HUR_cms!H32&gt;0), HUR_cms!H32*Days!H32*86400*1000/Areas!$B$8, "")</f>
        <v>18.344708576494053</v>
      </c>
      <c r="I32" s="5">
        <f>IF((HUR_cms!I32&gt;0), HUR_cms!I32*Days!I32*86400*1000/Areas!$B$8, "")</f>
        <v>15.738922360936689</v>
      </c>
      <c r="J32" s="5">
        <f>IF((HUR_cms!J32&gt;0), HUR_cms!J32*Days!J32*86400*1000/Areas!$B$8, "")</f>
        <v>11.547232030730589</v>
      </c>
      <c r="K32" s="5">
        <f>IF((HUR_cms!K32&gt;0), HUR_cms!K32*Days!K32*86400*1000/Areas!$B$8, "")</f>
        <v>12.294219398685085</v>
      </c>
      <c r="L32" s="5">
        <f>IF((HUR_cms!L32&gt;0), HUR_cms!L32*Days!L32*86400*1000/Areas!$B$8, "")</f>
        <v>9.6886459333678072</v>
      </c>
      <c r="M32" s="5">
        <f>IF((HUR_cms!M32&gt;0), HUR_cms!M32*Days!M32*86400*1000/Areas!$B$8, "")</f>
        <v>27.797031543177962</v>
      </c>
      <c r="N32" s="5">
        <f>IF((HUR_cms!N32&gt;0), HUR_cms!N32*Days!N32*86400*1000/Areas!$B$8, "")</f>
        <v>512.34657486887784</v>
      </c>
    </row>
    <row r="33" spans="1:14" x14ac:dyDescent="0.2">
      <c r="A33">
        <v>1925</v>
      </c>
      <c r="B33" s="5">
        <f>IF((HUR_cms!B33&gt;0), HUR_cms!B33*Days!B33*86400*1000/Areas!$B$8, "")</f>
        <v>16.128042550048015</v>
      </c>
      <c r="C33" s="5">
        <f>IF((HUR_cms!C33&gt;0), HUR_cms!C33*Days!C33*86400*1000/Areas!$B$8, "")</f>
        <v>59.011299992612841</v>
      </c>
      <c r="D33" s="5">
        <f>IF((HUR_cms!D33&gt;0), HUR_cms!D33*Days!D33*86400*1000/Areas!$B$8, "")</f>
        <v>125.42860604269779</v>
      </c>
      <c r="E33" s="5">
        <f>IF((HUR_cms!E33&gt;0), HUR_cms!E33*Days!E33*86400*1000/Areas!$B$8, "")</f>
        <v>61.295684420477208</v>
      </c>
      <c r="F33" s="5">
        <f>IF((HUR_cms!F33&gt;0), HUR_cms!F33*Days!F33*86400*1000/Areas!$B$8, "")</f>
        <v>22.107962473221541</v>
      </c>
      <c r="G33" s="5">
        <f>IF((HUR_cms!G33&gt;0), HUR_cms!G33*Days!G33*86400*1000/Areas!$B$8, "")</f>
        <v>15.445667430006649</v>
      </c>
      <c r="H33" s="5">
        <f>IF((HUR_cms!H33&gt;0), HUR_cms!H33*Days!H33*86400*1000/Areas!$B$8, "")</f>
        <v>13.1199456304942</v>
      </c>
      <c r="I33" s="5">
        <f>IF((HUR_cms!I33&gt;0), HUR_cms!I33*Days!I33*86400*1000/Areas!$B$8, "")</f>
        <v>9.4800230479426766</v>
      </c>
      <c r="J33" s="5">
        <f>IF((HUR_cms!J33&gt;0), HUR_cms!J33*Days!J33*86400*1000/Areas!$B$8, "")</f>
        <v>11.325120780084214</v>
      </c>
      <c r="K33" s="5">
        <f>IF((HUR_cms!K33&gt;0), HUR_cms!K33*Days!K33*86400*1000/Areas!$B$8, "")</f>
        <v>23.647955086060428</v>
      </c>
      <c r="L33" s="5">
        <f>IF((HUR_cms!L33&gt;0), HUR_cms!L33*Days!L33*86400*1000/Areas!$B$8, "")</f>
        <v>84.536307896875229</v>
      </c>
      <c r="M33" s="5">
        <f>IF((HUR_cms!M33&gt;0), HUR_cms!M33*Days!M33*86400*1000/Areas!$B$8, "")</f>
        <v>45.328544877003765</v>
      </c>
      <c r="N33" s="5">
        <f>IF((HUR_cms!N33&gt;0), HUR_cms!N33*Days!N33*86400*1000/Areas!$B$8, "")</f>
        <v>489.54532318829871</v>
      </c>
    </row>
    <row r="34" spans="1:14" x14ac:dyDescent="0.2">
      <c r="A34">
        <v>1926</v>
      </c>
      <c r="B34" s="5">
        <f>IF((HUR_cms!B34&gt;0), HUR_cms!B34*Days!B34*86400*1000/Areas!$B$8, "")</f>
        <v>48.428315875009226</v>
      </c>
      <c r="C34" s="5">
        <f>IF((HUR_cms!C34&gt;0), HUR_cms!C34*Days!C34*86400*1000/Areas!$B$8, "")</f>
        <v>33.167422028514444</v>
      </c>
      <c r="D34" s="5">
        <f>IF((HUR_cms!D34&gt;0), HUR_cms!D34*Days!D34*86400*1000/Areas!$B$8, "")</f>
        <v>60.304395951835708</v>
      </c>
      <c r="E34" s="5">
        <f>IF((HUR_cms!E34&gt;0), HUR_cms!E34*Days!E34*86400*1000/Areas!$B$8, "")</f>
        <v>217.37925980645639</v>
      </c>
      <c r="F34" s="5">
        <f>IF((HUR_cms!F34&gt;0), HUR_cms!F34*Days!F34*86400*1000/Areas!$B$8, "")</f>
        <v>73.715192435547024</v>
      </c>
      <c r="G34" s="5">
        <f>IF((HUR_cms!G34&gt;0), HUR_cms!G34*Days!G34*86400*1000/Areas!$B$8, "")</f>
        <v>32.222725862451057</v>
      </c>
      <c r="H34" s="5">
        <f>IF((HUR_cms!H34&gt;0), HUR_cms!H34*Days!H34*86400*1000/Areas!$B$8, "")</f>
        <v>15.144030139617344</v>
      </c>
      <c r="I34" s="5">
        <f>IF((HUR_cms!I34&gt;0), HUR_cms!I34*Days!I34*86400*1000/Areas!$B$8, "")</f>
        <v>18.390875378592007</v>
      </c>
      <c r="J34" s="5">
        <f>IF((HUR_cms!J34&gt;0), HUR_cms!J34*Days!J34*86400*1000/Areas!$B$8, "")</f>
        <v>16.703659599615865</v>
      </c>
      <c r="K34" s="5">
        <f>IF((HUR_cms!K34&gt;0), HUR_cms!K34*Days!K34*86400*1000/Areas!$B$8, "")</f>
        <v>35.659237940459477</v>
      </c>
      <c r="L34" s="5">
        <f>IF((HUR_cms!L34&gt;0), HUR_cms!L34*Days!L34*86400*1000/Areas!$B$8, "")</f>
        <v>98.976730442490947</v>
      </c>
      <c r="M34" s="5">
        <f>IF((HUR_cms!M34&gt;0), HUR_cms!M34*Days!M34*86400*1000/Areas!$B$8, "")</f>
        <v>38.449031838664403</v>
      </c>
      <c r="N34" s="5">
        <f>IF((HUR_cms!N34&gt;0), HUR_cms!N34*Days!N34*86400*1000/Areas!$B$8, "")</f>
        <v>691.01820491984927</v>
      </c>
    </row>
    <row r="35" spans="1:14" x14ac:dyDescent="0.2">
      <c r="A35">
        <v>1927</v>
      </c>
      <c r="B35" s="5">
        <f>IF((HUR_cms!B35&gt;0), HUR_cms!B35*Days!B35*86400*1000/Areas!$B$8, "")</f>
        <v>27.626214375415529</v>
      </c>
      <c r="C35" s="5">
        <f>IF((HUR_cms!C35&gt;0), HUR_cms!C35*Days!C35*86400*1000/Areas!$B$8, "")</f>
        <v>22.365581738937728</v>
      </c>
      <c r="D35" s="5">
        <f>IF((HUR_cms!D35&gt;0), HUR_cms!D35*Days!D35*86400*1000/Areas!$B$8, "")</f>
        <v>136.43213355987294</v>
      </c>
      <c r="E35" s="5">
        <f>IF((HUR_cms!E35&gt;0), HUR_cms!E35*Days!E35*86400*1000/Areas!$B$8, "")</f>
        <v>46.679104676072988</v>
      </c>
      <c r="F35" s="5">
        <f>IF((HUR_cms!F35&gt;0), HUR_cms!F35*Days!F35*86400*1000/Areas!$B$8, "")</f>
        <v>50.35479057398242</v>
      </c>
      <c r="G35" s="5">
        <f>IF((HUR_cms!G35&gt;0), HUR_cms!G35*Days!G35*86400*1000/Areas!$B$8, "")</f>
        <v>28.541295708059394</v>
      </c>
      <c r="H35" s="5">
        <f>IF((HUR_cms!H35&gt;0), HUR_cms!H35*Days!H35*86400*1000/Areas!$B$8, "")</f>
        <v>17.823023712787176</v>
      </c>
      <c r="I35" s="5">
        <f>IF((HUR_cms!I35&gt;0), HUR_cms!I35*Days!I35*86400*1000/Areas!$B$8, "")</f>
        <v>10.370382802688928</v>
      </c>
      <c r="J35" s="5">
        <f>IF((HUR_cms!J35&gt;0), HUR_cms!J35*Days!J35*86400*1000/Areas!$B$8, "")</f>
        <v>9.5309980054665004</v>
      </c>
      <c r="K35" s="5">
        <f>IF((HUR_cms!K35&gt;0), HUR_cms!K35*Days!K35*86400*1000/Areas!$B$8, "")</f>
        <v>12.378638693949915</v>
      </c>
      <c r="L35" s="5">
        <f>IF((HUR_cms!L35&gt;0), HUR_cms!L35*Days!L35*86400*1000/Areas!$B$8, "")</f>
        <v>22.099431188594224</v>
      </c>
      <c r="M35" s="5">
        <f>IF((HUR_cms!M35&gt;0), HUR_cms!M35*Days!M35*86400*1000/Areas!$B$8, "")</f>
        <v>51.808385314323701</v>
      </c>
      <c r="N35" s="5">
        <f>IF((HUR_cms!N35&gt;0), HUR_cms!N35*Days!N35*86400*1000/Areas!$B$8, "")</f>
        <v>433.6500908620817</v>
      </c>
    </row>
    <row r="36" spans="1:14" x14ac:dyDescent="0.2">
      <c r="A36">
        <v>1928</v>
      </c>
      <c r="B36" s="5">
        <f>IF((HUR_cms!B36&gt;0), HUR_cms!B36*Days!B36*86400*1000/Areas!$B$8, "")</f>
        <v>37.297499889192586</v>
      </c>
      <c r="C36" s="5">
        <f>IF((HUR_cms!C36&gt;0), HUR_cms!C36*Days!C36*86400*1000/Areas!$B$8, "")</f>
        <v>36.574936248799581</v>
      </c>
      <c r="D36" s="5">
        <f>IF((HUR_cms!D36&gt;0), HUR_cms!D36*Days!D36*86400*1000/Areas!$B$8, "")</f>
        <v>125.15688143606413</v>
      </c>
      <c r="E36" s="5">
        <f>IF((HUR_cms!E36&gt;0), HUR_cms!E36*Days!E36*86400*1000/Areas!$B$8, "")</f>
        <v>164.69038634852629</v>
      </c>
      <c r="F36" s="5">
        <f>IF((HUR_cms!F36&gt;0), HUR_cms!F36*Days!F36*86400*1000/Areas!$B$8, "")</f>
        <v>35.930962547093152</v>
      </c>
      <c r="G36" s="5">
        <f>IF((HUR_cms!G36&gt;0), HUR_cms!G36*Days!G36*86400*1000/Areas!$B$8, "")</f>
        <v>20.385089754007531</v>
      </c>
      <c r="H36" s="5">
        <f>IF((HUR_cms!H36&gt;0), HUR_cms!H36*Days!H36*86400*1000/Areas!$B$8, "")</f>
        <v>54.294797370170642</v>
      </c>
      <c r="I36" s="5">
        <f>IF((HUR_cms!I36&gt;0), HUR_cms!I36*Days!I36*86400*1000/Areas!$B$8, "")</f>
        <v>48.225181945778246</v>
      </c>
      <c r="J36" s="5">
        <f>IF((HUR_cms!J36&gt;0), HUR_cms!J36*Days!J36*86400*1000/Areas!$B$8, "")</f>
        <v>18.075898648149511</v>
      </c>
      <c r="K36" s="5">
        <f>IF((HUR_cms!K36&gt;0), HUR_cms!K36*Days!K36*86400*1000/Areas!$B$8, "")</f>
        <v>60.546441899977836</v>
      </c>
      <c r="L36" s="5">
        <f>IF((HUR_cms!L36&gt;0), HUR_cms!L36*Days!L36*86400*1000/Areas!$B$8, "")</f>
        <v>100.16706803575386</v>
      </c>
      <c r="M36" s="5">
        <f>IF((HUR_cms!M36&gt;0), HUR_cms!M36*Days!M36*86400*1000/Areas!$B$8, "")</f>
        <v>93.396100169904699</v>
      </c>
      <c r="N36" s="5">
        <f>IF((HUR_cms!N36&gt;0), HUR_cms!N36*Days!N36*86400*1000/Areas!$B$8, "")</f>
        <v>794.35599615867613</v>
      </c>
    </row>
    <row r="37" spans="1:14" x14ac:dyDescent="0.2">
      <c r="A37">
        <v>1929</v>
      </c>
      <c r="B37" s="5">
        <f>IF((HUR_cms!B37&gt;0), HUR_cms!B37*Days!B37*86400*1000/Areas!$B$8, "")</f>
        <v>100.41675171751496</v>
      </c>
      <c r="C37" s="5">
        <f>IF((HUR_cms!C37&gt;0), HUR_cms!C37*Days!C37*86400*1000/Areas!$B$8, "")</f>
        <v>39.981642018172408</v>
      </c>
      <c r="D37" s="5">
        <f>IF((HUR_cms!D37&gt;0), HUR_cms!D37*Days!D37*86400*1000/Areas!$B$8, "")</f>
        <v>178.17813459407549</v>
      </c>
      <c r="E37" s="5">
        <f>IF((HUR_cms!E37&gt;0), HUR_cms!E37*Days!E37*86400*1000/Areas!$B$8, "")</f>
        <v>141.04383541405039</v>
      </c>
      <c r="F37" s="5">
        <f>IF((HUR_cms!F37&gt;0), HUR_cms!F37*Days!F37*86400*1000/Areas!$B$8, "")</f>
        <v>110.01021319346975</v>
      </c>
      <c r="G37" s="5">
        <f>IF((HUR_cms!G37&gt;0), HUR_cms!G37*Days!G37*86400*1000/Areas!$B$8, "")</f>
        <v>29.228691733766713</v>
      </c>
      <c r="H37" s="5">
        <f>IF((HUR_cms!H37&gt;0), HUR_cms!H37*Days!H37*86400*1000/Areas!$B$8, "")</f>
        <v>24.965687523084878</v>
      </c>
      <c r="I37" s="5">
        <f>IF((HUR_cms!I37&gt;0), HUR_cms!I37*Days!I37*86400*1000/Areas!$B$8, "")</f>
        <v>14.386235059466648</v>
      </c>
      <c r="J37" s="5">
        <f>IF((HUR_cms!J37&gt;0), HUR_cms!J37*Days!J37*86400*1000/Areas!$B$8, "")</f>
        <v>11.845933367806753</v>
      </c>
      <c r="K37" s="5">
        <f>IF((HUR_cms!K37&gt;0), HUR_cms!K37*Days!K37*86400*1000/Areas!$B$8, "")</f>
        <v>13.598101795080151</v>
      </c>
      <c r="L37" s="5">
        <f>IF((HUR_cms!L37&gt;0), HUR_cms!L37*Days!L37*86400*1000/Areas!$B$8, "")</f>
        <v>21.599680874639876</v>
      </c>
      <c r="M37" s="5">
        <f>IF((HUR_cms!M37&gt;0), HUR_cms!M37*Days!M37*86400*1000/Areas!$B$8, "")</f>
        <v>21.224857501662111</v>
      </c>
      <c r="N37" s="5">
        <f>IF((HUR_cms!N37&gt;0), HUR_cms!N37*Days!N37*86400*1000/Areas!$B$8, "")</f>
        <v>704.0485188741967</v>
      </c>
    </row>
    <row r="38" spans="1:14" x14ac:dyDescent="0.2">
      <c r="A38">
        <v>1930</v>
      </c>
      <c r="B38" s="5">
        <f>IF((HUR_cms!B38&gt;0), HUR_cms!B38*Days!B38*86400*1000/Areas!$B$8, "")</f>
        <v>74.875298219694173</v>
      </c>
      <c r="C38" s="5">
        <f>IF((HUR_cms!C38&gt;0), HUR_cms!C38*Days!C38*86400*1000/Areas!$B$8, "")</f>
        <v>98.911331018689523</v>
      </c>
      <c r="D38" s="5">
        <f>IF((HUR_cms!D38&gt;0), HUR_cms!D38*Days!D38*86400*1000/Areas!$B$8, "")</f>
        <v>92.223463396616665</v>
      </c>
      <c r="E38" s="5">
        <f>IF((HUR_cms!E38&gt;0), HUR_cms!E38*Days!E38*86400*1000/Areas!$B$8, "")</f>
        <v>111.40411021644383</v>
      </c>
      <c r="F38" s="5">
        <f>IF((HUR_cms!F38&gt;0), HUR_cms!F38*Days!F38*86400*1000/Areas!$B$8, "")</f>
        <v>50.980020979537564</v>
      </c>
      <c r="G38" s="5">
        <f>IF((HUR_cms!G38&gt;0), HUR_cms!G38*Days!G38*86400*1000/Areas!$B$8, "")</f>
        <v>29.410593189037453</v>
      </c>
      <c r="H38" s="5">
        <f>IF((HUR_cms!H38&gt;0), HUR_cms!H38*Days!H38*86400*1000/Areas!$B$8, "")</f>
        <v>21.836237866587869</v>
      </c>
      <c r="I38" s="5">
        <f>IF((HUR_cms!I38&gt;0), HUR_cms!I38*Days!I38*86400*1000/Areas!$B$8, "")</f>
        <v>9.5835685897909428</v>
      </c>
      <c r="J38" s="5">
        <f>IF((HUR_cms!J38&gt;0), HUR_cms!J38*Days!J38*86400*1000/Areas!$B$8, "")</f>
        <v>8.3227893920366398</v>
      </c>
      <c r="K38" s="5">
        <f>IF((HUR_cms!K38&gt;0), HUR_cms!K38*Days!K38*86400*1000/Areas!$B$8, "")</f>
        <v>9.0915623845756066</v>
      </c>
      <c r="L38" s="5">
        <f>IF((HUR_cms!L38&gt;0), HUR_cms!L38*Days!L38*86400*1000/Areas!$B$8, "")</f>
        <v>9.4320691438280253</v>
      </c>
      <c r="M38" s="5">
        <f>IF((HUR_cms!M38&gt;0), HUR_cms!M38*Days!M38*86400*1000/Areas!$B$8, "")</f>
        <v>14.434380438797373</v>
      </c>
      <c r="N38" s="5">
        <f>IF((HUR_cms!N38&gt;0), HUR_cms!N38*Days!N38*86400*1000/Areas!$B$8, "")</f>
        <v>536.10656423136584</v>
      </c>
    </row>
    <row r="39" spans="1:14" x14ac:dyDescent="0.2">
      <c r="A39">
        <v>1931</v>
      </c>
      <c r="B39" s="5">
        <f>IF((HUR_cms!B39&gt;0), HUR_cms!B39*Days!B39*86400*1000/Areas!$B$8, "")</f>
        <v>8.7617995124473644</v>
      </c>
      <c r="C39" s="5">
        <f>IF((HUR_cms!C39&gt;0), HUR_cms!C39*Days!C39*86400*1000/Areas!$B$8, "")</f>
        <v>10.957913865701409</v>
      </c>
      <c r="D39" s="5">
        <f>IF((HUR_cms!D39&gt;0), HUR_cms!D39*Days!D39*86400*1000/Areas!$B$8, "")</f>
        <v>21.606722907586615</v>
      </c>
      <c r="E39" s="5">
        <f>IF((HUR_cms!E39&gt;0), HUR_cms!E39*Days!E39*86400*1000/Areas!$B$8, "")</f>
        <v>30.772620226047131</v>
      </c>
      <c r="F39" s="5">
        <f>IF((HUR_cms!F39&gt;0), HUR_cms!F39*Days!F39*86400*1000/Areas!$B$8, "")</f>
        <v>16.642472630568072</v>
      </c>
      <c r="G39" s="5">
        <f>IF((HUR_cms!G39&gt;0), HUR_cms!G39*Days!G39*86400*1000/Areas!$B$8, "")</f>
        <v>9.0299711900716542</v>
      </c>
      <c r="H39" s="5">
        <f>IF((HUR_cms!H39&gt;0), HUR_cms!H39*Days!H39*86400*1000/Areas!$B$8, "")</f>
        <v>6.4250998005466498</v>
      </c>
      <c r="I39" s="5">
        <f>IF((HUR_cms!I39&gt;0), HUR_cms!I39*Days!I39*86400*1000/Areas!$B$8, "")</f>
        <v>5.8889053704661309</v>
      </c>
      <c r="J39" s="5">
        <f>IF((HUR_cms!J39&gt;0), HUR_cms!J39*Days!J39*86400*1000/Areas!$B$8, "")</f>
        <v>9.1346443081923638</v>
      </c>
      <c r="K39" s="5">
        <f>IF((HUR_cms!K39&gt;0), HUR_cms!K39*Days!K39*86400*1000/Areas!$B$8, "")</f>
        <v>9.7721929526482949</v>
      </c>
      <c r="L39" s="5">
        <f>IF((HUR_cms!L39&gt;0), HUR_cms!L39*Days!L39*86400*1000/Areas!$B$8, "")</f>
        <v>22.274311885942236</v>
      </c>
      <c r="M39" s="5">
        <f>IF((HUR_cms!M39&gt;0), HUR_cms!M39*Days!M39*86400*1000/Areas!$B$8, "")</f>
        <v>29.508500849523529</v>
      </c>
      <c r="N39" s="5">
        <f>IF((HUR_cms!N39&gt;0), HUR_cms!N39*Days!N39*86400*1000/Areas!$B$8, "")</f>
        <v>180.8557878407328</v>
      </c>
    </row>
    <row r="40" spans="1:14" x14ac:dyDescent="0.2">
      <c r="A40">
        <v>1932</v>
      </c>
      <c r="B40" s="5">
        <f>IF((HUR_cms!B40&gt;0), HUR_cms!B40*Days!B40*86400*1000/Areas!$B$8, "")</f>
        <v>51.88489030065746</v>
      </c>
      <c r="C40" s="5">
        <f>IF((HUR_cms!C40&gt;0), HUR_cms!C40*Days!C40*86400*1000/Areas!$B$8, "")</f>
        <v>41.594033537711461</v>
      </c>
      <c r="D40" s="5">
        <f>IF((HUR_cms!D40&gt;0), HUR_cms!D40*Days!D40*86400*1000/Areas!$B$8, "")</f>
        <v>35.093364851887422</v>
      </c>
      <c r="E40" s="5">
        <f>IF((HUR_cms!E40&gt;0), HUR_cms!E40*Days!E40*86400*1000/Areas!$B$8, "")</f>
        <v>46.29168648888232</v>
      </c>
      <c r="F40" s="5">
        <f>IF((HUR_cms!F40&gt;0), HUR_cms!F40*Days!F40*86400*1000/Areas!$B$8, "")</f>
        <v>33.999211642165918</v>
      </c>
      <c r="G40" s="5">
        <f>IF((HUR_cms!G40&gt;0), HUR_cms!G40*Days!G40*86400*1000/Areas!$B$8, "")</f>
        <v>14.621047499445963</v>
      </c>
      <c r="H40" s="5">
        <f>IF((HUR_cms!H40&gt;0), HUR_cms!H40*Days!H40*86400*1000/Areas!$B$8, "")</f>
        <v>13.251850779345498</v>
      </c>
      <c r="I40" s="5">
        <f>IF((HUR_cms!I40&gt;0), HUR_cms!I40*Days!I40*86400*1000/Areas!$B$8, "")</f>
        <v>9.7590024377631668</v>
      </c>
      <c r="J40" s="5">
        <f>IF((HUR_cms!J40&gt;0), HUR_cms!J40*Days!J40*86400*1000/Areas!$B$8, "")</f>
        <v>17.231492945261135</v>
      </c>
      <c r="K40" s="5">
        <f>IF((HUR_cms!K40&gt;0), HUR_cms!K40*Days!K40*86400*1000/Areas!$B$8, "")</f>
        <v>20.499379182979983</v>
      </c>
      <c r="L40" s="5">
        <f>IF((HUR_cms!L40&gt;0), HUR_cms!L40*Days!L40*86400*1000/Areas!$B$8, "")</f>
        <v>29.24911575681465</v>
      </c>
      <c r="M40" s="5">
        <f>IF((HUR_cms!M40&gt;0), HUR_cms!M40*Days!M40*86400*1000/Areas!$B$8, "")</f>
        <v>37.951089901750748</v>
      </c>
      <c r="N40" s="5">
        <f>IF((HUR_cms!N40&gt;0), HUR_cms!N40*Days!N40*86400*1000/Areas!$B$8, "")</f>
        <v>352.1049236906257</v>
      </c>
    </row>
    <row r="41" spans="1:14" x14ac:dyDescent="0.2">
      <c r="A41">
        <v>1933</v>
      </c>
      <c r="B41" s="5">
        <f>IF((HUR_cms!B41&gt;0), HUR_cms!B41*Days!B41*86400*1000/Areas!$B$8, "")</f>
        <v>30.979902784959741</v>
      </c>
      <c r="C41" s="5">
        <f>IF((HUR_cms!C41&gt;0), HUR_cms!C41*Days!C41*86400*1000/Areas!$B$8, "")</f>
        <v>26.070839920218656</v>
      </c>
      <c r="D41" s="5">
        <f>IF((HUR_cms!D41&gt;0), HUR_cms!D41*Days!D41*86400*1000/Areas!$B$8, "")</f>
        <v>31.959958040924871</v>
      </c>
      <c r="E41" s="5">
        <f>IF((HUR_cms!E41&gt;0), HUR_cms!E41*Days!E41*86400*1000/Areas!$B$8, "")</f>
        <v>81.923947698899312</v>
      </c>
      <c r="F41" s="5">
        <f>IF((HUR_cms!F41&gt;0), HUR_cms!F41*Days!F41*86400*1000/Areas!$B$8, "")</f>
        <v>53.877317574056292</v>
      </c>
      <c r="G41" s="5">
        <f>IF((HUR_cms!G41&gt;0), HUR_cms!G41*Days!G41*86400*1000/Areas!$B$8, "")</f>
        <v>12.415891260988401</v>
      </c>
      <c r="H41" s="5">
        <f>IF((HUR_cms!H41&gt;0), HUR_cms!H41*Days!H41*86400*1000/Areas!$B$8, "")</f>
        <v>7.2310402600280712</v>
      </c>
      <c r="I41" s="5">
        <f>IF((HUR_cms!I41&gt;0), HUR_cms!I41*Days!I41*86400*1000/Areas!$B$8, "")</f>
        <v>6.3485948142128983</v>
      </c>
      <c r="J41" s="5">
        <f>IF((HUR_cms!J41&gt;0), HUR_cms!J41*Days!J41*86400*1000/Areas!$B$8, "")</f>
        <v>7.7221954642830761</v>
      </c>
      <c r="K41" s="5">
        <f>IF((HUR_cms!K41&gt;0), HUR_cms!K41*Days!K41*86400*1000/Areas!$B$8, "")</f>
        <v>13.057290684789836</v>
      </c>
      <c r="L41" s="5">
        <f>IF((HUR_cms!L41&gt;0), HUR_cms!L41*Days!L41*86400*1000/Areas!$B$8, "")</f>
        <v>15.746921769963803</v>
      </c>
      <c r="M41" s="5">
        <f>IF((HUR_cms!M41&gt;0), HUR_cms!M41*Days!M41*86400*1000/Areas!$B$8, "")</f>
        <v>27.414506611509196</v>
      </c>
      <c r="N41" s="5">
        <f>IF((HUR_cms!N41&gt;0), HUR_cms!N41*Days!N41*86400*1000/Areas!$B$8, "")</f>
        <v>315.42212307010413</v>
      </c>
    </row>
    <row r="42" spans="1:14" x14ac:dyDescent="0.2">
      <c r="A42">
        <v>1934</v>
      </c>
      <c r="B42" s="5">
        <f>IF((HUR_cms!B42&gt;0), HUR_cms!B42*Days!B42*86400*1000/Areas!$B$8, "")</f>
        <v>30.539999113540667</v>
      </c>
      <c r="C42" s="5">
        <f>IF((HUR_cms!C42&gt;0), HUR_cms!C42*Days!C42*86400*1000/Areas!$B$8, "")</f>
        <v>13.785704956785105</v>
      </c>
      <c r="D42" s="5">
        <f>IF((HUR_cms!D42&gt;0), HUR_cms!D42*Days!D42*86400*1000/Areas!$B$8, "")</f>
        <v>32.659714855581001</v>
      </c>
      <c r="E42" s="5">
        <f>IF((HUR_cms!E42&gt;0), HUR_cms!E42*Days!E42*86400*1000/Areas!$B$8, "")</f>
        <v>61.344191475216071</v>
      </c>
      <c r="F42" s="5">
        <f>IF((HUR_cms!F42&gt;0), HUR_cms!F42*Days!F42*86400*1000/Areas!$B$8, "")</f>
        <v>14.365789761394696</v>
      </c>
      <c r="G42" s="5">
        <f>IF((HUR_cms!G42&gt;0), HUR_cms!G42*Days!G42*86400*1000/Areas!$B$8, "")</f>
        <v>6.7201418334933889</v>
      </c>
      <c r="H42" s="5">
        <f>IF((HUR_cms!H42&gt;0), HUR_cms!H42*Days!H42*86400*1000/Areas!$B$8, "")</f>
        <v>5.6508165767895404</v>
      </c>
      <c r="I42" s="5">
        <f>IF((HUR_cms!I42&gt;0), HUR_cms!I42*Days!I42*86400*1000/Areas!$B$8, "")</f>
        <v>5.3447966314545328</v>
      </c>
      <c r="J42" s="5">
        <f>IF((HUR_cms!J42&gt;0), HUR_cms!J42*Days!J42*86400*1000/Areas!$B$8, "")</f>
        <v>8.3623609366920313</v>
      </c>
      <c r="K42" s="5">
        <f>IF((HUR_cms!K42&gt;0), HUR_cms!K42*Days!K42*86400*1000/Areas!$B$8, "")</f>
        <v>7.1974044470709906</v>
      </c>
      <c r="L42" s="5">
        <f>IF((HUR_cms!L42&gt;0), HUR_cms!L42*Days!L42*86400*1000/Areas!$B$8, "")</f>
        <v>16.473251089606268</v>
      </c>
      <c r="M42" s="5">
        <f>IF((HUR_cms!M42&gt;0), HUR_cms!M42*Days!M42*86400*1000/Areas!$B$8, "")</f>
        <v>15.421030952205067</v>
      </c>
      <c r="N42" s="5">
        <f>IF((HUR_cms!N42&gt;0), HUR_cms!N42*Days!N42*86400*1000/Areas!$B$8, "")</f>
        <v>218.25387604343652</v>
      </c>
    </row>
    <row r="43" spans="1:14" x14ac:dyDescent="0.2">
      <c r="A43">
        <v>1935</v>
      </c>
      <c r="B43" s="5">
        <f>IF((HUR_cms!B43&gt;0), HUR_cms!B43*Days!B43*86400*1000/Areas!$B$8, "")</f>
        <v>23.736331535790796</v>
      </c>
      <c r="C43" s="5">
        <f>IF((HUR_cms!C43&gt;0), HUR_cms!C43*Days!C43*86400*1000/Areas!$B$8, "")</f>
        <v>14.611346088498189</v>
      </c>
      <c r="D43" s="5">
        <f>IF((HUR_cms!D43&gt;0), HUR_cms!D43*Days!D43*86400*1000/Areas!$B$8, "")</f>
        <v>98.013439905444329</v>
      </c>
      <c r="E43" s="5">
        <f>IF((HUR_cms!E43&gt;0), HUR_cms!E43*Days!E43*86400*1000/Areas!$B$8, "")</f>
        <v>21.18609440791904</v>
      </c>
      <c r="F43" s="5">
        <f>IF((HUR_cms!F43&gt;0), HUR_cms!F43*Days!F43*86400*1000/Areas!$B$8, "")</f>
        <v>19.000277166284995</v>
      </c>
      <c r="G43" s="5">
        <f>IF((HUR_cms!G43&gt;0), HUR_cms!G43*Days!G43*86400*1000/Areas!$B$8, "")</f>
        <v>17.615719878850559</v>
      </c>
      <c r="H43" s="5">
        <f>IF((HUR_cms!H43&gt;0), HUR_cms!H43*Days!H43*86400*1000/Areas!$B$8, "")</f>
        <v>8.3588292827066564</v>
      </c>
      <c r="I43" s="5">
        <f>IF((HUR_cms!I43&gt;0), HUR_cms!I43*Days!I43*86400*1000/Areas!$B$8, "")</f>
        <v>6.3578281746324885</v>
      </c>
      <c r="J43" s="5">
        <f>IF((HUR_cms!J43&gt;0), HUR_cms!J43*Days!J43*86400*1000/Areas!$B$8, "")</f>
        <v>5.1953608628204178</v>
      </c>
      <c r="K43" s="5">
        <f>IF((HUR_cms!K43&gt;0), HUR_cms!K43*Days!K43*86400*1000/Areas!$B$8, "")</f>
        <v>5.8447171456009466</v>
      </c>
      <c r="L43" s="5">
        <f>IF((HUR_cms!L43&gt;0), HUR_cms!L43*Days!L43*86400*1000/Areas!$B$8, "")</f>
        <v>13.021591194503953</v>
      </c>
      <c r="M43" s="5">
        <f>IF((HUR_cms!M43&gt;0), HUR_cms!M43*Days!M43*86400*1000/Areas!$B$8, "")</f>
        <v>11.944011228484891</v>
      </c>
      <c r="N43" s="5">
        <f>IF((HUR_cms!N43&gt;0), HUR_cms!N43*Days!N43*86400*1000/Areas!$B$8, "")</f>
        <v>243.67774248356358</v>
      </c>
    </row>
    <row r="44" spans="1:14" x14ac:dyDescent="0.2">
      <c r="A44">
        <v>1936</v>
      </c>
      <c r="B44" s="5">
        <f>IF((HUR_cms!B44&gt;0), HUR_cms!B44*Days!B44*86400*1000/Areas!$B$8, "")</f>
        <v>9.7590024377631668</v>
      </c>
      <c r="C44" s="5">
        <f>IF((HUR_cms!C44&gt;0), HUR_cms!C44*Days!C44*86400*1000/Areas!$B$8, "")</f>
        <v>12.009431927310336</v>
      </c>
      <c r="D44" s="5">
        <f>IF((HUR_cms!D44&gt;0), HUR_cms!D44*Days!D44*86400*1000/Areas!$B$8, "")</f>
        <v>60.820145083844281</v>
      </c>
      <c r="E44" s="5">
        <f>IF((HUR_cms!E44&gt;0), HUR_cms!E44*Days!E44*86400*1000/Areas!$B$8, "")</f>
        <v>41.370773435768633</v>
      </c>
      <c r="F44" s="5">
        <f>IF((HUR_cms!F44&gt;0), HUR_cms!F44*Days!F44*86400*1000/Areas!$B$8, "")</f>
        <v>18.596647410800031</v>
      </c>
      <c r="G44" s="5">
        <f>IF((HUR_cms!G44&gt;0), HUR_cms!G44*Days!G44*86400*1000/Areas!$B$8, "")</f>
        <v>8.2321577897613931</v>
      </c>
      <c r="H44" s="5">
        <f>IF((HUR_cms!H44&gt;0), HUR_cms!H44*Days!H44*86400*1000/Areas!$B$8, "")</f>
        <v>4.4036533944005321</v>
      </c>
      <c r="I44" s="5">
        <f>IF((HUR_cms!I44&gt;0), HUR_cms!I44*Days!I44*86400*1000/Areas!$B$8, "")</f>
        <v>3.6893870133707618</v>
      </c>
      <c r="J44" s="5">
        <f>IF((HUR_cms!J44&gt;0), HUR_cms!J44*Days!J44*86400*1000/Areas!$B$8, "")</f>
        <v>7.3488187929378741</v>
      </c>
      <c r="K44" s="5">
        <f>IF((HUR_cms!K44&gt;0), HUR_cms!K44*Days!K44*86400*1000/Areas!$B$8, "")</f>
        <v>10.524711826844944</v>
      </c>
      <c r="L44" s="5">
        <f>IF((HUR_cms!L44&gt;0), HUR_cms!L44*Days!L44*86400*1000/Areas!$B$8, "")</f>
        <v>11.414475880918962</v>
      </c>
      <c r="M44" s="5">
        <f>IF((HUR_cms!M44&gt;0), HUR_cms!M44*Days!M44*86400*1000/Areas!$B$8, "")</f>
        <v>20.397152692620224</v>
      </c>
      <c r="N44" s="5">
        <f>IF((HUR_cms!N44&gt;0), HUR_cms!N44*Days!N44*86400*1000/Areas!$B$8, "")</f>
        <v>208.26197591785476</v>
      </c>
    </row>
    <row r="45" spans="1:14" x14ac:dyDescent="0.2">
      <c r="A45">
        <v>1937</v>
      </c>
      <c r="B45" s="5">
        <f>IF((HUR_cms!B45&gt;0), HUR_cms!B45*Days!B45*86400*1000/Areas!$B$8, "")</f>
        <v>32.349078230036199</v>
      </c>
      <c r="C45" s="5">
        <f>IF((HUR_cms!C45&gt;0), HUR_cms!C45*Days!C45*86400*1000/Areas!$B$8, "")</f>
        <v>30.913290684789843</v>
      </c>
      <c r="D45" s="5">
        <f>IF((HUR_cms!D45&gt;0), HUR_cms!D45*Days!D45*86400*1000/Areas!$B$8, "")</f>
        <v>20.151149590012558</v>
      </c>
      <c r="E45" s="5">
        <f>IF((HUR_cms!E45&gt;0), HUR_cms!E45*Days!E45*86400*1000/Areas!$B$8, "")</f>
        <v>66.179578931816522</v>
      </c>
      <c r="F45" s="5">
        <f>IF((HUR_cms!F45&gt;0), HUR_cms!F45*Days!F45*86400*1000/Areas!$B$8, "")</f>
        <v>30.402158232991066</v>
      </c>
      <c r="G45" s="5">
        <f>IF((HUR_cms!G45&gt;0), HUR_cms!G45*Days!G45*86400*1000/Areas!$B$8, "")</f>
        <v>13.614526113614538</v>
      </c>
      <c r="H45" s="5">
        <f>IF((HUR_cms!H45&gt;0), HUR_cms!H45*Days!H45*86400*1000/Areas!$B$8, "")</f>
        <v>9.3283321267636854</v>
      </c>
      <c r="I45" s="5">
        <f>IF((HUR_cms!I45&gt;0), HUR_cms!I45*Days!I45*86400*1000/Areas!$B$8, "")</f>
        <v>12.121423653689886</v>
      </c>
      <c r="J45" s="5">
        <f>IF((HUR_cms!J45&gt;0), HUR_cms!J45*Days!J45*86400*1000/Areas!$B$8, "")</f>
        <v>8.9846553889340335</v>
      </c>
      <c r="K45" s="5">
        <f>IF((HUR_cms!K45&gt;0), HUR_cms!K45*Days!K45*86400*1000/Areas!$B$8, "")</f>
        <v>12.683999113540667</v>
      </c>
      <c r="L45" s="5">
        <f>IF((HUR_cms!L45&gt;0), HUR_cms!L45*Days!L45*86400*1000/Areas!$B$8, "")</f>
        <v>15.074205510822191</v>
      </c>
      <c r="M45" s="5">
        <f>IF((HUR_cms!M45&gt;0), HUR_cms!M45*Days!M45*86400*1000/Areas!$B$8, "")</f>
        <v>13.012442934180395</v>
      </c>
      <c r="N45" s="5">
        <f>IF((HUR_cms!N45&gt;0), HUR_cms!N45*Days!N45*86400*1000/Areas!$B$8, "")</f>
        <v>266.47690921178992</v>
      </c>
    </row>
    <row r="46" spans="1:14" x14ac:dyDescent="0.2">
      <c r="A46">
        <v>1938</v>
      </c>
      <c r="B46" s="5">
        <f>IF((HUR_cms!B46&gt;0), HUR_cms!B46*Days!B46*86400*1000/Areas!$B$8, "")</f>
        <v>17.517663293196424</v>
      </c>
      <c r="C46" s="5">
        <f>IF((HUR_cms!C46&gt;0), HUR_cms!C46*Days!C46*86400*1000/Areas!$B$8, "")</f>
        <v>94.16061815764202</v>
      </c>
      <c r="D46" s="5">
        <f>IF((HUR_cms!D46&gt;0), HUR_cms!D46*Days!D46*86400*1000/Areas!$B$8, "")</f>
        <v>76.695589273842074</v>
      </c>
      <c r="E46" s="5">
        <f>IF((HUR_cms!E46&gt;0), HUR_cms!E46*Days!E46*86400*1000/Areas!$B$8, "")</f>
        <v>38.055699194799438</v>
      </c>
      <c r="F46" s="5">
        <f>IF((HUR_cms!F46&gt;0), HUR_cms!F46*Days!F46*86400*1000/Areas!$B$8, "")</f>
        <v>23.045148555810002</v>
      </c>
      <c r="G46" s="5">
        <f>IF((HUR_cms!G46&gt;0), HUR_cms!G46*Days!G46*86400*1000/Areas!$B$8, "")</f>
        <v>12.893941050454313</v>
      </c>
      <c r="H46" s="5">
        <f>IF((HUR_cms!H46&gt;0), HUR_cms!H46*Days!H46*86400*1000/Areas!$B$8, "")</f>
        <v>7.8054871832754671</v>
      </c>
      <c r="I46" s="5">
        <f>IF((HUR_cms!I46&gt;0), HUR_cms!I46*Days!I46*86400*1000/Areas!$B$8, "")</f>
        <v>8.6529777646450476</v>
      </c>
      <c r="J46" s="5">
        <f>IF((HUR_cms!J46&gt;0), HUR_cms!J46*Days!J46*86400*1000/Areas!$B$8, "")</f>
        <v>8.5895781931003938</v>
      </c>
      <c r="K46" s="5">
        <f>IF((HUR_cms!K46&gt;0), HUR_cms!K46*Days!K46*86400*1000/Areas!$B$8, "")</f>
        <v>7.734258402895767</v>
      </c>
      <c r="L46" s="5">
        <f>IF((HUR_cms!L46&gt;0), HUR_cms!L46*Days!L46*86400*1000/Areas!$B$8, "")</f>
        <v>9.5495072763536992</v>
      </c>
      <c r="M46" s="5">
        <f>IF((HUR_cms!M46&gt;0), HUR_cms!M46*Days!M46*86400*1000/Areas!$B$8, "")</f>
        <v>11.006165620152176</v>
      </c>
      <c r="N46" s="5">
        <f>IF((HUR_cms!N46&gt;0), HUR_cms!N46*Days!N46*86400*1000/Areas!$B$8, "")</f>
        <v>321.92174927975179</v>
      </c>
    </row>
    <row r="47" spans="1:14" x14ac:dyDescent="0.2">
      <c r="A47">
        <v>1939</v>
      </c>
      <c r="B47" s="5">
        <f>IF((HUR_cms!B47&gt;0), HUR_cms!B47*Days!B47*86400*1000/Areas!$B$8, "")</f>
        <v>15.808832089827879</v>
      </c>
      <c r="C47" s="5">
        <f>IF((HUR_cms!C47&gt;0), HUR_cms!C47*Days!C47*86400*1000/Areas!$B$8, "")</f>
        <v>19.378142867695946</v>
      </c>
      <c r="D47" s="5">
        <f>IF((HUR_cms!D47&gt;0), HUR_cms!D47*Days!D47*86400*1000/Areas!$B$8, "")</f>
        <v>43.810316613725348</v>
      </c>
      <c r="E47" s="5">
        <f>IF((HUR_cms!E47&gt;0), HUR_cms!E47*Days!E47*86400*1000/Areas!$B$8, "")</f>
        <v>62.264549013813991</v>
      </c>
      <c r="F47" s="5">
        <f>IF((HUR_cms!F47&gt;0), HUR_cms!F47*Days!F47*86400*1000/Areas!$B$8, "")</f>
        <v>21.62255152544877</v>
      </c>
      <c r="G47" s="5">
        <f>IF((HUR_cms!G47&gt;0), HUR_cms!G47*Days!G47*86400*1000/Areas!$B$8, "")</f>
        <v>15.196749649109847</v>
      </c>
      <c r="H47" s="5">
        <f>IF((HUR_cms!H47&gt;0), HUR_cms!H47*Days!H47*86400*1000/Areas!$B$8, "")</f>
        <v>8.9293190514885108</v>
      </c>
      <c r="I47" s="5">
        <f>IF((HUR_cms!I47&gt;0), HUR_cms!I47*Days!I47*86400*1000/Areas!$B$8, "")</f>
        <v>9.0711170865036568</v>
      </c>
      <c r="J47" s="5">
        <f>IF((HUR_cms!J47&gt;0), HUR_cms!J47*Days!J47*86400*1000/Areas!$B$8, "")</f>
        <v>7.4100908620817023</v>
      </c>
      <c r="K47" s="5">
        <f>IF((HUR_cms!K47&gt;0), HUR_cms!K47*Days!K47*86400*1000/Areas!$B$8, "")</f>
        <v>8.34102208761173</v>
      </c>
      <c r="L47" s="5">
        <f>IF((HUR_cms!L47&gt;0), HUR_cms!L47*Days!L47*86400*1000/Areas!$B$8, "")</f>
        <v>11.154707837777943</v>
      </c>
      <c r="M47" s="5">
        <f>IF((HUR_cms!M47&gt;0), HUR_cms!M47*Days!M47*86400*1000/Areas!$B$8, "")</f>
        <v>9.7662572209499903</v>
      </c>
      <c r="N47" s="5">
        <f>IF((HUR_cms!N47&gt;0), HUR_cms!N47*Days!N47*86400*1000/Areas!$B$8, "")</f>
        <v>233.55168205658566</v>
      </c>
    </row>
    <row r="48" spans="1:14" x14ac:dyDescent="0.2">
      <c r="A48">
        <v>1940</v>
      </c>
      <c r="B48" s="5">
        <f>IF((HUR_cms!B48&gt;0), HUR_cms!B48*Days!B48*86400*1000/Areas!$B$8, "")</f>
        <v>9.148281598581665</v>
      </c>
      <c r="C48" s="5">
        <f>IF((HUR_cms!C48&gt;0), HUR_cms!C48*Days!C48*86400*1000/Areas!$B$8, "")</f>
        <v>7.5480806677993648</v>
      </c>
      <c r="D48" s="5">
        <f>IF((HUR_cms!D48&gt;0), HUR_cms!D48*Days!D48*86400*1000/Areas!$B$8, "")</f>
        <v>19.096567924946445</v>
      </c>
      <c r="E48" s="5">
        <f>IF((HUR_cms!E48&gt;0), HUR_cms!E48*Days!E48*86400*1000/Areas!$B$8, "")</f>
        <v>59.158821009086211</v>
      </c>
      <c r="F48" s="5">
        <f>IF((HUR_cms!F48&gt;0), HUR_cms!F48*Days!F48*86400*1000/Areas!$B$8, "")</f>
        <v>29.799351702740637</v>
      </c>
      <c r="G48" s="5">
        <f>IF((HUR_cms!G48&gt;0), HUR_cms!G48*Days!G48*86400*1000/Areas!$B$8, "")</f>
        <v>20.498060131491471</v>
      </c>
      <c r="H48" s="5">
        <f>IF((HUR_cms!H48&gt;0), HUR_cms!H48*Days!H48*86400*1000/Areas!$B$8, "")</f>
        <v>9.8467193617492796</v>
      </c>
      <c r="I48" s="5">
        <f>IF((HUR_cms!I48&gt;0), HUR_cms!I48*Days!I48*86400*1000/Areas!$B$8, "")</f>
        <v>8.8679831572726595</v>
      </c>
      <c r="J48" s="5">
        <f>IF((HUR_cms!J48&gt;0), HUR_cms!J48*Days!J48*86400*1000/Areas!$B$8, "")</f>
        <v>10.293707616163108</v>
      </c>
      <c r="K48" s="5">
        <f>IF((HUR_cms!K48&gt;0), HUR_cms!K48*Days!K48*86400*1000/Areas!$B$8, "")</f>
        <v>12.764461254339958</v>
      </c>
      <c r="L48" s="5">
        <f>IF((HUR_cms!L48&gt;0), HUR_cms!L48*Days!L48*86400*1000/Areas!$B$8, "")</f>
        <v>21.233963211937656</v>
      </c>
      <c r="M48" s="5">
        <f>IF((HUR_cms!M48&gt;0), HUR_cms!M48*Days!M48*86400*1000/Areas!$B$8, "")</f>
        <v>40.044424614020834</v>
      </c>
      <c r="N48" s="5">
        <f>IF((HUR_cms!N48&gt;0), HUR_cms!N48*Days!N48*86400*1000/Areas!$B$8, "")</f>
        <v>248.45670857649407</v>
      </c>
    </row>
    <row r="49" spans="1:14" x14ac:dyDescent="0.2">
      <c r="A49">
        <v>1941</v>
      </c>
      <c r="B49" s="5">
        <f>IF((HUR_cms!B49&gt;0), HUR_cms!B49*Days!B49*86400*1000/Areas!$B$8, "")</f>
        <v>34.904080963285807</v>
      </c>
      <c r="C49" s="5">
        <f>IF((HUR_cms!C49&gt;0), HUR_cms!C49*Days!C49*86400*1000/Areas!$B$8, "")</f>
        <v>18.546544729260543</v>
      </c>
      <c r="D49" s="5">
        <f>IF((HUR_cms!D49&gt;0), HUR_cms!D49*Days!D49*86400*1000/Areas!$B$8, "")</f>
        <v>34.809109256112869</v>
      </c>
      <c r="E49" s="5">
        <f>IF((HUR_cms!E49&gt;0), HUR_cms!E49*Days!E49*86400*1000/Areas!$B$8, "")</f>
        <v>58.312500554037086</v>
      </c>
      <c r="F49" s="5">
        <f>IF((HUR_cms!F49&gt;0), HUR_cms!F49*Days!F49*86400*1000/Areas!$B$8, "")</f>
        <v>13.433879884760287</v>
      </c>
      <c r="G49" s="5">
        <f>IF((HUR_cms!G49&gt;0), HUR_cms!G49*Days!G49*86400*1000/Areas!$B$8, "")</f>
        <v>8.0438738272881736</v>
      </c>
      <c r="H49" s="5">
        <f>IF((HUR_cms!H49&gt;0), HUR_cms!H49*Days!H49*86400*1000/Areas!$B$8, "")</f>
        <v>5.3382013740119669</v>
      </c>
      <c r="I49" s="5">
        <f>IF((HUR_cms!I49&gt;0), HUR_cms!I49*Days!I49*86400*1000/Areas!$B$8, "")</f>
        <v>4.9365501957597697</v>
      </c>
      <c r="J49" s="5">
        <f>IF((HUR_cms!J49&gt;0), HUR_cms!J49*Days!J49*86400*1000/Areas!$B$8, "")</f>
        <v>6.884810519317428</v>
      </c>
      <c r="K49" s="5">
        <f>IF((HUR_cms!K49&gt;0), HUR_cms!K49*Days!K49*86400*1000/Areas!$B$8, "")</f>
        <v>25.076487848119971</v>
      </c>
      <c r="L49" s="5">
        <f>IF((HUR_cms!L49&gt;0), HUR_cms!L49*Days!L49*86400*1000/Areas!$B$8, "")</f>
        <v>35.179741449361011</v>
      </c>
      <c r="M49" s="5">
        <f>IF((HUR_cms!M49&gt;0), HUR_cms!M49*Days!M49*86400*1000/Areas!$B$8, "")</f>
        <v>25.620596587131569</v>
      </c>
      <c r="N49" s="5">
        <f>IF((HUR_cms!N49&gt;0), HUR_cms!N49*Days!N49*86400*1000/Areas!$B$8, "")</f>
        <v>271.48558173893775</v>
      </c>
    </row>
    <row r="50" spans="1:14" x14ac:dyDescent="0.2">
      <c r="A50">
        <v>1942</v>
      </c>
      <c r="B50" s="5">
        <f>IF((HUR_cms!B50&gt;0), HUR_cms!B50*Days!B50*86400*1000/Areas!$B$8, "")</f>
        <v>18.715362044766195</v>
      </c>
      <c r="C50" s="5">
        <f>IF((HUR_cms!C50&gt;0), HUR_cms!C50*Days!C50*86400*1000/Areas!$B$8, "")</f>
        <v>14.670916155721356</v>
      </c>
      <c r="D50" s="5">
        <f>IF((HUR_cms!D50&gt;0), HUR_cms!D50*Days!D50*86400*1000/Areas!$B$8, "")</f>
        <v>132.09970894585211</v>
      </c>
      <c r="E50" s="5">
        <f>IF((HUR_cms!E50&gt;0), HUR_cms!E50*Days!E50*86400*1000/Areas!$B$8, "")</f>
        <v>40.105122257516435</v>
      </c>
      <c r="F50" s="5">
        <f>IF((HUR_cms!F50&gt;0), HUR_cms!F50*Days!F50*86400*1000/Areas!$B$8, "")</f>
        <v>28.031822708133259</v>
      </c>
      <c r="G50" s="5">
        <f>IF((HUR_cms!G50&gt;0), HUR_cms!G50*Days!G50*86400*1000/Areas!$B$8, "")</f>
        <v>33.323070104158973</v>
      </c>
      <c r="H50" s="5">
        <f>IF((HUR_cms!H50&gt;0), HUR_cms!H50*Days!H50*86400*1000/Areas!$B$8, "")</f>
        <v>11.487619413459408</v>
      </c>
      <c r="I50" s="5">
        <f>IF((HUR_cms!I50&gt;0), HUR_cms!I50*Days!I50*86400*1000/Areas!$B$8, "")</f>
        <v>10.20286326364778</v>
      </c>
      <c r="J50" s="5">
        <f>IF((HUR_cms!J50&gt;0), HUR_cms!J50*Days!J50*86400*1000/Areas!$B$8, "")</f>
        <v>12.026558321636996</v>
      </c>
      <c r="K50" s="5">
        <f>IF((HUR_cms!K50&gt;0), HUR_cms!K50*Days!K50*86400*1000/Areas!$B$8, "")</f>
        <v>16.500015069808672</v>
      </c>
      <c r="L50" s="5">
        <f>IF((HUR_cms!L50&gt;0), HUR_cms!L50*Days!L50*86400*1000/Areas!$B$8, "")</f>
        <v>32.257191401344464</v>
      </c>
      <c r="M50" s="5">
        <f>IF((HUR_cms!M50&gt;0), HUR_cms!M50*Days!M50*86400*1000/Areas!$B$8, "")</f>
        <v>30.559125360124103</v>
      </c>
      <c r="N50" s="5">
        <f>IF((HUR_cms!N50&gt;0), HUR_cms!N50*Days!N50*86400*1000/Areas!$B$8, "")</f>
        <v>378.22078156164588</v>
      </c>
    </row>
    <row r="51" spans="1:14" x14ac:dyDescent="0.2">
      <c r="A51">
        <v>1943</v>
      </c>
      <c r="B51" s="5">
        <f>IF((HUR_cms!B51&gt;0), HUR_cms!B51*Days!B51*86400*1000/Areas!$B$8, "")</f>
        <v>37.106896949102463</v>
      </c>
      <c r="C51" s="5">
        <f>IF((HUR_cms!C51&gt;0), HUR_cms!C51*Days!C51*86400*1000/Areas!$B$8, "")</f>
        <v>55.490709019723717</v>
      </c>
      <c r="D51" s="5">
        <f>IF((HUR_cms!D51&gt;0), HUR_cms!D51*Days!D51*86400*1000/Areas!$B$8, "")</f>
        <v>99.823838073428377</v>
      </c>
      <c r="E51" s="5">
        <f>IF((HUR_cms!E51&gt;0), HUR_cms!E51*Days!E51*86400*1000/Areas!$B$8, "")</f>
        <v>59.735799660190587</v>
      </c>
      <c r="F51" s="5">
        <f>IF((HUR_cms!F51&gt;0), HUR_cms!F51*Days!F51*86400*1000/Areas!$B$8, "")</f>
        <v>73.041816650661147</v>
      </c>
      <c r="G51" s="5">
        <f>IF((HUR_cms!G51&gt;0), HUR_cms!G51*Days!G51*86400*1000/Areas!$B$8, "")</f>
        <v>50.280115239713375</v>
      </c>
      <c r="H51" s="5">
        <f>IF((HUR_cms!H51&gt;0), HUR_cms!H51*Days!H51*86400*1000/Areas!$B$8, "")</f>
        <v>17.599444485484227</v>
      </c>
      <c r="I51" s="5">
        <f>IF((HUR_cms!I51&gt;0), HUR_cms!I51*Days!I51*86400*1000/Areas!$B$8, "")</f>
        <v>12.783587500923396</v>
      </c>
      <c r="J51" s="5">
        <f>IF((HUR_cms!J51&gt;0), HUR_cms!J51*Days!J51*86400*1000/Areas!$B$8, "")</f>
        <v>10.436037526778458</v>
      </c>
      <c r="K51" s="5">
        <f>IF((HUR_cms!K51&gt;0), HUR_cms!K51*Days!K51*86400*1000/Areas!$B$8, "")</f>
        <v>10.613088276575311</v>
      </c>
      <c r="L51" s="5">
        <f>IF((HUR_cms!L51&gt;0), HUR_cms!L51*Days!L51*86400*1000/Areas!$B$8, "")</f>
        <v>22.5902459924651</v>
      </c>
      <c r="M51" s="5">
        <f>IF((HUR_cms!M51&gt;0), HUR_cms!M51*Days!M51*86400*1000/Areas!$B$8, "")</f>
        <v>17.05335716923986</v>
      </c>
      <c r="N51" s="5">
        <f>IF((HUR_cms!N51&gt;0), HUR_cms!N51*Days!N51*86400*1000/Areas!$B$8, "")</f>
        <v>468.29146782891326</v>
      </c>
    </row>
    <row r="52" spans="1:14" x14ac:dyDescent="0.2">
      <c r="A52">
        <v>1944</v>
      </c>
      <c r="B52" s="5">
        <f>IF((HUR_cms!B52&gt;0), HUR_cms!B52*Days!B52*86400*1000/Areas!$B$8, "")</f>
        <v>16.874625692546356</v>
      </c>
      <c r="C52" s="5">
        <f>IF((HUR_cms!C52&gt;0), HUR_cms!C52*Days!C52*86400*1000/Areas!$B$8, "")</f>
        <v>26.538592598064564</v>
      </c>
      <c r="D52" s="5">
        <f>IF((HUR_cms!D52&gt;0), HUR_cms!D52*Days!D52*86400*1000/Areas!$B$8, "")</f>
        <v>44.713866883356729</v>
      </c>
      <c r="E52" s="5">
        <f>IF((HUR_cms!E52&gt;0), HUR_cms!E52*Days!E52*86400*1000/Areas!$B$8, "")</f>
        <v>49.643141020905666</v>
      </c>
      <c r="F52" s="5">
        <f>IF((HUR_cms!F52&gt;0), HUR_cms!F52*Days!F52*86400*1000/Areas!$B$8, "")</f>
        <v>33.244714190736502</v>
      </c>
      <c r="G52" s="5">
        <f>IF((HUR_cms!G52&gt;0), HUR_cms!G52*Days!G52*86400*1000/Areas!$B$8, "")</f>
        <v>16.145828470118932</v>
      </c>
      <c r="H52" s="5">
        <f>IF((HUR_cms!H52&gt;0), HUR_cms!H52*Days!H52*86400*1000/Areas!$B$8, "")</f>
        <v>8.4907344315579536</v>
      </c>
      <c r="I52" s="5">
        <f>IF((HUR_cms!I52&gt;0), HUR_cms!I52*Days!I52*86400*1000/Areas!$B$8, "")</f>
        <v>7.4288979833050162</v>
      </c>
      <c r="J52" s="5">
        <f>IF((HUR_cms!J52&gt;0), HUR_cms!J52*Days!J52*86400*1000/Areas!$B$8, "")</f>
        <v>7.6551791386570143</v>
      </c>
      <c r="K52" s="5">
        <f>IF((HUR_cms!K52&gt;0), HUR_cms!K52*Days!K52*86400*1000/Areas!$B$8, "")</f>
        <v>8.7552042550048021</v>
      </c>
      <c r="L52" s="5">
        <f>IF((HUR_cms!L52&gt;0), HUR_cms!L52*Days!L52*86400*1000/Areas!$B$8, "")</f>
        <v>10.892386791755928</v>
      </c>
      <c r="M52" s="5">
        <f>IF((HUR_cms!M52&gt;0), HUR_cms!M52*Days!M52*86400*1000/Areas!$B$8, "")</f>
        <v>10.867005688114057</v>
      </c>
      <c r="N52" s="5">
        <f>IF((HUR_cms!N52&gt;0), HUR_cms!N52*Days!N52*86400*1000/Areas!$B$8, "")</f>
        <v>241.92370185417744</v>
      </c>
    </row>
    <row r="53" spans="1:14" x14ac:dyDescent="0.2">
      <c r="A53">
        <v>1945</v>
      </c>
      <c r="B53" s="5">
        <f>IF((HUR_cms!B53&gt;0), HUR_cms!B53*Days!B53*86400*1000/Areas!$B$8, "")</f>
        <v>9.5637828174632471</v>
      </c>
      <c r="C53" s="5">
        <f>IF((HUR_cms!C53&gt;0), HUR_cms!C53*Days!C53*86400*1000/Areas!$B$8, "")</f>
        <v>12.286326364778017</v>
      </c>
      <c r="D53" s="5">
        <f>IF((HUR_cms!D53&gt;0), HUR_cms!D53*Days!D53*86400*1000/Areas!$B$8, "")</f>
        <v>44.069510231218146</v>
      </c>
      <c r="E53" s="5">
        <f>IF((HUR_cms!E53&gt;0), HUR_cms!E53*Days!E53*86400*1000/Areas!$B$8, "")</f>
        <v>27.022897244588904</v>
      </c>
      <c r="F53" s="5">
        <f>IF((HUR_cms!F53&gt;0), HUR_cms!F53*Days!F53*86400*1000/Areas!$B$8, "")</f>
        <v>52.122319568589788</v>
      </c>
      <c r="G53" s="5">
        <f>IF((HUR_cms!G53&gt;0), HUR_cms!G53*Days!G53*86400*1000/Areas!$B$8, "")</f>
        <v>59.035000369358059</v>
      </c>
      <c r="H53" s="5">
        <f>IF((HUR_cms!H53&gt;0), HUR_cms!H53*Days!H53*86400*1000/Areas!$B$8, "")</f>
        <v>18.685683386274654</v>
      </c>
      <c r="I53" s="5">
        <f>IF((HUR_cms!I53&gt;0), HUR_cms!I53*Days!I53*86400*1000/Areas!$B$8, "")</f>
        <v>10.985720322080224</v>
      </c>
      <c r="J53" s="5">
        <f>IF((HUR_cms!J53&gt;0), HUR_cms!J53*Days!J53*86400*1000/Areas!$B$8, "")</f>
        <v>18.968811405776759</v>
      </c>
      <c r="K53" s="5">
        <f>IF((HUR_cms!K53&gt;0), HUR_cms!K53*Days!K53*86400*1000/Areas!$B$8, "")</f>
        <v>43.571568294304491</v>
      </c>
      <c r="L53" s="5">
        <f>IF((HUR_cms!L53&gt;0), HUR_cms!L53*Days!L53*86400*1000/Areas!$B$8, "")</f>
        <v>28.610865036566441</v>
      </c>
      <c r="M53" s="5">
        <f>IF((HUR_cms!M53&gt;0), HUR_cms!M53*Days!M53*86400*1000/Areas!$B$8, "")</f>
        <v>20.361538302430379</v>
      </c>
      <c r="N53" s="5">
        <f>IF((HUR_cms!N53&gt;0), HUR_cms!N53*Days!N53*86400*1000/Areas!$B$8, "")</f>
        <v>344.44912757627242</v>
      </c>
    </row>
    <row r="54" spans="1:14" x14ac:dyDescent="0.2">
      <c r="A54">
        <v>1946</v>
      </c>
      <c r="B54" s="5">
        <f>IF((HUR_cms!B54&gt;0), HUR_cms!B54*Days!B54*86400*1000/Areas!$B$8, "")</f>
        <v>50.861306345571393</v>
      </c>
      <c r="C54" s="5">
        <f>IF((HUR_cms!C54&gt;0), HUR_cms!C54*Days!C54*86400*1000/Areas!$B$8, "")</f>
        <v>22.678324591859347</v>
      </c>
      <c r="D54" s="5">
        <f>IF((HUR_cms!D54&gt;0), HUR_cms!D54*Days!D54*86400*1000/Areas!$B$8, "")</f>
        <v>122.89009145305459</v>
      </c>
      <c r="E54" s="5">
        <f>IF((HUR_cms!E54&gt;0), HUR_cms!E54*Days!E54*86400*1000/Areas!$B$8, "")</f>
        <v>19.674078451651031</v>
      </c>
      <c r="F54" s="5">
        <f>IF((HUR_cms!F54&gt;0), HUR_cms!F54*Days!F54*86400*1000/Areas!$B$8, "")</f>
        <v>17.218238605303981</v>
      </c>
      <c r="G54" s="5">
        <f>IF((HUR_cms!G54&gt;0), HUR_cms!G54*Days!G54*86400*1000/Areas!$B$8, "")</f>
        <v>16.212844795744996</v>
      </c>
      <c r="H54" s="5">
        <f>IF((HUR_cms!H54&gt;0), HUR_cms!H54*Days!H54*86400*1000/Areas!$B$8, "")</f>
        <v>11.566762502770185</v>
      </c>
      <c r="I54" s="5">
        <f>IF((HUR_cms!I54&gt;0), HUR_cms!I54*Days!I54*86400*1000/Areas!$B$8, "")</f>
        <v>8.7255255965132594</v>
      </c>
      <c r="J54" s="5">
        <f>IF((HUR_cms!J54&gt;0), HUR_cms!J54*Days!J54*86400*1000/Areas!$B$8, "")</f>
        <v>7.4471094038560981</v>
      </c>
      <c r="K54" s="5">
        <f>IF((HUR_cms!K54&gt;0), HUR_cms!K54*Days!K54*86400*1000/Areas!$B$8, "")</f>
        <v>7.6333509640245252</v>
      </c>
      <c r="L54" s="5">
        <f>IF((HUR_cms!L54&gt;0), HUR_cms!L54*Days!L54*86400*1000/Areas!$B$8, "")</f>
        <v>9.6982196941715291</v>
      </c>
      <c r="M54" s="5">
        <f>IF((HUR_cms!M54&gt;0), HUR_cms!M54*Days!M54*86400*1000/Areas!$B$8, "")</f>
        <v>11.304271256556108</v>
      </c>
      <c r="N54" s="5">
        <f>IF((HUR_cms!N54&gt;0), HUR_cms!N54*Days!N54*86400*1000/Areas!$B$8, "")</f>
        <v>304.27103198640759</v>
      </c>
    </row>
    <row r="55" spans="1:14" x14ac:dyDescent="0.2">
      <c r="A55">
        <v>1947</v>
      </c>
      <c r="B55" s="5">
        <f>IF((HUR_cms!B55&gt;0), HUR_cms!B55*Days!B55*86400*1000/Areas!$B$8, "")</f>
        <v>20.860139765088277</v>
      </c>
      <c r="C55" s="5">
        <f>IF((HUR_cms!C55&gt;0), HUR_cms!C55*Days!C55*86400*1000/Areas!$B$8, "")</f>
        <v>17.159157863633006</v>
      </c>
      <c r="D55" s="5">
        <f>IF((HUR_cms!D55&gt;0), HUR_cms!D55*Days!D55*86400*1000/Areas!$B$8, "")</f>
        <v>49.67218142867695</v>
      </c>
      <c r="E55" s="5">
        <f>IF((HUR_cms!E55&gt;0), HUR_cms!E55*Days!E55*86400*1000/Areas!$B$8, "")</f>
        <v>149.75978724975988</v>
      </c>
      <c r="F55" s="5">
        <f>IF((HUR_cms!F55&gt;0), HUR_cms!F55*Days!F55*86400*1000/Areas!$B$8, "")</f>
        <v>76.760222796779189</v>
      </c>
      <c r="G55" s="5">
        <f>IF((HUR_cms!G55&gt;0), HUR_cms!G55*Days!G55*86400*1000/Areas!$B$8, "")</f>
        <v>50.236075940016249</v>
      </c>
      <c r="H55" s="5">
        <f>IF((HUR_cms!H55&gt;0), HUR_cms!H55*Days!H55*86400*1000/Areas!$B$8, "")</f>
        <v>19.353123439462216</v>
      </c>
      <c r="I55" s="5">
        <f>IF((HUR_cms!I55&gt;0), HUR_cms!I55*Days!I55*86400*1000/Areas!$B$8, "")</f>
        <v>11.111030213488956</v>
      </c>
      <c r="J55" s="5">
        <f>IF((HUR_cms!J55&gt;0), HUR_cms!J55*Days!J55*86400*1000/Areas!$B$8, "")</f>
        <v>12.843519243554701</v>
      </c>
      <c r="K55" s="5">
        <f>IF((HUR_cms!K55&gt;0), HUR_cms!K55*Days!K55*86400*1000/Areas!$B$8, "")</f>
        <v>10.902620078303908</v>
      </c>
      <c r="L55" s="5">
        <f>IF((HUR_cms!L55&gt;0), HUR_cms!L55*Days!L55*86400*1000/Areas!$B$8, "")</f>
        <v>13.088607520130013</v>
      </c>
      <c r="M55" s="5">
        <f>IF((HUR_cms!M55&gt;0), HUR_cms!M55*Days!M55*86400*1000/Areas!$B$8, "")</f>
        <v>24.686048607520132</v>
      </c>
      <c r="N55" s="5">
        <f>IF((HUR_cms!N55&gt;0), HUR_cms!N55*Days!N55*86400*1000/Areas!$B$8, "")</f>
        <v>457.03166137253442</v>
      </c>
    </row>
    <row r="56" spans="1:14" x14ac:dyDescent="0.2">
      <c r="A56">
        <v>1948</v>
      </c>
      <c r="B56" s="5">
        <f>IF((HUR_cms!B56&gt;0), HUR_cms!B56*Days!B56*86400*1000/Areas!$B$8, "")</f>
        <v>14.094065154761026</v>
      </c>
      <c r="C56" s="5">
        <f>IF((HUR_cms!C56&gt;0), HUR_cms!C56*Days!C56*86400*1000/Areas!$B$8, "")</f>
        <v>23.917679840437323</v>
      </c>
      <c r="D56" s="5">
        <f>IF((HUR_cms!D56&gt;0), HUR_cms!D56*Days!D56*86400*1000/Areas!$B$8, "")</f>
        <v>133.42337711457486</v>
      </c>
      <c r="E56" s="5">
        <f>IF((HUR_cms!E56&gt;0), HUR_cms!E56*Days!E56*86400*1000/Areas!$B$8, "")</f>
        <v>51.690011080741662</v>
      </c>
      <c r="F56" s="5">
        <f>IF((HUR_cms!F56&gt;0), HUR_cms!F56*Days!F56*86400*1000/Areas!$B$8, "")</f>
        <v>39.235186525818122</v>
      </c>
      <c r="G56" s="5">
        <f>IF((HUR_cms!G56&gt;0), HUR_cms!G56*Days!G56*86400*1000/Areas!$B$8, "")</f>
        <v>16.197526778459039</v>
      </c>
      <c r="H56" s="5">
        <f>IF((HUR_cms!H56&gt;0), HUR_cms!H56*Days!H56*86400*1000/Areas!$B$8, "")</f>
        <v>11.728346310113025</v>
      </c>
      <c r="I56" s="5">
        <f>IF((HUR_cms!I56&gt;0), HUR_cms!I56*Days!I56*86400*1000/Areas!$B$8, "")</f>
        <v>8.3139815320972144</v>
      </c>
      <c r="J56" s="5">
        <f>IF((HUR_cms!J56&gt;0), HUR_cms!J56*Days!J56*86400*1000/Areas!$B$8, "")</f>
        <v>6.0704026002807128</v>
      </c>
      <c r="K56" s="5">
        <f>IF((HUR_cms!K56&gt;0), HUR_cms!K56*Days!K56*86400*1000/Areas!$B$8, "")</f>
        <v>7.1835544064416048</v>
      </c>
      <c r="L56" s="5">
        <f>IF((HUR_cms!L56&gt;0), HUR_cms!L56*Days!L56*86400*1000/Areas!$B$8, "")</f>
        <v>13.025420698825442</v>
      </c>
      <c r="M56" s="5">
        <f>IF((HUR_cms!M56&gt;0), HUR_cms!M56*Days!M56*86400*1000/Areas!$B$8, "")</f>
        <v>11.369564305237496</v>
      </c>
      <c r="N56" s="5">
        <f>IF((HUR_cms!N56&gt;0), HUR_cms!N56*Days!N56*86400*1000/Areas!$B$8, "")</f>
        <v>335.30131402821894</v>
      </c>
    </row>
    <row r="57" spans="1:14" x14ac:dyDescent="0.2">
      <c r="A57">
        <v>1949</v>
      </c>
      <c r="B57" s="5">
        <f>IF((HUR_cms!B57&gt;0), HUR_cms!B57*Days!B57*86400*1000/Areas!$B$8, "")</f>
        <v>31.251627391593409</v>
      </c>
      <c r="C57" s="5">
        <f>IF((HUR_cms!C57&gt;0), HUR_cms!C57*Days!C57*86400*1000/Areas!$B$8, "")</f>
        <v>45.625905887567399</v>
      </c>
      <c r="D57" s="5">
        <f>IF((HUR_cms!D57&gt;0), HUR_cms!D57*Days!D57*86400*1000/Areas!$B$8, "")</f>
        <v>52.618282928270673</v>
      </c>
      <c r="E57" s="5">
        <f>IF((HUR_cms!E57&gt;0), HUR_cms!E57*Days!E57*86400*1000/Areas!$B$8, "")</f>
        <v>34.290019945335011</v>
      </c>
      <c r="F57" s="5">
        <f>IF((HUR_cms!F57&gt;0), HUR_cms!F57*Days!F57*86400*1000/Areas!$B$8, "")</f>
        <v>15.312868730147004</v>
      </c>
      <c r="G57" s="5">
        <f>IF((HUR_cms!G57&gt;0), HUR_cms!G57*Days!G57*86400*1000/Areas!$B$8, "")</f>
        <v>10.880898278791459</v>
      </c>
      <c r="H57" s="5">
        <f>IF((HUR_cms!H57&gt;0), HUR_cms!H57*Days!H57*86400*1000/Areas!$B$8, "")</f>
        <v>10.522733249612173</v>
      </c>
      <c r="I57" s="5">
        <f>IF((HUR_cms!I57&gt;0), HUR_cms!I57*Days!I57*86400*1000/Areas!$B$8, "")</f>
        <v>7.30622619487331</v>
      </c>
      <c r="J57" s="5">
        <f>IF((HUR_cms!J57&gt;0), HUR_cms!J57*Days!J57*86400*1000/Areas!$B$8, "")</f>
        <v>7.3851990839920223</v>
      </c>
      <c r="K57" s="5">
        <f>IF((HUR_cms!K57&gt;0), HUR_cms!K57*Days!K57*86400*1000/Areas!$B$8, "")</f>
        <v>11.440793085617198</v>
      </c>
      <c r="L57" s="5">
        <f>IF((HUR_cms!L57&gt;0), HUR_cms!L57*Days!L57*86400*1000/Areas!$B$8, "")</f>
        <v>10.386892221319348</v>
      </c>
      <c r="M57" s="5">
        <f>IF((HUR_cms!M57&gt;0), HUR_cms!M57*Days!M57*86400*1000/Areas!$B$8, "")</f>
        <v>49.892463027258621</v>
      </c>
      <c r="N57" s="5">
        <f>IF((HUR_cms!N57&gt;0), HUR_cms!N57*Days!N57*86400*1000/Areas!$B$8, "")</f>
        <v>288.36752603974293</v>
      </c>
    </row>
    <row r="58" spans="1:14" x14ac:dyDescent="0.2">
      <c r="A58">
        <v>1950</v>
      </c>
      <c r="B58" s="5">
        <f>IF((HUR_cms!B58&gt;0), HUR_cms!B58*Days!B58*86400*1000/Areas!$B$8, "")</f>
        <v>58.304054369505799</v>
      </c>
      <c r="C58" s="5">
        <f>IF((HUR_cms!C58&gt;0), HUR_cms!C58*Days!C58*86400*1000/Areas!$B$8, "")</f>
        <v>28.074181280933736</v>
      </c>
      <c r="D58" s="5">
        <f>IF((HUR_cms!D58&gt;0), HUR_cms!D58*Days!D58*86400*1000/Areas!$B$8, "")</f>
        <v>94.374176848637063</v>
      </c>
      <c r="E58" s="5">
        <f>IF((HUR_cms!E58&gt;0), HUR_cms!E58*Days!E58*86400*1000/Areas!$B$8, "")</f>
        <v>110.95541996010932</v>
      </c>
      <c r="F58" s="5">
        <f>IF((HUR_cms!F58&gt;0), HUR_cms!F58*Days!F58*86400*1000/Areas!$B$8, "")</f>
        <v>23.540452389746619</v>
      </c>
      <c r="G58" s="5">
        <f>IF((HUR_cms!G58&gt;0), HUR_cms!G58*Days!G58*86400*1000/Areas!$B$8, "")</f>
        <v>16.010519317426311</v>
      </c>
      <c r="H58" s="5">
        <f>IF((HUR_cms!H58&gt;0), HUR_cms!H58*Days!H58*86400*1000/Areas!$B$8, "")</f>
        <v>16.229609514663515</v>
      </c>
      <c r="I58" s="5">
        <f>IF((HUR_cms!I58&gt;0), HUR_cms!I58*Days!I58*86400*1000/Areas!$B$8, "")</f>
        <v>11.256125877225381</v>
      </c>
      <c r="J58" s="5">
        <f>IF((HUR_cms!J58&gt;0), HUR_cms!J58*Days!J58*86400*1000/Areas!$B$8, "")</f>
        <v>16.188591268375564</v>
      </c>
      <c r="K58" s="5">
        <f>IF((HUR_cms!K58&gt;0), HUR_cms!K58*Days!K58*86400*1000/Areas!$B$8, "")</f>
        <v>13.338908177587353</v>
      </c>
      <c r="L58" s="5">
        <f>IF((HUR_cms!L58&gt;0), HUR_cms!L58*Days!L58*86400*1000/Areas!$B$8, "")</f>
        <v>29.962680062052154</v>
      </c>
      <c r="M58" s="5">
        <f>IF((HUR_cms!M58&gt;0), HUR_cms!M58*Days!M58*86400*1000/Areas!$B$8, "")</f>
        <v>54.606753047203959</v>
      </c>
      <c r="N58" s="5">
        <f>IF((HUR_cms!N58&gt;0), HUR_cms!N58*Days!N58*86400*1000/Areas!$B$8, "")</f>
        <v>472.55466351481118</v>
      </c>
    </row>
    <row r="59" spans="1:14" x14ac:dyDescent="0.2">
      <c r="A59">
        <v>1951</v>
      </c>
      <c r="B59" s="5">
        <f>IF((HUR_cms!B59&gt;0), HUR_cms!B59*Days!B59*86400*1000/Areas!$B$8, "")</f>
        <v>51.454219989657972</v>
      </c>
      <c r="C59" s="5">
        <f>IF((HUR_cms!C59&gt;0), HUR_cms!C59*Days!C59*86400*1000/Areas!$B$8, "")</f>
        <v>57.726969343281375</v>
      </c>
      <c r="D59" s="5">
        <f>IF((HUR_cms!D59&gt;0), HUR_cms!D59*Days!D59*86400*1000/Areas!$B$8, "")</f>
        <v>83.358777868065317</v>
      </c>
      <c r="E59" s="5">
        <f>IF((HUR_cms!E59&gt;0), HUR_cms!E59*Days!E59*86400*1000/Areas!$B$8, "")</f>
        <v>88.745571396912169</v>
      </c>
      <c r="F59" s="5">
        <f>IF((HUR_cms!F59&gt;0), HUR_cms!F59*Days!F59*86400*1000/Areas!$B$8, "")</f>
        <v>28.455897761690181</v>
      </c>
      <c r="G59" s="5">
        <f>IF((HUR_cms!G59&gt;0), HUR_cms!G59*Days!G59*86400*1000/Areas!$B$8, "")</f>
        <v>16.226886311590459</v>
      </c>
      <c r="H59" s="5">
        <f>IF((HUR_cms!H59&gt;0), HUR_cms!H59*Days!H59*86400*1000/Areas!$B$8, "")</f>
        <v>12.913514072541922</v>
      </c>
      <c r="I59" s="5">
        <f>IF((HUR_cms!I59&gt;0), HUR_cms!I59*Days!I59*86400*1000/Areas!$B$8, "")</f>
        <v>9.5690590234173012</v>
      </c>
      <c r="J59" s="5">
        <f>IF((HUR_cms!J59&gt;0), HUR_cms!J59*Days!J59*86400*1000/Areas!$B$8, "")</f>
        <v>11.111945039521311</v>
      </c>
      <c r="K59" s="5">
        <f>IF((HUR_cms!K59&gt;0), HUR_cms!K59*Days!K59*86400*1000/Areas!$B$8, "")</f>
        <v>25.148376154243923</v>
      </c>
      <c r="L59" s="5">
        <f>IF((HUR_cms!L59&gt;0), HUR_cms!L59*Days!L59*86400*1000/Areas!$B$8, "")</f>
        <v>42.383039078082291</v>
      </c>
      <c r="M59" s="5">
        <f>IF((HUR_cms!M59&gt;0), HUR_cms!M59*Days!M59*86400*1000/Areas!$B$8, "")</f>
        <v>31.924343650735022</v>
      </c>
      <c r="N59" s="5">
        <f>IF((HUR_cms!N59&gt;0), HUR_cms!N59*Days!N59*86400*1000/Areas!$B$8, "")</f>
        <v>461.62876856024229</v>
      </c>
    </row>
    <row r="60" spans="1:14" x14ac:dyDescent="0.2">
      <c r="A60">
        <v>1952</v>
      </c>
      <c r="B60" s="5">
        <f>IF((HUR_cms!B60&gt;0), HUR_cms!B60*Days!B60*86400*1000/Areas!$B$8, "")</f>
        <v>67.813096550195766</v>
      </c>
      <c r="C60" s="5">
        <f>IF((HUR_cms!C60&gt;0), HUR_cms!C60*Days!C60*86400*1000/Areas!$B$8, "")</f>
        <v>42.396101942823371</v>
      </c>
      <c r="D60" s="5">
        <f>IF((HUR_cms!D60&gt;0), HUR_cms!D60*Days!D60*86400*1000/Areas!$B$8, "")</f>
        <v>79.525614242446622</v>
      </c>
      <c r="E60" s="5">
        <f>IF((HUR_cms!E60&gt;0), HUR_cms!E60*Days!E60*86400*1000/Areas!$B$8, "")</f>
        <v>94.176446775504161</v>
      </c>
      <c r="F60" s="5">
        <f>IF((HUR_cms!F60&gt;0), HUR_cms!F60*Days!F60*86400*1000/Areas!$B$8, "")</f>
        <v>26.874355026963137</v>
      </c>
      <c r="G60" s="5">
        <f>IF((HUR_cms!G60&gt;0), HUR_cms!G60*Days!G60*86400*1000/Areas!$B$8, "")</f>
        <v>12.241648814360641</v>
      </c>
      <c r="H60" s="5">
        <f>IF((HUR_cms!H60&gt;0), HUR_cms!H60*Days!H60*86400*1000/Areas!$B$8, "")</f>
        <v>17.195155204255006</v>
      </c>
      <c r="I60" s="5">
        <f>IF((HUR_cms!I60&gt;0), HUR_cms!I60*Days!I60*86400*1000/Areas!$B$8, "")</f>
        <v>13.45960138878629</v>
      </c>
      <c r="J60" s="5">
        <f>IF((HUR_cms!J60&gt;0), HUR_cms!J60*Days!J60*86400*1000/Areas!$B$8, "")</f>
        <v>11.185982123070103</v>
      </c>
      <c r="K60" s="5">
        <f>IF((HUR_cms!K60&gt;0), HUR_cms!K60*Days!K60*86400*1000/Areas!$B$8, "")</f>
        <v>8.9253618970229756</v>
      </c>
      <c r="L60" s="5">
        <f>IF((HUR_cms!L60&gt;0), HUR_cms!L60*Days!L60*86400*1000/Areas!$B$8, "")</f>
        <v>13.011379182979981</v>
      </c>
      <c r="M60" s="5">
        <f>IF((HUR_cms!M60&gt;0), HUR_cms!M60*Days!M60*86400*1000/Areas!$B$8, "")</f>
        <v>22.33154170052449</v>
      </c>
      <c r="N60" s="5">
        <f>IF((HUR_cms!N60&gt;0), HUR_cms!N60*Days!N60*86400*1000/Areas!$B$8, "")</f>
        <v>409.69505207948583</v>
      </c>
    </row>
    <row r="61" spans="1:14" x14ac:dyDescent="0.2">
      <c r="A61">
        <v>1953</v>
      </c>
      <c r="B61" s="5">
        <f>IF((HUR_cms!B61&gt;0), HUR_cms!B61*Days!B61*86400*1000/Areas!$B$8, "")</f>
        <v>23.117696387678212</v>
      </c>
      <c r="C61" s="5">
        <f>IF((HUR_cms!C61&gt;0), HUR_cms!C61*Days!C61*86400*1000/Areas!$B$8, "")</f>
        <v>25.209456748171679</v>
      </c>
      <c r="D61" s="5">
        <f>IF((HUR_cms!D61&gt;0), HUR_cms!D61*Days!D61*86400*1000/Areas!$B$8, "")</f>
        <v>67.616557878407335</v>
      </c>
      <c r="E61" s="5">
        <f>IF((HUR_cms!E61&gt;0), HUR_cms!E61*Days!E61*86400*1000/Areas!$B$8, "")</f>
        <v>36.892168131786946</v>
      </c>
      <c r="F61" s="5">
        <f>IF((HUR_cms!F61&gt;0), HUR_cms!F61*Days!F61*86400*1000/Areas!$B$8, "")</f>
        <v>43.749640245253758</v>
      </c>
      <c r="G61" s="5">
        <f>IF((HUR_cms!G61&gt;0), HUR_cms!G61*Days!G61*86400*1000/Areas!$B$8, "")</f>
        <v>26.383370022900198</v>
      </c>
      <c r="H61" s="5">
        <f>IF((HUR_cms!H61&gt;0), HUR_cms!H61*Days!H61*86400*1000/Areas!$B$8, "")</f>
        <v>17.530194282337302</v>
      </c>
      <c r="I61" s="5">
        <f>IF((HUR_cms!I61&gt;0), HUR_cms!I61*Days!I61*86400*1000/Areas!$B$8, "")</f>
        <v>14.532649774691587</v>
      </c>
      <c r="J61" s="5">
        <f>IF((HUR_cms!J61&gt;0), HUR_cms!J61*Days!J61*86400*1000/Areas!$B$8, "")</f>
        <v>10.290516362561865</v>
      </c>
      <c r="K61" s="5">
        <f>IF((HUR_cms!K61&gt;0), HUR_cms!K61*Days!K61*86400*1000/Areas!$B$8, "")</f>
        <v>9.9238838738272879</v>
      </c>
      <c r="L61" s="5">
        <f>IF((HUR_cms!L61&gt;0), HUR_cms!L61*Days!L61*86400*1000/Areas!$B$8, "")</f>
        <v>10.885366033833199</v>
      </c>
      <c r="M61" s="5">
        <f>IF((HUR_cms!M61&gt;0), HUR_cms!M61*Days!M61*86400*1000/Areas!$B$8, "")</f>
        <v>14.648066779936471</v>
      </c>
      <c r="N61" s="5">
        <f>IF((HUR_cms!N61&gt;0), HUR_cms!N61*Days!N61*86400*1000/Areas!$B$8, "")</f>
        <v>300.53588239639504</v>
      </c>
    </row>
    <row r="62" spans="1:14" x14ac:dyDescent="0.2">
      <c r="A62">
        <v>1954</v>
      </c>
      <c r="B62" s="5">
        <f>IF((HUR_cms!B62&gt;0), HUR_cms!B62*Days!B62*86400*1000/Areas!$B$8, "")</f>
        <v>13.50444913939573</v>
      </c>
      <c r="C62" s="5">
        <f>IF((HUR_cms!C62&gt;0), HUR_cms!C62*Days!C62*86400*1000/Areas!$B$8, "")</f>
        <v>57.584596882618008</v>
      </c>
      <c r="D62" s="5">
        <f>IF((HUR_cms!D62&gt;0), HUR_cms!D62*Days!D62*86400*1000/Areas!$B$8, "")</f>
        <v>73.48237984782449</v>
      </c>
      <c r="E62" s="5">
        <f>IF((HUR_cms!E62&gt;0), HUR_cms!E62*Days!E62*86400*1000/Areas!$B$8, "")</f>
        <v>62.466874492132675</v>
      </c>
      <c r="F62" s="5">
        <f>IF((HUR_cms!F62&gt;0), HUR_cms!F62*Days!F62*86400*1000/Areas!$B$8, "")</f>
        <v>26.31639624732215</v>
      </c>
      <c r="G62" s="5">
        <f>IF((HUR_cms!G62&gt;0), HUR_cms!G62*Days!G62*86400*1000/Areas!$B$8, "")</f>
        <v>29.292516805791536</v>
      </c>
      <c r="H62" s="5">
        <f>IF((HUR_cms!H62&gt;0), HUR_cms!H62*Days!H62*86400*1000/Areas!$B$8, "")</f>
        <v>11.020675186525816</v>
      </c>
      <c r="I62" s="5">
        <f>IF((HUR_cms!I62&gt;0), HUR_cms!I62*Days!I62*86400*1000/Areas!$B$8, "")</f>
        <v>9.4582586983822114</v>
      </c>
      <c r="J62" s="5">
        <f>IF((HUR_cms!J62&gt;0), HUR_cms!J62*Days!J62*86400*1000/Areas!$B$8, "")</f>
        <v>11.574038560981014</v>
      </c>
      <c r="K62" s="5">
        <f>IF((HUR_cms!K62&gt;0), HUR_cms!K62*Days!K62*86400*1000/Areas!$B$8, "")</f>
        <v>53.953822560390044</v>
      </c>
      <c r="L62" s="5">
        <f>IF((HUR_cms!L62&gt;0), HUR_cms!L62*Days!L62*86400*1000/Areas!$B$8, "")</f>
        <v>27.197139691216666</v>
      </c>
      <c r="M62" s="5">
        <f>IF((HUR_cms!M62&gt;0), HUR_cms!M62*Days!M62*86400*1000/Areas!$B$8, "")</f>
        <v>27.051107926423875</v>
      </c>
      <c r="N62" s="5">
        <f>IF((HUR_cms!N62&gt;0), HUR_cms!N62*Days!N62*86400*1000/Areas!$B$8, "")</f>
        <v>405.64035162886898</v>
      </c>
    </row>
    <row r="63" spans="1:14" x14ac:dyDescent="0.2">
      <c r="A63">
        <v>1955</v>
      </c>
      <c r="B63" s="5">
        <f>IF((HUR_cms!B63&gt;0), HUR_cms!B63*Days!B63*86400*1000/Areas!$B$8, "")</f>
        <v>31.737697865110444</v>
      </c>
      <c r="C63" s="5">
        <f>IF((HUR_cms!C63&gt;0), HUR_cms!C63*Days!C63*86400*1000/Areas!$B$8, "")</f>
        <v>23.258537046612986</v>
      </c>
      <c r="D63" s="5">
        <f>IF((HUR_cms!D63&gt;0), HUR_cms!D63*Days!D63*86400*1000/Areas!$B$8, "")</f>
        <v>80.919851665804828</v>
      </c>
      <c r="E63" s="5">
        <f>IF((HUR_cms!E63&gt;0), HUR_cms!E63*Days!E63*86400*1000/Areas!$B$8, "")</f>
        <v>52.275925241929528</v>
      </c>
      <c r="F63" s="5">
        <f>IF((HUR_cms!F63&gt;0), HUR_cms!F63*Days!F63*86400*1000/Areas!$B$8, "")</f>
        <v>21.813813991283151</v>
      </c>
      <c r="G63" s="5">
        <f>IF((HUR_cms!G63&gt;0), HUR_cms!G63*Days!G63*86400*1000/Areas!$B$8, "")</f>
        <v>16.269010859126837</v>
      </c>
      <c r="H63" s="5">
        <f>IF((HUR_cms!H63&gt;0), HUR_cms!H63*Days!H63*86400*1000/Areas!$B$8, "")</f>
        <v>8.8125829947551164</v>
      </c>
      <c r="I63" s="5">
        <f>IF((HUR_cms!I63&gt;0), HUR_cms!I63*Days!I63*86400*1000/Areas!$B$8, "")</f>
        <v>8.0145568442047725</v>
      </c>
      <c r="J63" s="5">
        <f>IF((HUR_cms!J63&gt;0), HUR_cms!J63*Days!J63*86400*1000/Areas!$B$8, "")</f>
        <v>7.417111620004432</v>
      </c>
      <c r="K63" s="5">
        <f>IF((HUR_cms!K63&gt;0), HUR_cms!K63*Days!K63*86400*1000/Areas!$B$8, "")</f>
        <v>9.3355869099505053</v>
      </c>
      <c r="L63" s="5">
        <f>IF((HUR_cms!L63&gt;0), HUR_cms!L63*Days!L63*86400*1000/Areas!$B$8, "")</f>
        <v>14.409786511043805</v>
      </c>
      <c r="M63" s="5">
        <f>IF((HUR_cms!M63&gt;0), HUR_cms!M63*Days!M63*86400*1000/Areas!$B$8, "")</f>
        <v>15.872146561276502</v>
      </c>
      <c r="N63" s="5">
        <f>IF((HUR_cms!N63&gt;0), HUR_cms!N63*Days!N63*86400*1000/Areas!$B$8, "")</f>
        <v>290.07591046760729</v>
      </c>
    </row>
    <row r="64" spans="1:14" x14ac:dyDescent="0.2">
      <c r="A64">
        <v>1956</v>
      </c>
      <c r="B64" s="5">
        <f>IF((HUR_cms!B64&gt;0), HUR_cms!B64*Days!B64*86400*1000/Areas!$B$8, "")</f>
        <v>12.34961956120263</v>
      </c>
      <c r="C64" s="5">
        <f>IF((HUR_cms!C64&gt;0), HUR_cms!C64*Days!C64*86400*1000/Areas!$B$8, "")</f>
        <v>12.110615941493684</v>
      </c>
      <c r="D64" s="5">
        <f>IF((HUR_cms!D64&gt;0), HUR_cms!D64*Days!D64*86400*1000/Areas!$B$8, "")</f>
        <v>63.113975622368322</v>
      </c>
      <c r="E64" s="5">
        <f>IF((HUR_cms!E64&gt;0), HUR_cms!E64*Days!E64*86400*1000/Areas!$B$8, "")</f>
        <v>71.15921105119304</v>
      </c>
      <c r="F64" s="5">
        <f>IF((HUR_cms!F64&gt;0), HUR_cms!F64*Days!F64*86400*1000/Areas!$B$8, "")</f>
        <v>82.862814508384432</v>
      </c>
      <c r="G64" s="5">
        <f>IF((HUR_cms!G64&gt;0), HUR_cms!G64*Days!G64*86400*1000/Areas!$B$8, "")</f>
        <v>17.278723498559504</v>
      </c>
      <c r="H64" s="5">
        <f>IF((HUR_cms!H64&gt;0), HUR_cms!H64*Days!H64*86400*1000/Areas!$B$8, "")</f>
        <v>15.939418187190663</v>
      </c>
      <c r="I64" s="5">
        <f>IF((HUR_cms!I64&gt;0), HUR_cms!I64*Days!I64*86400*1000/Areas!$B$8, "")</f>
        <v>17.110076383245918</v>
      </c>
      <c r="J64" s="5">
        <f>IF((HUR_cms!J64&gt;0), HUR_cms!J64*Days!J64*86400*1000/Areas!$B$8, "")</f>
        <v>13.827063603457191</v>
      </c>
      <c r="K64" s="5">
        <f>IF((HUR_cms!K64&gt;0), HUR_cms!K64*Days!K64*86400*1000/Areas!$B$8, "")</f>
        <v>11.032546649922434</v>
      </c>
      <c r="L64" s="5">
        <f>IF((HUR_cms!L64&gt;0), HUR_cms!L64*Days!L64*86400*1000/Areas!$B$8, "")</f>
        <v>12.772035162886903</v>
      </c>
      <c r="M64" s="5">
        <f>IF((HUR_cms!M64&gt;0), HUR_cms!M64*Days!M64*86400*1000/Areas!$B$8, "")</f>
        <v>24.84895146635148</v>
      </c>
      <c r="N64" s="5">
        <f>IF((HUR_cms!N64&gt;0), HUR_cms!N64*Days!N64*86400*1000/Areas!$B$8, "")</f>
        <v>353.28070916746691</v>
      </c>
    </row>
    <row r="65" spans="1:14" x14ac:dyDescent="0.2">
      <c r="A65">
        <v>1957</v>
      </c>
      <c r="B65" s="5">
        <f>IF((HUR_cms!B65&gt;0), HUR_cms!B65*Days!B65*86400*1000/Areas!$B$8, "")</f>
        <v>20.01990396690552</v>
      </c>
      <c r="C65" s="5">
        <f>IF((HUR_cms!C65&gt;0), HUR_cms!C65*Days!C65*86400*1000/Areas!$B$8, "")</f>
        <v>25.076615498264015</v>
      </c>
      <c r="D65" s="5">
        <f>IF((HUR_cms!D65&gt;0), HUR_cms!D65*Days!D65*86400*1000/Areas!$B$8, "")</f>
        <v>39.090090862081702</v>
      </c>
      <c r="E65" s="5">
        <f>IF((HUR_cms!E65&gt;0), HUR_cms!E65*Days!E65*86400*1000/Areas!$B$8, "")</f>
        <v>43.421472999926131</v>
      </c>
      <c r="F65" s="5">
        <f>IF((HUR_cms!F65&gt;0), HUR_cms!F65*Days!F65*86400*1000/Areas!$B$8, "")</f>
        <v>38.420012705917109</v>
      </c>
      <c r="G65" s="5">
        <f>IF((HUR_cms!G65&gt;0), HUR_cms!G65*Days!G65*86400*1000/Areas!$B$8, "")</f>
        <v>22.149214744773584</v>
      </c>
      <c r="H65" s="5">
        <f>IF((HUR_cms!H65&gt;0), HUR_cms!H65*Days!H65*86400*1000/Areas!$B$8, "")</f>
        <v>40.489604491393955</v>
      </c>
      <c r="I65" s="5">
        <f>IF((HUR_cms!I65&gt;0), HUR_cms!I65*Days!I65*86400*1000/Areas!$B$8, "")</f>
        <v>9.4905754598507812</v>
      </c>
      <c r="J65" s="5">
        <f>IF((HUR_cms!J65&gt;0), HUR_cms!J65*Days!J65*86400*1000/Areas!$B$8, "")</f>
        <v>12.470780822929749</v>
      </c>
      <c r="K65" s="5">
        <f>IF((HUR_cms!K65&gt;0), HUR_cms!K65*Days!K65*86400*1000/Areas!$B$8, "")</f>
        <v>15.487643052374972</v>
      </c>
      <c r="L65" s="5">
        <f>IF((HUR_cms!L65&gt;0), HUR_cms!L65*Days!L65*86400*1000/Areas!$B$8, "")</f>
        <v>32.377182536751128</v>
      </c>
      <c r="M65" s="5">
        <f>IF((HUR_cms!M65&gt;0), HUR_cms!M65*Days!M65*86400*1000/Areas!$B$8, "")</f>
        <v>43.822847602866226</v>
      </c>
      <c r="N65" s="5">
        <f>IF((HUR_cms!N65&gt;0), HUR_cms!N65*Days!N65*86400*1000/Areas!$B$8, "")</f>
        <v>342.11951244736645</v>
      </c>
    </row>
    <row r="66" spans="1:14" x14ac:dyDescent="0.2">
      <c r="A66">
        <v>1958</v>
      </c>
      <c r="B66" s="5">
        <f>IF((HUR_cms!B66&gt;0), HUR_cms!B66*Days!B66*86400*1000/Areas!$B$8, "")</f>
        <v>19.470519021939872</v>
      </c>
      <c r="C66" s="5">
        <f>IF((HUR_cms!C66&gt;0), HUR_cms!C66*Days!C66*86400*1000/Areas!$B$8, "")</f>
        <v>14.920514737386423</v>
      </c>
      <c r="D66" s="5">
        <f>IF((HUR_cms!D66&gt;0), HUR_cms!D66*Days!D66*86400*1000/Areas!$B$8, "")</f>
        <v>47.078266676516222</v>
      </c>
      <c r="E66" s="5">
        <f>IF((HUR_cms!E66&gt;0), HUR_cms!E66*Days!E66*86400*1000/Areas!$B$8, "")</f>
        <v>28.961902932702955</v>
      </c>
      <c r="F66" s="5">
        <f>IF((HUR_cms!F66&gt;0), HUR_cms!F66*Days!F66*86400*1000/Areas!$B$8, "")</f>
        <v>12.052832976287213</v>
      </c>
      <c r="G66" s="5">
        <f>IF((HUR_cms!G66&gt;0), HUR_cms!G66*Days!G66*86400*1000/Areas!$B$8, "")</f>
        <v>9.3108015069808658</v>
      </c>
      <c r="H66" s="5">
        <f>IF((HUR_cms!H66&gt;0), HUR_cms!H66*Days!H66*86400*1000/Areas!$B$8, "")</f>
        <v>9.0533098914087322</v>
      </c>
      <c r="I66" s="5">
        <f>IF((HUR_cms!I66&gt;0), HUR_cms!I66*Days!I66*86400*1000/Areas!$B$8, "")</f>
        <v>6.9804204772106075</v>
      </c>
      <c r="J66" s="5">
        <f>IF((HUR_cms!J66&gt;0), HUR_cms!J66*Days!J66*86400*1000/Areas!$B$8, "")</f>
        <v>9.2399556770333184</v>
      </c>
      <c r="K66" s="5">
        <f>IF((HUR_cms!K66&gt;0), HUR_cms!K66*Days!K66*86400*1000/Areas!$B$8, "")</f>
        <v>9.8796956489621035</v>
      </c>
      <c r="L66" s="5">
        <f>IF((HUR_cms!L66&gt;0), HUR_cms!L66*Days!L66*86400*1000/Areas!$B$8, "")</f>
        <v>14.842520499372091</v>
      </c>
      <c r="M66" s="5">
        <f>IF((HUR_cms!M66&gt;0), HUR_cms!M66*Days!M66*86400*1000/Areas!$B$8, "")</f>
        <v>11.461897909433405</v>
      </c>
      <c r="N66" s="5">
        <f>IF((HUR_cms!N66&gt;0), HUR_cms!N66*Days!N66*86400*1000/Areas!$B$8, "")</f>
        <v>193.22604417522348</v>
      </c>
    </row>
    <row r="67" spans="1:14" x14ac:dyDescent="0.2">
      <c r="A67">
        <v>1959</v>
      </c>
      <c r="B67" s="5">
        <f>IF((HUR_cms!B67&gt;0), HUR_cms!B67*Days!B67*86400*1000/Areas!$B$8, "")</f>
        <v>12.618706064859277</v>
      </c>
      <c r="C67" s="5">
        <f>IF((HUR_cms!C67&gt;0), HUR_cms!C67*Days!C67*86400*1000/Areas!$B$8, "")</f>
        <v>15.295806160892369</v>
      </c>
      <c r="D67" s="5">
        <f>IF((HUR_cms!D67&gt;0), HUR_cms!D67*Days!D67*86400*1000/Areas!$B$8, "")</f>
        <v>68.447560316170481</v>
      </c>
      <c r="E67" s="5">
        <f>IF((HUR_cms!E67&gt;0), HUR_cms!E67*Days!E67*86400*1000/Areas!$B$8, "")</f>
        <v>107.57396764423432</v>
      </c>
      <c r="F67" s="5">
        <f>IF((HUR_cms!F67&gt;0), HUR_cms!F67*Days!F67*86400*1000/Areas!$B$8, "")</f>
        <v>40.037829356578271</v>
      </c>
      <c r="G67" s="5">
        <f>IF((HUR_cms!G67&gt;0), HUR_cms!G67*Days!G67*86400*1000/Areas!$B$8, "")</f>
        <v>14.149380217182538</v>
      </c>
      <c r="H67" s="5">
        <f>IF((HUR_cms!H67&gt;0), HUR_cms!H67*Days!H67*86400*1000/Areas!$B$8, "")</f>
        <v>9.2696343355248576</v>
      </c>
      <c r="I67" s="5">
        <f>IF((HUR_cms!I67&gt;0), HUR_cms!I67*Days!I67*86400*1000/Areas!$B$8, "")</f>
        <v>11.909715889783557</v>
      </c>
      <c r="J67" s="5">
        <f>IF((HUR_cms!J67&gt;0), HUR_cms!J67*Days!J67*86400*1000/Areas!$B$8, "")</f>
        <v>12.602898722021127</v>
      </c>
      <c r="K67" s="5">
        <f>IF((HUR_cms!K67&gt;0), HUR_cms!K67*Days!K67*86400*1000/Areas!$B$8, "")</f>
        <v>22.816293122552999</v>
      </c>
      <c r="L67" s="5">
        <f>IF((HUR_cms!L67&gt;0), HUR_cms!L67*Days!L67*86400*1000/Areas!$B$8, "")</f>
        <v>41.136535421437536</v>
      </c>
      <c r="M67" s="5">
        <f>IF((HUR_cms!M67&gt;0), HUR_cms!M67*Days!M67*86400*1000/Areas!$B$8, "")</f>
        <v>45.719643643347858</v>
      </c>
      <c r="N67" s="5">
        <f>IF((HUR_cms!N67&gt;0), HUR_cms!N67*Days!N67*86400*1000/Areas!$B$8, "")</f>
        <v>401.36939055920806</v>
      </c>
    </row>
    <row r="68" spans="1:14" x14ac:dyDescent="0.2">
      <c r="A68">
        <v>1960</v>
      </c>
      <c r="B68" s="5">
        <f>IF((HUR_cms!B68&gt;0), HUR_cms!B68*Days!B68*86400*1000/Areas!$B$8, "")</f>
        <v>35.603178252197679</v>
      </c>
      <c r="C68" s="5">
        <f>IF((HUR_cms!C68&gt;0), HUR_cms!C68*Days!C68*86400*1000/Areas!$B$8, "")</f>
        <v>27.108061165694025</v>
      </c>
      <c r="D68" s="5">
        <f>IF((HUR_cms!D68&gt;0), HUR_cms!D68*Days!D68*86400*1000/Areas!$B$8, "")</f>
        <v>36.678864741080005</v>
      </c>
      <c r="E68" s="5">
        <f>IF((HUR_cms!E68&gt;0), HUR_cms!E68*Days!E68*86400*1000/Areas!$B$8, "")</f>
        <v>123.24366107704809</v>
      </c>
      <c r="F68" s="5">
        <f>IF((HUR_cms!F68&gt;0), HUR_cms!F68*Days!F68*86400*1000/Areas!$B$8, "")</f>
        <v>55.971971337814878</v>
      </c>
      <c r="G68" s="5">
        <f>IF((HUR_cms!G68&gt;0), HUR_cms!G68*Days!G68*86400*1000/Areas!$B$8, "")</f>
        <v>27.274368028366698</v>
      </c>
      <c r="H68" s="5">
        <f>IF((HUR_cms!H68&gt;0), HUR_cms!H68*Days!H68*86400*1000/Areas!$B$8, "")</f>
        <v>13.462899017507572</v>
      </c>
      <c r="I68" s="5">
        <f>IF((HUR_cms!I68&gt;0), HUR_cms!I68*Days!I68*86400*1000/Areas!$B$8, "")</f>
        <v>10.770055403708355</v>
      </c>
      <c r="J68" s="5">
        <f>IF((HUR_cms!J68&gt;0), HUR_cms!J68*Days!J68*86400*1000/Areas!$B$8, "")</f>
        <v>9.375903080446184</v>
      </c>
      <c r="K68" s="5">
        <f>IF((HUR_cms!K68&gt;0), HUR_cms!K68*Days!K68*86400*1000/Areas!$B$8, "")</f>
        <v>9.867164659821233</v>
      </c>
      <c r="L68" s="5">
        <f>IF((HUR_cms!L68&gt;0), HUR_cms!L68*Days!L68*86400*1000/Areas!$B$8, "")</f>
        <v>13.966840511191549</v>
      </c>
      <c r="M68" s="5">
        <f>IF((HUR_cms!M68&gt;0), HUR_cms!M68*Days!M68*86400*1000/Areas!$B$8, "")</f>
        <v>11.860251458964321</v>
      </c>
      <c r="N68" s="5">
        <f>IF((HUR_cms!N68&gt;0), HUR_cms!N68*Days!N68*86400*1000/Areas!$B$8, "")</f>
        <v>376.67183216369949</v>
      </c>
    </row>
    <row r="69" spans="1:14" x14ac:dyDescent="0.2">
      <c r="A69">
        <v>1961</v>
      </c>
      <c r="B69" s="5">
        <f>IF((HUR_cms!B69&gt;0), HUR_cms!B69*Days!B69*86400*1000/Areas!$B$8, "")</f>
        <v>10.07161764054074</v>
      </c>
      <c r="C69" s="5">
        <f>IF((HUR_cms!C69&gt;0), HUR_cms!C69*Days!C69*86400*1000/Areas!$B$8, "")</f>
        <v>20.338412351333382</v>
      </c>
      <c r="D69" s="5">
        <f>IF((HUR_cms!D69&gt;0), HUR_cms!D69*Days!D69*86400*1000/Areas!$B$8, "")</f>
        <v>44.221201152397136</v>
      </c>
      <c r="E69" s="5">
        <f>IF((HUR_cms!E69&gt;0), HUR_cms!E69*Days!E69*86400*1000/Areas!$B$8, "")</f>
        <v>39.918114796483707</v>
      </c>
      <c r="F69" s="5">
        <f>IF((HUR_cms!F69&gt;0), HUR_cms!F69*Days!F69*86400*1000/Areas!$B$8, "")</f>
        <v>27.606428603087835</v>
      </c>
      <c r="G69" s="5">
        <f>IF((HUR_cms!G69&gt;0), HUR_cms!G69*Days!G69*86400*1000/Areas!$B$8, "")</f>
        <v>14.862306271699786</v>
      </c>
      <c r="H69" s="5">
        <f>IF((HUR_cms!H69&gt;0), HUR_cms!H69*Days!H69*86400*1000/Areas!$B$8, "")</f>
        <v>13.9232479869986</v>
      </c>
      <c r="I69" s="5">
        <f>IF((HUR_cms!I69&gt;0), HUR_cms!I69*Days!I69*86400*1000/Areas!$B$8, "")</f>
        <v>13.866528772992538</v>
      </c>
      <c r="J69" s="5">
        <f>IF((HUR_cms!J69&gt;0), HUR_cms!J69*Days!J69*86400*1000/Areas!$B$8, "")</f>
        <v>17.564021570510455</v>
      </c>
      <c r="K69" s="5">
        <f>IF((HUR_cms!K69&gt;0), HUR_cms!K69*Days!K69*86400*1000/Areas!$B$8, "")</f>
        <v>14.673788283962473</v>
      </c>
      <c r="L69" s="5">
        <f>IF((HUR_cms!L69&gt;0), HUR_cms!L69*Days!L69*86400*1000/Areas!$B$8, "")</f>
        <v>21.373740119672011</v>
      </c>
      <c r="M69" s="5">
        <f>IF((HUR_cms!M69&gt;0), HUR_cms!M69*Days!M69*86400*1000/Areas!$B$8, "")</f>
        <v>22.109281524710056</v>
      </c>
      <c r="N69" s="5">
        <f>IF((HUR_cms!N69&gt;0), HUR_cms!N69*Days!N69*86400*1000/Areas!$B$8, "")</f>
        <v>260.83147521607447</v>
      </c>
    </row>
    <row r="70" spans="1:14" x14ac:dyDescent="0.2">
      <c r="A70">
        <v>1962</v>
      </c>
      <c r="B70" s="5">
        <f>IF((HUR_cms!B70&gt;0), HUR_cms!B70*Days!B70*86400*1000/Areas!$B$8, "")</f>
        <v>14.881538893403262</v>
      </c>
      <c r="C70" s="5">
        <f>IF((HUR_cms!C70&gt;0), HUR_cms!C70*Days!C70*86400*1000/Areas!$B$8, "")</f>
        <v>13.698136957967053</v>
      </c>
      <c r="D70" s="5">
        <f>IF((HUR_cms!D70&gt;0), HUR_cms!D70*Days!D70*86400*1000/Areas!$B$8, "")</f>
        <v>76.90597798625987</v>
      </c>
      <c r="E70" s="5">
        <f>IF((HUR_cms!E70&gt;0), HUR_cms!E70*Days!E70*86400*1000/Areas!$B$8, "")</f>
        <v>47.533722390485337</v>
      </c>
      <c r="F70" s="5">
        <f>IF((HUR_cms!F70&gt;0), HUR_cms!F70*Days!F70*86400*1000/Areas!$B$8, "")</f>
        <v>38.220835931151662</v>
      </c>
      <c r="G70" s="5">
        <f>IF((HUR_cms!G70&gt;0), HUR_cms!G70*Days!G70*86400*1000/Areas!$B$8, "")</f>
        <v>14.588496712713305</v>
      </c>
      <c r="H70" s="5">
        <f>IF((HUR_cms!H70&gt;0), HUR_cms!H70*Days!H70*86400*1000/Areas!$B$8, "")</f>
        <v>8.8950237127871752</v>
      </c>
      <c r="I70" s="5">
        <f>IF((HUR_cms!I70&gt;0), HUR_cms!I70*Days!I70*86400*1000/Areas!$B$8, "")</f>
        <v>9.1087100539262771</v>
      </c>
      <c r="J70" s="5">
        <f>IF((HUR_cms!J70&gt;0), HUR_cms!J70*Days!J70*86400*1000/Areas!$B$8, "")</f>
        <v>8.5385181354805351</v>
      </c>
      <c r="K70" s="5">
        <f>IF((HUR_cms!K70&gt;0), HUR_cms!K70*Days!K70*86400*1000/Areas!$B$8, "")</f>
        <v>12.147804683460146</v>
      </c>
      <c r="L70" s="5">
        <f>IF((HUR_cms!L70&gt;0), HUR_cms!L70*Days!L70*86400*1000/Areas!$B$8, "")</f>
        <v>16.44963581295708</v>
      </c>
      <c r="M70" s="5">
        <f>IF((HUR_cms!M70&gt;0), HUR_cms!M70*Days!M70*86400*1000/Areas!$B$8, "")</f>
        <v>16.512546058949546</v>
      </c>
      <c r="N70" s="5">
        <f>IF((HUR_cms!N70&gt;0), HUR_cms!N70*Days!N70*86400*1000/Areas!$B$8, "")</f>
        <v>276.54861195242665</v>
      </c>
    </row>
    <row r="71" spans="1:14" x14ac:dyDescent="0.2">
      <c r="A71">
        <v>1963</v>
      </c>
      <c r="B71" s="5">
        <f>IF((HUR_cms!B71&gt;0), HUR_cms!B71*Days!B71*86400*1000/Areas!$B$8, "")</f>
        <v>12.708401566078155</v>
      </c>
      <c r="C71" s="5">
        <f>IF((HUR_cms!C71&gt;0), HUR_cms!C71*Days!C71*86400*1000/Areas!$B$8, "")</f>
        <v>9.8767171456009475</v>
      </c>
      <c r="D71" s="5">
        <f>IF((HUR_cms!D71&gt;0), HUR_cms!D71*Days!D71*86400*1000/Areas!$B$8, "")</f>
        <v>58.887734653172785</v>
      </c>
      <c r="E71" s="5">
        <f>IF((HUR_cms!E71&gt;0), HUR_cms!E71*Days!E71*86400*1000/Areas!$B$8, "")</f>
        <v>36.89152988106671</v>
      </c>
      <c r="F71" s="5">
        <f>IF((HUR_cms!F71&gt;0), HUR_cms!F71*Days!F71*86400*1000/Areas!$B$8, "")</f>
        <v>39.743680874639878</v>
      </c>
      <c r="G71" s="5">
        <f>IF((HUR_cms!G71&gt;0), HUR_cms!G71*Days!G71*86400*1000/Areas!$B$8, "")</f>
        <v>15.784578562458448</v>
      </c>
      <c r="H71" s="5">
        <f>IF((HUR_cms!H71&gt;0), HUR_cms!H71*Days!H71*86400*1000/Areas!$B$8, "")</f>
        <v>9.6811783999409027</v>
      </c>
      <c r="I71" s="5">
        <f>IF((HUR_cms!I71&gt;0), HUR_cms!I71*Days!I71*86400*1000/Areas!$B$8, "")</f>
        <v>8.7974139026372153</v>
      </c>
      <c r="J71" s="5">
        <f>IF((HUR_cms!J71&gt;0), HUR_cms!J71*Days!J71*86400*1000/Areas!$B$8, "")</f>
        <v>8.6010667060648593</v>
      </c>
      <c r="K71" s="5">
        <f>IF((HUR_cms!K71&gt;0), HUR_cms!K71*Days!K71*86400*1000/Areas!$B$8, "")</f>
        <v>8.2216479279013068</v>
      </c>
      <c r="L71" s="5">
        <f>IF((HUR_cms!L71&gt;0), HUR_cms!L71*Days!L71*86400*1000/Areas!$B$8, "")</f>
        <v>11.031525448770038</v>
      </c>
      <c r="M71" s="5">
        <f>IF((HUR_cms!M71&gt;0), HUR_cms!M71*Days!M71*86400*1000/Areas!$B$8, "")</f>
        <v>10.424463913717958</v>
      </c>
      <c r="N71" s="5">
        <f>IF((HUR_cms!N71&gt;0), HUR_cms!N71*Days!N71*86400*1000/Areas!$B$8, "")</f>
        <v>229.71558247765384</v>
      </c>
    </row>
    <row r="72" spans="1:14" x14ac:dyDescent="0.2">
      <c r="A72">
        <v>1964</v>
      </c>
      <c r="B72" s="5">
        <f>IF((HUR_cms!B72&gt;0), HUR_cms!B72*Days!B72*86400*1000/Areas!$B$8, "")</f>
        <v>18.312391815025489</v>
      </c>
      <c r="C72" s="5">
        <f>IF((HUR_cms!C72&gt;0), HUR_cms!C72*Days!C72*86400*1000/Areas!$B$8, "")</f>
        <v>14.700062938612691</v>
      </c>
      <c r="D72" s="5">
        <f>IF((HUR_cms!D72&gt;0), HUR_cms!D72*Days!D72*86400*1000/Areas!$B$8, "")</f>
        <v>29.889047203959517</v>
      </c>
      <c r="E72" s="5">
        <f>IF((HUR_cms!E72&gt;0), HUR_cms!E72*Days!E72*86400*1000/Areas!$B$8, "")</f>
        <v>28.781277978872719</v>
      </c>
      <c r="F72" s="5">
        <f>IF((HUR_cms!F72&gt;0), HUR_cms!F72*Days!F72*86400*1000/Areas!$B$8, "")</f>
        <v>21.158245401492206</v>
      </c>
      <c r="G72" s="5">
        <f>IF((HUR_cms!G72&gt;0), HUR_cms!G72*Days!G72*86400*1000/Areas!$B$8, "")</f>
        <v>8.5627716628499666</v>
      </c>
      <c r="H72" s="5">
        <f>IF((HUR_cms!H72&gt;0), HUR_cms!H72*Days!H72*86400*1000/Areas!$B$8, "")</f>
        <v>8.5270083474920586</v>
      </c>
      <c r="I72" s="5">
        <f>IF((HUR_cms!I72&gt;0), HUR_cms!I72*Days!I72*86400*1000/Areas!$B$8, "")</f>
        <v>11.53180763832459</v>
      </c>
      <c r="J72" s="5">
        <f>IF((HUR_cms!J72&gt;0), HUR_cms!J72*Days!J72*86400*1000/Areas!$B$8, "")</f>
        <v>8.9878466425352723</v>
      </c>
      <c r="K72" s="5">
        <f>IF((HUR_cms!K72&gt;0), HUR_cms!K72*Days!K72*86400*1000/Areas!$B$8, "")</f>
        <v>9.5453160966240667</v>
      </c>
      <c r="L72" s="5">
        <f>IF((HUR_cms!L72&gt;0), HUR_cms!L72*Days!L72*86400*1000/Areas!$B$8, "")</f>
        <v>10.989400901233658</v>
      </c>
      <c r="M72" s="5">
        <f>IF((HUR_cms!M72&gt;0), HUR_cms!M72*Days!M72*86400*1000/Areas!$B$8, "")</f>
        <v>21.110100022161483</v>
      </c>
      <c r="N72" s="5">
        <f>IF((HUR_cms!N72&gt;0), HUR_cms!N72*Days!N72*86400*1000/Areas!$B$8, "")</f>
        <v>191.87105917116051</v>
      </c>
    </row>
    <row r="73" spans="1:14" x14ac:dyDescent="0.2">
      <c r="A73">
        <v>1965</v>
      </c>
      <c r="B73" s="5">
        <f>IF((HUR_cms!B73&gt;0), HUR_cms!B73*Days!B73*86400*1000/Areas!$B$8, "")</f>
        <v>18.746359754746251</v>
      </c>
      <c r="C73" s="5">
        <f>IF((HUR_cms!C73&gt;0), HUR_cms!C73*Days!C73*86400*1000/Areas!$B$8, "")</f>
        <v>36.563511560907145</v>
      </c>
      <c r="D73" s="5">
        <f>IF((HUR_cms!D73&gt;0), HUR_cms!D73*Days!D73*86400*1000/Areas!$B$8, "")</f>
        <v>46.007196867843689</v>
      </c>
      <c r="E73" s="5">
        <f>IF((HUR_cms!E73&gt;0), HUR_cms!E73*Days!E73*86400*1000/Areas!$B$8, "")</f>
        <v>94.92830612395656</v>
      </c>
      <c r="F73" s="5">
        <f>IF((HUR_cms!F73&gt;0), HUR_cms!F73*Days!F73*86400*1000/Areas!$B$8, "")</f>
        <v>33.542160301396173</v>
      </c>
      <c r="G73" s="5">
        <f>IF((HUR_cms!G73&gt;0), HUR_cms!G73*Days!G73*86400*1000/Areas!$B$8, "")</f>
        <v>11.822318091157566</v>
      </c>
      <c r="H73" s="5">
        <f>IF((HUR_cms!H73&gt;0), HUR_cms!H73*Days!H73*86400*1000/Areas!$B$8, "")</f>
        <v>8.1636096624067367</v>
      </c>
      <c r="I73" s="5">
        <f>IF((HUR_cms!I73&gt;0), HUR_cms!I73*Days!I73*86400*1000/Areas!$B$8, "")</f>
        <v>9.6251187116791019</v>
      </c>
      <c r="J73" s="5">
        <f>IF((HUR_cms!J73&gt;0), HUR_cms!J73*Days!J73*86400*1000/Areas!$B$8, "")</f>
        <v>13.265402969638767</v>
      </c>
      <c r="K73" s="5">
        <f>IF((HUR_cms!K73&gt;0), HUR_cms!K73*Days!K73*86400*1000/Areas!$B$8, "")</f>
        <v>20.810675334269039</v>
      </c>
      <c r="L73" s="5">
        <f>IF((HUR_cms!L73&gt;0), HUR_cms!L73*Days!L73*86400*1000/Areas!$B$8, "")</f>
        <v>25.07112654206988</v>
      </c>
      <c r="M73" s="5">
        <f>IF((HUR_cms!M73&gt;0), HUR_cms!M73*Days!M73*86400*1000/Areas!$B$8, "")</f>
        <v>50.575731698308346</v>
      </c>
      <c r="N73" s="5">
        <f>IF((HUR_cms!N73&gt;0), HUR_cms!N73*Days!N73*86400*1000/Areas!$B$8, "")</f>
        <v>370.76601314914677</v>
      </c>
    </row>
    <row r="74" spans="1:14" x14ac:dyDescent="0.2">
      <c r="A74">
        <v>1966</v>
      </c>
      <c r="B74" s="5">
        <f>IF((HUR_cms!B74&gt;0), HUR_cms!B74*Days!B74*86400*1000/Areas!$B$8, "")</f>
        <v>28.287718696904779</v>
      </c>
      <c r="C74" s="5">
        <f>IF((HUR_cms!C74&gt;0), HUR_cms!C74*Days!C74*86400*1000/Areas!$B$8, "")</f>
        <v>33.048281894068111</v>
      </c>
      <c r="D74" s="5">
        <f>IF((HUR_cms!D74&gt;0), HUR_cms!D74*Days!D74*86400*1000/Areas!$B$8, "")</f>
        <v>65.035833641131717</v>
      </c>
      <c r="E74" s="5">
        <f>IF((HUR_cms!E74&gt;0), HUR_cms!E74*Days!E74*86400*1000/Areas!$B$8, "")</f>
        <v>39.650049493979466</v>
      </c>
      <c r="F74" s="5">
        <f>IF((HUR_cms!F74&gt;0), HUR_cms!F74*Days!F74*86400*1000/Areas!$B$8, "")</f>
        <v>27.68029548644456</v>
      </c>
      <c r="G74" s="5">
        <f>IF((HUR_cms!G74&gt;0), HUR_cms!G74*Days!G74*86400*1000/Areas!$B$8, "")</f>
        <v>14.765930412942307</v>
      </c>
      <c r="H74" s="5">
        <f>IF((HUR_cms!H74&gt;0), HUR_cms!H74*Days!H74*86400*1000/Areas!$B$8, "")</f>
        <v>7.3629454088793675</v>
      </c>
      <c r="I74" s="5">
        <f>IF((HUR_cms!I74&gt;0), HUR_cms!I74*Days!I74*86400*1000/Areas!$B$8, "")</f>
        <v>7.8002109773214157</v>
      </c>
      <c r="J74" s="5">
        <f>IF((HUR_cms!J74&gt;0), HUR_cms!J74*Days!J74*86400*1000/Areas!$B$8, "")</f>
        <v>7.7151747063603446</v>
      </c>
      <c r="K74" s="5">
        <f>IF((HUR_cms!K74&gt;0), HUR_cms!K74*Days!K74*86400*1000/Areas!$B$8, "")</f>
        <v>9.7095380069439319</v>
      </c>
      <c r="L74" s="5">
        <f>IF((HUR_cms!L74&gt;0), HUR_cms!L74*Days!L74*86400*1000/Areas!$B$8, "")</f>
        <v>20.122768707985522</v>
      </c>
      <c r="M74" s="5">
        <f>IF((HUR_cms!M74&gt;0), HUR_cms!M74*Days!M74*86400*1000/Areas!$B$8, "")</f>
        <v>47.122454901381396</v>
      </c>
      <c r="N74" s="5">
        <f>IF((HUR_cms!N74&gt;0), HUR_cms!N74*Days!N74*86400*1000/Areas!$B$8, "")</f>
        <v>308.66623919627688</v>
      </c>
    </row>
    <row r="75" spans="1:14" x14ac:dyDescent="0.2">
      <c r="A75">
        <v>1967</v>
      </c>
      <c r="B75" s="5">
        <f>IF((HUR_cms!B75&gt;0), HUR_cms!B75*Days!B75*86400*1000/Areas!$B$8, "")</f>
        <v>31.59260220137401</v>
      </c>
      <c r="C75" s="5">
        <f>IF((HUR_cms!C75&gt;0), HUR_cms!C75*Days!C75*86400*1000/Areas!$B$8, "")</f>
        <v>24.074646967570363</v>
      </c>
      <c r="D75" s="5">
        <f>IF((HUR_cms!D75&gt;0), HUR_cms!D75*Days!D75*86400*1000/Areas!$B$8, "")</f>
        <v>63.581579375046168</v>
      </c>
      <c r="E75" s="5">
        <f>IF((HUR_cms!E75&gt;0), HUR_cms!E75*Days!E75*86400*1000/Areas!$B$8, "")</f>
        <v>105.63240895323926</v>
      </c>
      <c r="F75" s="5">
        <f>IF((HUR_cms!F75&gt;0), HUR_cms!F75*Days!F75*86400*1000/Areas!$B$8, "")</f>
        <v>29.273050158823963</v>
      </c>
      <c r="G75" s="5">
        <f>IF((HUR_cms!G75&gt;0), HUR_cms!G75*Days!G75*86400*1000/Areas!$B$8, "")</f>
        <v>38.303340474255748</v>
      </c>
      <c r="H75" s="5">
        <f>IF((HUR_cms!H75&gt;0), HUR_cms!H75*Days!H75*86400*1000/Areas!$B$8, "")</f>
        <v>22.623711605230106</v>
      </c>
      <c r="I75" s="5">
        <f>IF((HUR_cms!I75&gt;0), HUR_cms!I75*Days!I75*86400*1000/Areas!$B$8, "")</f>
        <v>13.632397133781488</v>
      </c>
      <c r="J75" s="5">
        <f>IF((HUR_cms!J75&gt;0), HUR_cms!J75*Days!J75*86400*1000/Areas!$B$8, "")</f>
        <v>10.749418630420328</v>
      </c>
      <c r="K75" s="5">
        <f>IF((HUR_cms!K75&gt;0), HUR_cms!K75*Days!K75*86400*1000/Areas!$B$8, "")</f>
        <v>23.225858609736282</v>
      </c>
      <c r="L75" s="5">
        <f>IF((HUR_cms!L75&gt;0), HUR_cms!L75*Days!L75*86400*1000/Areas!$B$8, "")</f>
        <v>45.566633670680353</v>
      </c>
      <c r="M75" s="5">
        <f>IF((HUR_cms!M75&gt;0), HUR_cms!M75*Days!M75*86400*1000/Areas!$B$8, "")</f>
        <v>52.272031912536015</v>
      </c>
      <c r="N75" s="5">
        <f>IF((HUR_cms!N75&gt;0), HUR_cms!N75*Days!N75*86400*1000/Areas!$B$8, "")</f>
        <v>460.94541478909656</v>
      </c>
    </row>
    <row r="76" spans="1:14" x14ac:dyDescent="0.2">
      <c r="A76">
        <v>1968</v>
      </c>
      <c r="B76" s="5">
        <f>IF((HUR_cms!B76&gt;0), HUR_cms!B76*Days!B76*86400*1000/Areas!$B$8, "")</f>
        <v>24.637903228189408</v>
      </c>
      <c r="C76" s="5">
        <f>IF((HUR_cms!C76&gt;0), HUR_cms!C76*Days!C76*86400*1000/Areas!$B$8, "")</f>
        <v>60.841207357612468</v>
      </c>
      <c r="D76" s="5">
        <f>IF((HUR_cms!D76&gt;0), HUR_cms!D76*Days!D76*86400*1000/Areas!$B$8, "")</f>
        <v>56.872883504469236</v>
      </c>
      <c r="E76" s="5">
        <f>IF((HUR_cms!E76&gt;0), HUR_cms!E76*Days!E76*86400*1000/Areas!$B$8, "")</f>
        <v>36.978331979020453</v>
      </c>
      <c r="F76" s="5">
        <f>IF((HUR_cms!F76&gt;0), HUR_cms!F76*Days!F76*86400*1000/Areas!$B$8, "")</f>
        <v>28.122837260840658</v>
      </c>
      <c r="G76" s="5">
        <f>IF((HUR_cms!G76&gt;0), HUR_cms!G76*Days!G76*86400*1000/Areas!$B$8, "")</f>
        <v>25.267069513186083</v>
      </c>
      <c r="H76" s="5">
        <f>IF((HUR_cms!H76&gt;0), HUR_cms!H76*Days!H76*86400*1000/Areas!$B$8, "")</f>
        <v>16.526396099578932</v>
      </c>
      <c r="I76" s="5">
        <f>IF((HUR_cms!I76&gt;0), HUR_cms!I76*Days!I76*86400*1000/Areas!$B$8, "")</f>
        <v>15.483685897909433</v>
      </c>
      <c r="J76" s="5">
        <f>IF((HUR_cms!J76&gt;0), HUR_cms!J76*Days!J76*86400*1000/Areas!$B$8, "")</f>
        <v>14.766568663662554</v>
      </c>
      <c r="K76" s="5">
        <f>IF((HUR_cms!K76&gt;0), HUR_cms!K76*Days!K76*86400*1000/Areas!$B$8, "")</f>
        <v>16.486165029179286</v>
      </c>
      <c r="L76" s="5">
        <f>IF((HUR_cms!L76&gt;0), HUR_cms!L76*Days!L76*86400*1000/Areas!$B$8, "")</f>
        <v>23.331255078673266</v>
      </c>
      <c r="M76" s="5">
        <f>IF((HUR_cms!M76&gt;0), HUR_cms!M76*Days!M76*86400*1000/Areas!$B$8, "")</f>
        <v>32.094501292753193</v>
      </c>
      <c r="N76" s="5">
        <f>IF((HUR_cms!N76&gt;0), HUR_cms!N76*Days!N76*86400*1000/Areas!$B$8, "")</f>
        <v>353.15612262687455</v>
      </c>
    </row>
    <row r="77" spans="1:14" x14ac:dyDescent="0.2">
      <c r="A77">
        <v>1969</v>
      </c>
      <c r="B77" s="5">
        <f>IF((HUR_cms!B77&gt;0), HUR_cms!B77*Days!B77*86400*1000/Areas!$B$8, "")</f>
        <v>33.608772401566078</v>
      </c>
      <c r="C77" s="5">
        <f>IF((HUR_cms!C77&gt;0), HUR_cms!C77*Days!C77*86400*1000/Areas!$B$8, "")</f>
        <v>30.974052153357466</v>
      </c>
      <c r="D77" s="5">
        <f>IF((HUR_cms!D77&gt;0), HUR_cms!D77*Days!D77*86400*1000/Areas!$B$8, "")</f>
        <v>48.354448991652511</v>
      </c>
      <c r="E77" s="5">
        <f>IF((HUR_cms!E77&gt;0), HUR_cms!E77*Days!E77*86400*1000/Areas!$B$8, "")</f>
        <v>79.803678806234771</v>
      </c>
      <c r="F77" s="5">
        <f>IF((HUR_cms!F77&gt;0), HUR_cms!F77*Days!F77*86400*1000/Areas!$B$8, "")</f>
        <v>56.870245401492205</v>
      </c>
      <c r="G77" s="5">
        <f>IF((HUR_cms!G77&gt;0), HUR_cms!G77*Days!G77*86400*1000/Areas!$B$8, "")</f>
        <v>26.643138066041221</v>
      </c>
      <c r="H77" s="5">
        <f>IF((HUR_cms!H77&gt;0), HUR_cms!H77*Days!H77*86400*1000/Areas!$B$8, "")</f>
        <v>23.843174706360344</v>
      </c>
      <c r="I77" s="5">
        <f>IF((HUR_cms!I77&gt;0), HUR_cms!I77*Days!I77*86400*1000/Areas!$B$8, "")</f>
        <v>13.80057619856689</v>
      </c>
      <c r="J77" s="5">
        <f>IF((HUR_cms!J77&gt;0), HUR_cms!J77*Days!J77*86400*1000/Areas!$B$8, "")</f>
        <v>9.1569830834010499</v>
      </c>
      <c r="K77" s="5">
        <f>IF((HUR_cms!K77&gt;0), HUR_cms!K77*Days!K77*86400*1000/Areas!$B$8, "")</f>
        <v>17.941078821009082</v>
      </c>
      <c r="L77" s="5">
        <f>IF((HUR_cms!L77&gt;0), HUR_cms!L77*Days!L77*86400*1000/Areas!$B$8, "")</f>
        <v>25.786605599468121</v>
      </c>
      <c r="M77" s="5">
        <f>IF((HUR_cms!M77&gt;0), HUR_cms!M77*Days!M77*86400*1000/Areas!$B$8, "")</f>
        <v>19.514707246805052</v>
      </c>
      <c r="N77" s="5">
        <f>IF((HUR_cms!N77&gt;0), HUR_cms!N77*Days!N77*86400*1000/Areas!$B$8, "")</f>
        <v>386.91024599246509</v>
      </c>
    </row>
    <row r="78" spans="1:14" x14ac:dyDescent="0.2">
      <c r="A78">
        <v>1970</v>
      </c>
      <c r="B78" s="5">
        <f>IF((HUR_cms!B78&gt;0), HUR_cms!B78*Days!B78*86400*1000/Areas!$B$8, "")</f>
        <v>14.974532023343428</v>
      </c>
      <c r="C78" s="5">
        <f>IF((HUR_cms!C78&gt;0), HUR_cms!C78*Days!C78*86400*1000/Areas!$B$8, "")</f>
        <v>16.155402230922657</v>
      </c>
      <c r="D78" s="5">
        <f>IF((HUR_cms!D78&gt;0), HUR_cms!D78*Days!D78*86400*1000/Areas!$B$8, "")</f>
        <v>35.128979242077271</v>
      </c>
      <c r="E78" s="5">
        <f>IF((HUR_cms!E78&gt;0), HUR_cms!E78*Days!E78*86400*1000/Areas!$B$8, "")</f>
        <v>74.979141611878561</v>
      </c>
      <c r="F78" s="5">
        <f>IF((HUR_cms!F78&gt;0), HUR_cms!F78*Days!F78*86400*1000/Areas!$B$8, "")</f>
        <v>27.135527221688704</v>
      </c>
      <c r="G78" s="5">
        <f>IF((HUR_cms!G78&gt;0), HUR_cms!G78*Days!G78*86400*1000/Areas!$B$8, "")</f>
        <v>22.29601241043067</v>
      </c>
      <c r="H78" s="5">
        <f>IF((HUR_cms!H78&gt;0), HUR_cms!H78*Days!H78*86400*1000/Areas!$B$8, "")</f>
        <v>21.056678436876705</v>
      </c>
      <c r="I78" s="5">
        <f>IF((HUR_cms!I78&gt;0), HUR_cms!I78*Days!I78*86400*1000/Areas!$B$8, "")</f>
        <v>11.080692029253157</v>
      </c>
      <c r="J78" s="5">
        <f>IF((HUR_cms!J78&gt;0), HUR_cms!J78*Days!J78*86400*1000/Areas!$B$8, "")</f>
        <v>16.060302873605675</v>
      </c>
      <c r="K78" s="5">
        <f>IF((HUR_cms!K78&gt;0), HUR_cms!K78*Days!K78*86400*1000/Areas!$B$8, "")</f>
        <v>21.936485779714857</v>
      </c>
      <c r="L78" s="5">
        <f>IF((HUR_cms!L78&gt;0), HUR_cms!L78*Days!L78*86400*1000/Areas!$B$8, "")</f>
        <v>29.353788874935361</v>
      </c>
      <c r="M78" s="5">
        <f>IF((HUR_cms!M78&gt;0), HUR_cms!M78*Days!M78*86400*1000/Areas!$B$8, "")</f>
        <v>35.233184309669795</v>
      </c>
      <c r="N78" s="5">
        <f>IF((HUR_cms!N78&gt;0), HUR_cms!N78*Days!N78*86400*1000/Areas!$B$8, "")</f>
        <v>325.63360271847523</v>
      </c>
    </row>
    <row r="79" spans="1:14" x14ac:dyDescent="0.2">
      <c r="A79">
        <v>1971</v>
      </c>
      <c r="B79" s="5">
        <f>IF((HUR_cms!B79&gt;0), HUR_cms!B79*Days!B79*86400*1000/Areas!$B$8, "")</f>
        <v>20.391876486666174</v>
      </c>
      <c r="C79" s="5">
        <f>IF((HUR_cms!C79&gt;0), HUR_cms!C79*Days!C79*86400*1000/Areas!$B$8, "")</f>
        <v>30.380734283814729</v>
      </c>
      <c r="D79" s="5">
        <f>IF((HUR_cms!D79&gt;0), HUR_cms!D79*Days!D79*86400*1000/Areas!$B$8, "")</f>
        <v>73.852373790352374</v>
      </c>
      <c r="E79" s="5">
        <f>IF((HUR_cms!E79&gt;0), HUR_cms!E79*Days!E79*86400*1000/Areas!$B$8, "")</f>
        <v>85.828765605377853</v>
      </c>
      <c r="F79" s="5">
        <f>IF((HUR_cms!F79&gt;0), HUR_cms!F79*Days!F79*86400*1000/Areas!$B$8, "")</f>
        <v>26.882928861638472</v>
      </c>
      <c r="G79" s="5">
        <f>IF((HUR_cms!G79&gt;0), HUR_cms!G79*Days!G79*86400*1000/Areas!$B$8, "")</f>
        <v>18.203548792199154</v>
      </c>
      <c r="H79" s="5">
        <f>IF((HUR_cms!H79&gt;0), HUR_cms!H79*Days!H79*86400*1000/Areas!$B$8, "")</f>
        <v>12.914833124030435</v>
      </c>
      <c r="I79" s="5">
        <f>IF((HUR_cms!I79&gt;0), HUR_cms!I79*Days!I79*86400*1000/Areas!$B$8, "")</f>
        <v>11.717793898204919</v>
      </c>
      <c r="J79" s="5">
        <f>IF((HUR_cms!J79&gt;0), HUR_cms!J79*Days!J79*86400*1000/Areas!$B$8, "")</f>
        <v>10.854729999261282</v>
      </c>
      <c r="K79" s="5">
        <f>IF((HUR_cms!K79&gt;0), HUR_cms!K79*Days!K79*86400*1000/Areas!$B$8, "")</f>
        <v>11.053651473738642</v>
      </c>
      <c r="L79" s="5">
        <f>IF((HUR_cms!L79&gt;0), HUR_cms!L79*Days!L79*86400*1000/Areas!$B$8, "")</f>
        <v>13.358587574795006</v>
      </c>
      <c r="M79" s="5">
        <f>IF((HUR_cms!M79&gt;0), HUR_cms!M79*Days!M79*86400*1000/Areas!$B$8, "")</f>
        <v>28.128772992538966</v>
      </c>
      <c r="N79" s="5">
        <f>IF((HUR_cms!N79&gt;0), HUR_cms!N79*Days!N79*86400*1000/Areas!$B$8, "")</f>
        <v>344.49571987885059</v>
      </c>
    </row>
    <row r="80" spans="1:14" x14ac:dyDescent="0.2">
      <c r="A80">
        <v>1972</v>
      </c>
      <c r="B80" s="5">
        <f>IF((HUR_cms!B80&gt;0), HUR_cms!B80*Days!B80*86400*1000/Areas!$B$8, "")</f>
        <v>22.611840141833493</v>
      </c>
      <c r="C80" s="5">
        <f>IF((HUR_cms!C80&gt;0), HUR_cms!C80*Days!C80*86400*1000/Areas!$B$8, "")</f>
        <v>16.119107039964543</v>
      </c>
      <c r="D80" s="5">
        <f>IF((HUR_cms!D80&gt;0), HUR_cms!D80*Days!D80*86400*1000/Areas!$B$8, "")</f>
        <v>48.048429046317501</v>
      </c>
      <c r="E80" s="5">
        <f>IF((HUR_cms!E80&gt;0), HUR_cms!E80*Days!E80*86400*1000/Areas!$B$8, "")</f>
        <v>89.009168944374665</v>
      </c>
      <c r="F80" s="5">
        <f>IF((HUR_cms!F80&gt;0), HUR_cms!F80*Days!F80*86400*1000/Areas!$B$8, "")</f>
        <v>36.385375784885873</v>
      </c>
      <c r="G80" s="5">
        <f>IF((HUR_cms!G80&gt;0), HUR_cms!G80*Days!G80*86400*1000/Areas!$B$8, "")</f>
        <v>16.456656570879808</v>
      </c>
      <c r="H80" s="5">
        <f>IF((HUR_cms!H80&gt;0), HUR_cms!H80*Days!H80*86400*1000/Areas!$B$8, "")</f>
        <v>17.596806382507204</v>
      </c>
      <c r="I80" s="5">
        <f>IF((HUR_cms!I80&gt;0), HUR_cms!I80*Days!I80*86400*1000/Areas!$B$8, "")</f>
        <v>20.962366255448028</v>
      </c>
      <c r="J80" s="5">
        <f>IF((HUR_cms!J80&gt;0), HUR_cms!J80*Days!J80*86400*1000/Areas!$B$8, "")</f>
        <v>14.62232400088646</v>
      </c>
      <c r="K80" s="5">
        <f>IF((HUR_cms!K80&gt;0), HUR_cms!K80*Days!K80*86400*1000/Areas!$B$8, "")</f>
        <v>23.583321563123292</v>
      </c>
      <c r="L80" s="5">
        <f>IF((HUR_cms!L80&gt;0), HUR_cms!L80*Days!L80*86400*1000/Areas!$B$8, "")</f>
        <v>29.680573243702444</v>
      </c>
      <c r="M80" s="5">
        <f>IF((HUR_cms!M80&gt;0), HUR_cms!M80*Days!M80*86400*1000/Areas!$B$8, "")</f>
        <v>36.940696461549827</v>
      </c>
      <c r="N80" s="5">
        <f>IF((HUR_cms!N80&gt;0), HUR_cms!N80*Days!N80*86400*1000/Areas!$B$8, "")</f>
        <v>372.02319686784369</v>
      </c>
    </row>
    <row r="81" spans="1:14" x14ac:dyDescent="0.2">
      <c r="A81">
        <v>1973</v>
      </c>
      <c r="B81" s="5">
        <f>IF((HUR_cms!B81&gt;0), HUR_cms!B81*Days!B81*86400*1000/Areas!$B$8, "")</f>
        <v>81.818125729482162</v>
      </c>
      <c r="C81" s="5">
        <f>IF((HUR_cms!C81&gt;0), HUR_cms!C81*Days!C81*86400*1000/Areas!$B$8, "")</f>
        <v>28.473896432001183</v>
      </c>
      <c r="D81" s="5">
        <f>IF((HUR_cms!D81&gt;0), HUR_cms!D81*Days!D81*86400*1000/Areas!$B$8, "")</f>
        <v>102.62682248651844</v>
      </c>
      <c r="E81" s="5">
        <f>IF((HUR_cms!E81&gt;0), HUR_cms!E81*Days!E81*86400*1000/Areas!$B$8, "")</f>
        <v>55.707161113983894</v>
      </c>
      <c r="F81" s="5">
        <f>IF((HUR_cms!F81&gt;0), HUR_cms!F81*Days!F81*86400*1000/Areas!$B$8, "")</f>
        <v>41.495381251385091</v>
      </c>
      <c r="G81" s="5">
        <f>IF((HUR_cms!G81&gt;0), HUR_cms!G81*Days!G81*86400*1000/Areas!$B$8, "")</f>
        <v>29.898216739307085</v>
      </c>
      <c r="H81" s="5">
        <f>IF((HUR_cms!H81&gt;0), HUR_cms!H81*Days!H81*86400*1000/Areas!$B$8, "")</f>
        <v>15.979649257590308</v>
      </c>
      <c r="I81" s="5">
        <f>IF((HUR_cms!I81&gt;0), HUR_cms!I81*Days!I81*86400*1000/Areas!$B$8, "")</f>
        <v>18.302498928861638</v>
      </c>
      <c r="J81" s="5">
        <f>IF((HUR_cms!J81&gt;0), HUR_cms!J81*Days!J81*86400*1000/Areas!$B$8, "")</f>
        <v>11.067905739824186</v>
      </c>
      <c r="K81" s="5">
        <f>IF((HUR_cms!K81&gt;0), HUR_cms!K81*Days!K81*86400*1000/Areas!$B$8, "")</f>
        <v>14.371725493093004</v>
      </c>
      <c r="L81" s="5">
        <f>IF((HUR_cms!L81&gt;0), HUR_cms!L81*Days!L81*86400*1000/Areas!$B$8, "")</f>
        <v>25.88106670606486</v>
      </c>
      <c r="M81" s="5">
        <f>IF((HUR_cms!M81&gt;0), HUR_cms!M81*Days!M81*86400*1000/Areas!$B$8, "")</f>
        <v>31.67702149663884</v>
      </c>
      <c r="N81" s="5">
        <f>IF((HUR_cms!N81&gt;0), HUR_cms!N81*Days!N81*86400*1000/Areas!$B$8, "")</f>
        <v>455.69601536529512</v>
      </c>
    </row>
    <row r="82" spans="1:14" x14ac:dyDescent="0.2">
      <c r="A82">
        <v>1974</v>
      </c>
      <c r="B82" s="5">
        <f>IF((HUR_cms!B82&gt;0), HUR_cms!B82*Days!B82*86400*1000/Areas!$B$8, "")</f>
        <v>47.731856689074391</v>
      </c>
      <c r="C82" s="5">
        <f>IF((HUR_cms!C82&gt;0), HUR_cms!C82*Days!C82*86400*1000/Areas!$B$8, "")</f>
        <v>34.122925906774029</v>
      </c>
      <c r="D82" s="5">
        <f>IF((HUR_cms!D82&gt;0), HUR_cms!D82*Days!D82*86400*1000/Areas!$B$8, "")</f>
        <v>83.633140577675988</v>
      </c>
      <c r="E82" s="5">
        <f>IF((HUR_cms!E82&gt;0), HUR_cms!E82*Days!E82*86400*1000/Areas!$B$8, "")</f>
        <v>76.485413311664317</v>
      </c>
      <c r="F82" s="5">
        <f>IF((HUR_cms!F82&gt;0), HUR_cms!F82*Days!F82*86400*1000/Areas!$B$8, "")</f>
        <v>60.08081672453276</v>
      </c>
      <c r="G82" s="5">
        <f>IF((HUR_cms!G82&gt;0), HUR_cms!G82*Days!G82*86400*1000/Areas!$B$8, "")</f>
        <v>26.640585063160227</v>
      </c>
      <c r="H82" s="5">
        <f>IF((HUR_cms!H82&gt;0), HUR_cms!H82*Days!H82*86400*1000/Areas!$B$8, "")</f>
        <v>18.56235207209869</v>
      </c>
      <c r="I82" s="5">
        <f>IF((HUR_cms!I82&gt;0), HUR_cms!I82*Days!I82*86400*1000/Areas!$B$8, "")</f>
        <v>11.889930117455862</v>
      </c>
      <c r="J82" s="5">
        <f>IF((HUR_cms!J82&gt;0), HUR_cms!J82*Days!J82*86400*1000/Areas!$B$8, "")</f>
        <v>11.13045431040851</v>
      </c>
      <c r="K82" s="5">
        <f>IF((HUR_cms!K82&gt;0), HUR_cms!K82*Days!K82*86400*1000/Areas!$B$8, "")</f>
        <v>14.657959666100318</v>
      </c>
      <c r="L82" s="5">
        <f>IF((HUR_cms!L82&gt;0), HUR_cms!L82*Days!L82*86400*1000/Areas!$B$8, "")</f>
        <v>21.639890670015514</v>
      </c>
      <c r="M82" s="5">
        <f>IF((HUR_cms!M82&gt;0), HUR_cms!M82*Days!M82*86400*1000/Areas!$B$8, "")</f>
        <v>19.221877816355171</v>
      </c>
      <c r="N82" s="5">
        <f>IF((HUR_cms!N82&gt;0), HUR_cms!N82*Days!N82*86400*1000/Areas!$B$8, "")</f>
        <v>425.81481864519463</v>
      </c>
    </row>
    <row r="83" spans="1:14" x14ac:dyDescent="0.2">
      <c r="A83">
        <v>1975</v>
      </c>
      <c r="B83" s="5">
        <f>IF((HUR_cms!B83&gt;0), HUR_cms!B83*Days!B83*86400*1000/Areas!$B$8, "")</f>
        <v>41.375347565930419</v>
      </c>
      <c r="C83" s="5">
        <f>IF((HUR_cms!C83&gt;0), HUR_cms!C83*Days!C83*86400*1000/Areas!$B$8, "")</f>
        <v>30.936523011006877</v>
      </c>
      <c r="D83" s="5">
        <f>IF((HUR_cms!D83&gt;0), HUR_cms!D83*Days!D83*86400*1000/Areas!$B$8, "")</f>
        <v>58.477509640245252</v>
      </c>
      <c r="E83" s="5">
        <f>IF((HUR_cms!E83&gt;0), HUR_cms!E83*Days!E83*86400*1000/Areas!$B$8, "")</f>
        <v>86.250011080741672</v>
      </c>
      <c r="F83" s="5">
        <f>IF((HUR_cms!F83&gt;0), HUR_cms!F83*Days!F83*86400*1000/Areas!$B$8, "")</f>
        <v>38.580277461771438</v>
      </c>
      <c r="G83" s="5">
        <f>IF((HUR_cms!G83&gt;0), HUR_cms!G83*Days!G83*86400*1000/Areas!$B$8, "")</f>
        <v>29.125933367806752</v>
      </c>
      <c r="H83" s="5">
        <f>IF((HUR_cms!H83&gt;0), HUR_cms!H83*Days!H83*86400*1000/Areas!$B$8, "")</f>
        <v>16.684682278200487</v>
      </c>
      <c r="I83" s="5">
        <f>IF((HUR_cms!I83&gt;0), HUR_cms!I83*Days!I83*86400*1000/Areas!$B$8, "")</f>
        <v>24.188106670606487</v>
      </c>
      <c r="J83" s="5">
        <f>IF((HUR_cms!J83&gt;0), HUR_cms!J83*Days!J83*86400*1000/Areas!$B$8, "")</f>
        <v>39.313691364408662</v>
      </c>
      <c r="K83" s="5">
        <f>IF((HUR_cms!K83&gt;0), HUR_cms!K83*Days!K83*86400*1000/Areas!$B$8, "")</f>
        <v>17.815109403856098</v>
      </c>
      <c r="L83" s="5">
        <f>IF((HUR_cms!L83&gt;0), HUR_cms!L83*Days!L83*86400*1000/Areas!$B$8, "")</f>
        <v>22.654071064489919</v>
      </c>
      <c r="M83" s="5">
        <f>IF((HUR_cms!M83&gt;0), HUR_cms!M83*Days!M83*86400*1000/Areas!$B$8, "")</f>
        <v>53.833129349191104</v>
      </c>
      <c r="N83" s="5">
        <f>IF((HUR_cms!N83&gt;0), HUR_cms!N83*Days!N83*86400*1000/Areas!$B$8, "")</f>
        <v>459.64083031690922</v>
      </c>
    </row>
    <row r="84" spans="1:14" x14ac:dyDescent="0.2">
      <c r="A84">
        <v>1976</v>
      </c>
      <c r="B84" s="5">
        <f>IF((HUR_cms!B84&gt;0), HUR_cms!B84*Days!B84*86400*1000/Areas!$B$8, "")</f>
        <v>25.452417522346163</v>
      </c>
      <c r="C84" s="5">
        <f>IF((HUR_cms!C84&gt;0), HUR_cms!C84*Days!C84*86400*1000/Areas!$B$8, "")</f>
        <v>79.464001772918678</v>
      </c>
      <c r="D84" s="5">
        <f>IF((HUR_cms!D84&gt;0), HUR_cms!D84*Days!D84*86400*1000/Areas!$B$8, "")</f>
        <v>155.40998685085322</v>
      </c>
      <c r="E84" s="5">
        <f>IF((HUR_cms!E84&gt;0), HUR_cms!E84*Days!E84*86400*1000/Areas!$B$8, "")</f>
        <v>66.279784294895478</v>
      </c>
      <c r="F84" s="5">
        <f>IF((HUR_cms!F84&gt;0), HUR_cms!F84*Days!F84*86400*1000/Areas!$B$8, "")</f>
        <v>50.882411169387602</v>
      </c>
      <c r="G84" s="5">
        <f>IF((HUR_cms!G84&gt;0), HUR_cms!G84*Days!G84*86400*1000/Areas!$B$8, "")</f>
        <v>19.727691512151878</v>
      </c>
      <c r="H84" s="5">
        <f>IF((HUR_cms!H84&gt;0), HUR_cms!H84*Days!H84*86400*1000/Areas!$B$8, "")</f>
        <v>22.371113245179874</v>
      </c>
      <c r="I84" s="5">
        <f>IF((HUR_cms!I84&gt;0), HUR_cms!I84*Days!I84*86400*1000/Areas!$B$8, "")</f>
        <v>11.61490788210091</v>
      </c>
      <c r="J84" s="5">
        <f>IF((HUR_cms!J84&gt;0), HUR_cms!J84*Days!J84*86400*1000/Areas!$B$8, "")</f>
        <v>11.238956932850705</v>
      </c>
      <c r="K84" s="5">
        <f>IF((HUR_cms!K84&gt;0), HUR_cms!K84*Days!K84*86400*1000/Areas!$B$8, "")</f>
        <v>13.390351185639359</v>
      </c>
      <c r="L84" s="5">
        <f>IF((HUR_cms!L84&gt;0), HUR_cms!L84*Days!L84*86400*1000/Areas!$B$8, "")</f>
        <v>19.557916820565858</v>
      </c>
      <c r="M84" s="5">
        <f>IF((HUR_cms!M84&gt;0), HUR_cms!M84*Days!M84*86400*1000/Areas!$B$8, "")</f>
        <v>15.518640762355027</v>
      </c>
      <c r="N84" s="5">
        <f>IF((HUR_cms!N84&gt;0), HUR_cms!N84*Days!N84*86400*1000/Areas!$B$8, "")</f>
        <v>492.21027524562311</v>
      </c>
    </row>
    <row r="85" spans="1:14" x14ac:dyDescent="0.2">
      <c r="A85">
        <v>1977</v>
      </c>
      <c r="B85" s="5">
        <f>IF((HUR_cms!B85&gt;0), HUR_cms!B85*Days!B85*86400*1000/Areas!$B$8, "")</f>
        <v>12.519117677476546</v>
      </c>
      <c r="C85" s="5">
        <f>IF((HUR_cms!C85&gt;0), HUR_cms!C85*Days!C85*86400*1000/Areas!$B$8, "")</f>
        <v>14.250947181798034</v>
      </c>
      <c r="D85" s="5">
        <f>IF((HUR_cms!D85&gt;0), HUR_cms!D85*Days!D85*86400*1000/Areas!$B$8, "")</f>
        <v>93.34399763610844</v>
      </c>
      <c r="E85" s="5">
        <f>IF((HUR_cms!E85&gt;0), HUR_cms!E85*Days!E85*86400*1000/Areas!$B$8, "")</f>
        <v>43.341053409174854</v>
      </c>
      <c r="F85" s="5">
        <f>IF((HUR_cms!F85&gt;0), HUR_cms!F85*Days!F85*86400*1000/Areas!$B$8, "")</f>
        <v>14.288625249316688</v>
      </c>
      <c r="G85" s="5">
        <f>IF((HUR_cms!G85&gt;0), HUR_cms!G85*Days!G85*86400*1000/Areas!$B$8, "")</f>
        <v>9.5833345645268526</v>
      </c>
      <c r="H85" s="5">
        <f>IF((HUR_cms!H85&gt;0), HUR_cms!H85*Days!H85*86400*1000/Areas!$B$8, "")</f>
        <v>9.092221910319866</v>
      </c>
      <c r="I85" s="5">
        <f>IF((HUR_cms!I85&gt;0), HUR_cms!I85*Days!I85*86400*1000/Areas!$B$8, "")</f>
        <v>14.462740045800398</v>
      </c>
      <c r="J85" s="5">
        <f>IF((HUR_cms!J85&gt;0), HUR_cms!J85*Days!J85*86400*1000/Areas!$B$8, "")</f>
        <v>22.79129496934328</v>
      </c>
      <c r="K85" s="5">
        <f>IF((HUR_cms!K85&gt;0), HUR_cms!K85*Days!K85*86400*1000/Areas!$B$8, "")</f>
        <v>33.75716569402379</v>
      </c>
      <c r="L85" s="5">
        <f>IF((HUR_cms!L85&gt;0), HUR_cms!L85*Days!L85*86400*1000/Areas!$B$8, "")</f>
        <v>31.934874787619119</v>
      </c>
      <c r="M85" s="5">
        <f>IF((HUR_cms!M85&gt;0), HUR_cms!M85*Days!M85*86400*1000/Areas!$B$8, "")</f>
        <v>44.896555514515775</v>
      </c>
      <c r="N85" s="5">
        <f>IF((HUR_cms!N85&gt;0), HUR_cms!N85*Days!N85*86400*1000/Areas!$B$8, "")</f>
        <v>342.80286621851224</v>
      </c>
    </row>
    <row r="86" spans="1:14" x14ac:dyDescent="0.2">
      <c r="A86">
        <v>1978</v>
      </c>
      <c r="B86" s="5">
        <f>IF((HUR_cms!B86&gt;0), HUR_cms!B86*Days!B86*86400*1000/Areas!$B$8, "")</f>
        <v>20.19797591785477</v>
      </c>
      <c r="C86" s="5">
        <f>IF((HUR_cms!C86&gt;0), HUR_cms!C86*Days!C86*86400*1000/Areas!$B$8, "")</f>
        <v>15.642503952131197</v>
      </c>
      <c r="D86" s="5">
        <f>IF((HUR_cms!D86&gt;0), HUR_cms!D86*Days!D86*86400*1000/Areas!$B$8, "")</f>
        <v>47.646118342321039</v>
      </c>
      <c r="E86" s="5">
        <f>IF((HUR_cms!E86&gt;0), HUR_cms!E86*Days!E86*86400*1000/Areas!$B$8, "")</f>
        <v>98.43677033316095</v>
      </c>
      <c r="F86" s="5">
        <f>IF((HUR_cms!F86&gt;0), HUR_cms!F86*Days!F86*86400*1000/Areas!$B$8, "")</f>
        <v>29.000666026446044</v>
      </c>
      <c r="G86" s="5">
        <f>IF((HUR_cms!G86&gt;0), HUR_cms!G86*Days!G86*86400*1000/Areas!$B$8, "")</f>
        <v>15.454602940090123</v>
      </c>
      <c r="H86" s="5">
        <f>IF((HUR_cms!H86&gt;0), HUR_cms!H86*Days!H86*86400*1000/Areas!$B$8, "")</f>
        <v>10.134272586245107</v>
      </c>
      <c r="I86" s="5">
        <f>IF((HUR_cms!I86&gt;0), HUR_cms!I86*Days!I86*86400*1000/Areas!$B$8, "")</f>
        <v>9.6270972889118713</v>
      </c>
      <c r="J86" s="5">
        <f>IF((HUR_cms!J86&gt;0), HUR_cms!J86*Days!J86*86400*1000/Areas!$B$8, "")</f>
        <v>18.877541552781263</v>
      </c>
      <c r="K86" s="5">
        <f>IF((HUR_cms!K86&gt;0), HUR_cms!K86*Days!K86*86400*1000/Areas!$B$8, "")</f>
        <v>20.783634778754525</v>
      </c>
      <c r="L86" s="5">
        <f>IF((HUR_cms!L86&gt;0), HUR_cms!L86*Days!L86*86400*1000/Areas!$B$8, "")</f>
        <v>16.980660412203591</v>
      </c>
      <c r="M86" s="5">
        <f>IF((HUR_cms!M86&gt;0), HUR_cms!M86*Days!M86*86400*1000/Areas!$B$8, "")</f>
        <v>18.930367437393805</v>
      </c>
      <c r="N86" s="5">
        <f>IF((HUR_cms!N86&gt;0), HUR_cms!N86*Days!N86*86400*1000/Areas!$B$8, "")</f>
        <v>322.20130309522057</v>
      </c>
    </row>
    <row r="87" spans="1:14" x14ac:dyDescent="0.2">
      <c r="A87">
        <v>1979</v>
      </c>
      <c r="B87" s="5">
        <f>IF((HUR_cms!B87&gt;0), HUR_cms!B87*Days!B87*86400*1000/Areas!$B$8, "")</f>
        <v>20.378026446036792</v>
      </c>
      <c r="C87" s="5">
        <f>IF((HUR_cms!C87&gt;0), HUR_cms!C87*Days!C87*86400*1000/Areas!$B$8, "")</f>
        <v>13.835148112580335</v>
      </c>
      <c r="D87" s="5">
        <f>IF((HUR_cms!D87&gt;0), HUR_cms!D87*Days!D87*86400*1000/Areas!$B$8, "")</f>
        <v>102.80687301470044</v>
      </c>
      <c r="E87" s="5">
        <f>IF((HUR_cms!E87&gt;0), HUR_cms!E87*Days!E87*86400*1000/Areas!$B$8, "")</f>
        <v>86.862093521459713</v>
      </c>
      <c r="F87" s="5">
        <f>IF((HUR_cms!F87&gt;0), HUR_cms!F87*Days!F87*86400*1000/Areas!$B$8, "")</f>
        <v>39.909881362192507</v>
      </c>
      <c r="G87" s="5">
        <f>IF((HUR_cms!G87&gt;0), HUR_cms!G87*Days!G87*86400*1000/Areas!$B$8, "")</f>
        <v>18.528418408805496</v>
      </c>
      <c r="H87" s="5">
        <f>IF((HUR_cms!H87&gt;0), HUR_cms!H87*Days!H87*86400*1000/Areas!$B$8, "")</f>
        <v>16.082535273694319</v>
      </c>
      <c r="I87" s="5">
        <f>IF((HUR_cms!I87&gt;0), HUR_cms!I87*Days!I87*86400*1000/Areas!$B$8, "")</f>
        <v>12.912854546797666</v>
      </c>
      <c r="J87" s="5">
        <f>IF((HUR_cms!J87&gt;0), HUR_cms!J87*Days!J87*86400*1000/Areas!$B$8, "")</f>
        <v>9.6592864002363896</v>
      </c>
      <c r="K87" s="5">
        <f>IF((HUR_cms!K87&gt;0), HUR_cms!K87*Days!K87*86400*1000/Areas!$B$8, "")</f>
        <v>16.039006574573392</v>
      </c>
      <c r="L87" s="5">
        <f>IF((HUR_cms!L87&gt;0), HUR_cms!L87*Days!L87*86400*1000/Areas!$B$8, "")</f>
        <v>29.411231439757699</v>
      </c>
      <c r="M87" s="5">
        <f>IF((HUR_cms!M87&gt;0), HUR_cms!M87*Days!M87*86400*1000/Areas!$B$8, "")</f>
        <v>39.673771145748688</v>
      </c>
      <c r="N87" s="5">
        <f>IF((HUR_cms!N87&gt;0), HUR_cms!N87*Days!N87*86400*1000/Areas!$B$8, "")</f>
        <v>404.63861712343953</v>
      </c>
    </row>
    <row r="88" spans="1:14" x14ac:dyDescent="0.2">
      <c r="A88">
        <v>1980</v>
      </c>
      <c r="B88" s="5">
        <f>IF((HUR_cms!B88&gt;0), HUR_cms!B88*Days!B88*86400*1000/Areas!$B$8, "")</f>
        <v>23.776562606190442</v>
      </c>
      <c r="C88" s="5">
        <f>IF((HUR_cms!C88&gt;0), HUR_cms!C88*Days!C88*86400*1000/Areas!$B$8, "")</f>
        <v>14.164528034276428</v>
      </c>
      <c r="D88" s="5">
        <f>IF((HUR_cms!D88&gt;0), HUR_cms!D88*Days!D88*86400*1000/Areas!$B$8, "")</f>
        <v>52.865605082366855</v>
      </c>
      <c r="E88" s="5">
        <f>IF((HUR_cms!E88&gt;0), HUR_cms!E88*Days!E88*86400*1000/Areas!$B$8, "")</f>
        <v>69.261053409174849</v>
      </c>
      <c r="F88" s="5">
        <f>IF((HUR_cms!F88&gt;0), HUR_cms!F88*Days!F88*86400*1000/Areas!$B$8, "")</f>
        <v>29.598196350742402</v>
      </c>
      <c r="G88" s="5">
        <f>IF((HUR_cms!G88&gt;0), HUR_cms!G88*Days!G88*86400*1000/Areas!$B$8, "")</f>
        <v>20.947388638546208</v>
      </c>
      <c r="H88" s="5">
        <f>IF((HUR_cms!H88&gt;0), HUR_cms!H88*Days!H88*86400*1000/Areas!$B$8, "")</f>
        <v>15.384757036270962</v>
      </c>
      <c r="I88" s="5">
        <f>IF((HUR_cms!I88&gt;0), HUR_cms!I88*Days!I88*86400*1000/Areas!$B$8, "")</f>
        <v>12.592325035089015</v>
      </c>
      <c r="J88" s="5">
        <f>IF((HUR_cms!J88&gt;0), HUR_cms!J88*Days!J88*86400*1000/Areas!$B$8, "")</f>
        <v>17.568489325552186</v>
      </c>
      <c r="K88" s="5">
        <f>IF((HUR_cms!K88&gt;0), HUR_cms!K88*Days!K88*86400*1000/Areas!$B$8, "")</f>
        <v>23.74424584472187</v>
      </c>
      <c r="L88" s="5">
        <f>IF((HUR_cms!L88&gt;0), HUR_cms!L88*Days!L88*86400*1000/Areas!$B$8, "")</f>
        <v>20.685067592524192</v>
      </c>
      <c r="M88" s="5">
        <f>IF((HUR_cms!M88&gt;0), HUR_cms!M88*Days!M88*86400*1000/Areas!$B$8, "")</f>
        <v>31.787162295929679</v>
      </c>
      <c r="N88" s="5">
        <f>IF((HUR_cms!N88&gt;0), HUR_cms!N88*Days!N88*86400*1000/Areas!$B$8, "")</f>
        <v>332.1866505134077</v>
      </c>
    </row>
    <row r="89" spans="1:14" x14ac:dyDescent="0.2">
      <c r="A89">
        <v>1981</v>
      </c>
      <c r="B89" s="5">
        <f>IF((HUR_cms!B89&gt;0), HUR_cms!B89*Days!B89*86400*1000/Areas!$B$8, "")</f>
        <v>15.222513703183866</v>
      </c>
      <c r="C89" s="5">
        <f>IF((HUR_cms!C89&gt;0), HUR_cms!C89*Days!C89*86400*1000/Areas!$B$8, "")</f>
        <v>80.147355544064411</v>
      </c>
      <c r="D89" s="5">
        <f>IF((HUR_cms!D89&gt;0), HUR_cms!D89*Days!D89*86400*1000/Areas!$B$8, "")</f>
        <v>46.532838886016101</v>
      </c>
      <c r="E89" s="5">
        <f>IF((HUR_cms!E89&gt;0), HUR_cms!E89*Days!E89*86400*1000/Areas!$B$8, "")</f>
        <v>47.881569033020611</v>
      </c>
      <c r="F89" s="5">
        <f>IF((HUR_cms!F89&gt;0), HUR_cms!F89*Days!F89*86400*1000/Areas!$B$8, "")</f>
        <v>41.610138730885723</v>
      </c>
      <c r="G89" s="5">
        <f>IF((HUR_cms!G89&gt;0), HUR_cms!G89*Days!G89*86400*1000/Areas!$B$8, "")</f>
        <v>15.954991504764719</v>
      </c>
      <c r="H89" s="5">
        <f>IF((HUR_cms!H89&gt;0), HUR_cms!H89*Days!H89*86400*1000/Areas!$B$8, "")</f>
        <v>11.14400650070178</v>
      </c>
      <c r="I89" s="5">
        <f>IF((HUR_cms!I89&gt;0), HUR_cms!I89*Days!I89*86400*1000/Areas!$B$8, "")</f>
        <v>10.839305606855284</v>
      </c>
      <c r="J89" s="5">
        <f>IF((HUR_cms!J89&gt;0), HUR_cms!J89*Days!J89*86400*1000/Areas!$B$8, "")</f>
        <v>29.100403338996824</v>
      </c>
      <c r="K89" s="5">
        <f>IF((HUR_cms!K89&gt;0), HUR_cms!K89*Days!K89*86400*1000/Areas!$B$8, "")</f>
        <v>49.164346605599469</v>
      </c>
      <c r="L89" s="5">
        <f>IF((HUR_cms!L89&gt;0), HUR_cms!L89*Days!L89*86400*1000/Areas!$B$8, "")</f>
        <v>29.583559134224718</v>
      </c>
      <c r="M89" s="5">
        <f>IF((HUR_cms!M89&gt;0), HUR_cms!M89*Days!M89*86400*1000/Areas!$B$8, "")</f>
        <v>27.3129396468937</v>
      </c>
      <c r="N89" s="5">
        <f>IF((HUR_cms!N89&gt;0), HUR_cms!N89*Days!N89*86400*1000/Areas!$B$8, "")</f>
        <v>409.31337814877742</v>
      </c>
    </row>
    <row r="90" spans="1:14" x14ac:dyDescent="0.2">
      <c r="A90">
        <v>1982</v>
      </c>
      <c r="B90" s="5">
        <f>IF((HUR_cms!B90&gt;0), HUR_cms!B90*Days!B90*86400*1000/Areas!$B$8, "")</f>
        <v>20.815951540223093</v>
      </c>
      <c r="C90" s="5">
        <f>IF((HUR_cms!C90&gt;0), HUR_cms!C90*Days!C90*86400*1000/Areas!$B$8, "")</f>
        <v>14.603601979759178</v>
      </c>
      <c r="D90" s="5">
        <f>IF((HUR_cms!D90&gt;0), HUR_cms!D90*Days!D90*86400*1000/Areas!$B$8, "")</f>
        <v>86.353684272733972</v>
      </c>
      <c r="E90" s="5">
        <f>IF((HUR_cms!E90&gt;0), HUR_cms!E90*Days!E90*86400*1000/Areas!$B$8, "")</f>
        <v>89.272128241116945</v>
      </c>
      <c r="F90" s="5">
        <f>IF((HUR_cms!F90&gt;0), HUR_cms!F90*Days!F90*86400*1000/Areas!$B$8, "")</f>
        <v>23.053722390485341</v>
      </c>
      <c r="G90" s="5">
        <f>IF((HUR_cms!G90&gt;0), HUR_cms!G90*Days!G90*86400*1000/Areas!$B$8, "")</f>
        <v>37.345964393883435</v>
      </c>
      <c r="H90" s="5">
        <f>IF((HUR_cms!H90&gt;0), HUR_cms!H90*Days!H90*86400*1000/Areas!$B$8, "")</f>
        <v>14.92374854103568</v>
      </c>
      <c r="I90" s="5">
        <f>IF((HUR_cms!I90&gt;0), HUR_cms!I90*Days!I90*86400*1000/Areas!$B$8, "")</f>
        <v>13.117967053261433</v>
      </c>
      <c r="J90" s="5">
        <f>IF((HUR_cms!J90&gt;0), HUR_cms!J90*Days!J90*86400*1000/Areas!$B$8, "")</f>
        <v>14.662533796262096</v>
      </c>
      <c r="K90" s="5">
        <f>IF((HUR_cms!K90&gt;0), HUR_cms!K90*Days!K90*86400*1000/Areas!$B$8, "")</f>
        <v>16.955747359089898</v>
      </c>
      <c r="L90" s="5">
        <f>IF((HUR_cms!L90&gt;0), HUR_cms!L90*Days!L90*86400*1000/Areas!$B$8, "")</f>
        <v>38.157181059318901</v>
      </c>
      <c r="M90" s="5">
        <f>IF((HUR_cms!M90&gt;0), HUR_cms!M90*Days!M90*86400*1000/Areas!$B$8, "")</f>
        <v>67.586879219915787</v>
      </c>
      <c r="N90" s="5">
        <f>IF((HUR_cms!N90&gt;0), HUR_cms!N90*Days!N90*86400*1000/Areas!$B$8, "")</f>
        <v>436.03406367732879</v>
      </c>
    </row>
    <row r="91" spans="1:14" x14ac:dyDescent="0.2">
      <c r="A91">
        <v>1983</v>
      </c>
      <c r="B91" s="5">
        <f>IF((HUR_cms!B91&gt;0), HUR_cms!B91*Days!B91*86400*1000/Areas!$B$8, "")</f>
        <v>31.425742188077123</v>
      </c>
      <c r="C91" s="5">
        <f>IF((HUR_cms!C91&gt;0), HUR_cms!C91*Days!C91*86400*1000/Areas!$B$8, "")</f>
        <v>35.235099061830539</v>
      </c>
      <c r="D91" s="5">
        <f>IF((HUR_cms!D91&gt;0), HUR_cms!D91*Days!D91*86400*1000/Areas!$B$8, "")</f>
        <v>49.534340548127346</v>
      </c>
      <c r="E91" s="5">
        <f>IF((HUR_cms!E91&gt;0), HUR_cms!E91*Days!E91*86400*1000/Areas!$B$8, "")</f>
        <v>64.326098840215707</v>
      </c>
      <c r="F91" s="5">
        <f>IF((HUR_cms!F91&gt;0), HUR_cms!F91*Days!F91*86400*1000/Areas!$B$8, "")</f>
        <v>66.255296742261947</v>
      </c>
      <c r="G91" s="5">
        <f>IF((HUR_cms!G91&gt;0), HUR_cms!G91*Days!G91*86400*1000/Areas!$B$8, "")</f>
        <v>28.178131048238161</v>
      </c>
      <c r="H91" s="5">
        <f>IF((HUR_cms!H91&gt;0), HUR_cms!H91*Days!H91*86400*1000/Areas!$B$8, "")</f>
        <v>12.461738937726231</v>
      </c>
      <c r="I91" s="5">
        <f>IF((HUR_cms!I91&gt;0), HUR_cms!I91*Days!I91*86400*1000/Areas!$B$8, "")</f>
        <v>13.797938095589865</v>
      </c>
      <c r="J91" s="5">
        <f>IF((HUR_cms!J91&gt;0), HUR_cms!J91*Days!J91*86400*1000/Areas!$B$8, "")</f>
        <v>16.291349634335525</v>
      </c>
      <c r="K91" s="5">
        <f>IF((HUR_cms!K91&gt;0), HUR_cms!K91*Days!K91*86400*1000/Areas!$B$8, "")</f>
        <v>24.60558646672084</v>
      </c>
      <c r="L91" s="5">
        <f>IF((HUR_cms!L91&gt;0), HUR_cms!L91*Days!L91*86400*1000/Areas!$B$8, "")</f>
        <v>29.693338258107417</v>
      </c>
      <c r="M91" s="5">
        <f>IF((HUR_cms!M91&gt;0), HUR_cms!M91*Days!M91*86400*1000/Areas!$B$8, "")</f>
        <v>37.195932924577086</v>
      </c>
      <c r="N91" s="5">
        <f>IF((HUR_cms!N91&gt;0), HUR_cms!N91*Days!N91*86400*1000/Areas!$B$8, "")</f>
        <v>409.53857427790501</v>
      </c>
    </row>
    <row r="92" spans="1:14" x14ac:dyDescent="0.2">
      <c r="A92">
        <v>1984</v>
      </c>
      <c r="B92" s="5">
        <f>IF((HUR_cms!B92&gt;0), HUR_cms!B92*Days!B92*86400*1000/Areas!$B$8, "")</f>
        <v>18.692938169461478</v>
      </c>
      <c r="C92" s="5">
        <f>IF((HUR_cms!C92&gt;0), HUR_cms!C92*Days!C92*86400*1000/Areas!$B$8, "")</f>
        <v>75.578288837999551</v>
      </c>
      <c r="D92" s="5">
        <f>IF((HUR_cms!D92&gt;0), HUR_cms!D92*Days!D92*86400*1000/Areas!$B$8, "")</f>
        <v>55.366526704587429</v>
      </c>
      <c r="E92" s="5">
        <f>IF((HUR_cms!E92&gt;0), HUR_cms!E92*Days!E92*86400*1000/Areas!$B$8, "")</f>
        <v>53.417117529733325</v>
      </c>
      <c r="F92" s="5">
        <f>IF((HUR_cms!F92&gt;0), HUR_cms!F92*Days!F92*86400*1000/Areas!$B$8, "")</f>
        <v>35.142829282706664</v>
      </c>
      <c r="G92" s="5">
        <f>IF((HUR_cms!G92&gt;0), HUR_cms!G92*Days!G92*86400*1000/Areas!$B$8, "")</f>
        <v>30.617525301026816</v>
      </c>
      <c r="H92" s="5">
        <f>IF((HUR_cms!H92&gt;0), HUR_cms!H92*Days!H92*86400*1000/Areas!$B$8, "")</f>
        <v>15.454007239417892</v>
      </c>
      <c r="I92" s="5">
        <f>IF((HUR_cms!I92&gt;0), HUR_cms!I92*Days!I92*86400*1000/Areas!$B$8, "")</f>
        <v>12.375341065228632</v>
      </c>
      <c r="J92" s="5">
        <f>IF((HUR_cms!J92&gt;0), HUR_cms!J92*Days!J92*86400*1000/Areas!$B$8, "")</f>
        <v>19.946611509197012</v>
      </c>
      <c r="K92" s="5">
        <f>IF((HUR_cms!K92&gt;0), HUR_cms!K92*Days!K92*86400*1000/Areas!$B$8, "")</f>
        <v>19.041167762428898</v>
      </c>
      <c r="L92" s="5">
        <f>IF((HUR_cms!L92&gt;0), HUR_cms!L92*Days!L92*86400*1000/Areas!$B$8, "")</f>
        <v>36.471560907143378</v>
      </c>
      <c r="M92" s="5">
        <f>IF((HUR_cms!M92&gt;0), HUR_cms!M92*Days!M92*86400*1000/Areas!$B$8, "")</f>
        <v>47.956754967865848</v>
      </c>
      <c r="N92" s="5">
        <f>IF((HUR_cms!N92&gt;0), HUR_cms!N92*Days!N92*86400*1000/Areas!$B$8, "")</f>
        <v>423.01802526409102</v>
      </c>
    </row>
    <row r="93" spans="1:14" x14ac:dyDescent="0.2">
      <c r="A93">
        <v>1985</v>
      </c>
      <c r="B93" s="5">
        <f>IF((HUR_cms!B93&gt;0), HUR_cms!B93*Days!B93*86400*1000/Areas!$B$8, "")</f>
        <v>39.277396173450533</v>
      </c>
      <c r="C93" s="5">
        <f>IF((HUR_cms!C93&gt;0), HUR_cms!C93*Days!C93*86400*1000/Areas!$B$8, "")</f>
        <v>53.094800916007976</v>
      </c>
      <c r="D93" s="5">
        <f>IF((HUR_cms!D93&gt;0), HUR_cms!D93*Days!D93*86400*1000/Areas!$B$8, "")</f>
        <v>137.43725079411985</v>
      </c>
      <c r="E93" s="5">
        <f>IF((HUR_cms!E93&gt;0), HUR_cms!E93*Days!E93*86400*1000/Areas!$B$8, "")</f>
        <v>109.94889857427791</v>
      </c>
      <c r="F93" s="5">
        <f>IF((HUR_cms!F93&gt;0), HUR_cms!F93*Days!F93*86400*1000/Areas!$B$8, "")</f>
        <v>28.815998818054222</v>
      </c>
      <c r="G93" s="5">
        <f>IF((HUR_cms!G93&gt;0), HUR_cms!G93*Days!G93*86400*1000/Areas!$B$8, "")</f>
        <v>18.751806160892368</v>
      </c>
      <c r="H93" s="5">
        <f>IF((HUR_cms!H93&gt;0), HUR_cms!H93*Days!H93*86400*1000/Areas!$B$8, "")</f>
        <v>13.26833892295191</v>
      </c>
      <c r="I93" s="5">
        <f>IF((HUR_cms!I93&gt;0), HUR_cms!I93*Days!I93*86400*1000/Areas!$B$8, "")</f>
        <v>15.926887198049789</v>
      </c>
      <c r="J93" s="5">
        <f>IF((HUR_cms!J93&gt;0), HUR_cms!J93*Days!J93*86400*1000/Areas!$B$8, "")</f>
        <v>37.032583290241568</v>
      </c>
      <c r="K93" s="5">
        <f>IF((HUR_cms!K93&gt;0), HUR_cms!K93*Days!K93*86400*1000/Areas!$B$8, "")</f>
        <v>33.945130531136883</v>
      </c>
      <c r="L93" s="5">
        <f>IF((HUR_cms!L93&gt;0), HUR_cms!L93*Days!L93*86400*1000/Areas!$B$8, "")</f>
        <v>64.296101056364037</v>
      </c>
      <c r="M93" s="5">
        <f>IF((HUR_cms!M93&gt;0), HUR_cms!M93*Days!M93*86400*1000/Areas!$B$8, "")</f>
        <v>39.036009751052667</v>
      </c>
      <c r="N93" s="5">
        <f>IF((HUR_cms!N93&gt;0), HUR_cms!N93*Days!N93*86400*1000/Areas!$B$8, "")</f>
        <v>592.81716185269988</v>
      </c>
    </row>
    <row r="94" spans="1:14" x14ac:dyDescent="0.2">
      <c r="A94">
        <v>1986</v>
      </c>
      <c r="B94" s="5">
        <f>IF((HUR_cms!B94&gt;0), HUR_cms!B94*Days!B94*86400*1000/Areas!$B$8, "")</f>
        <v>35.781909728891179</v>
      </c>
      <c r="C94" s="5">
        <f>IF((HUR_cms!C94&gt;0), HUR_cms!C94*Days!C94*86400*1000/Areas!$B$8, "")</f>
        <v>23.358019058875673</v>
      </c>
      <c r="D94" s="5">
        <f>IF((HUR_cms!D94&gt;0), HUR_cms!D94*Days!D94*86400*1000/Areas!$B$8, "")</f>
        <v>109.77476250277019</v>
      </c>
      <c r="E94" s="5">
        <f>IF((HUR_cms!E94&gt;0), HUR_cms!E94*Days!E94*86400*1000/Areas!$B$8, "")</f>
        <v>51.620441752234612</v>
      </c>
      <c r="F94" s="5">
        <f>IF((HUR_cms!F94&gt;0), HUR_cms!F94*Days!F94*86400*1000/Areas!$B$8, "")</f>
        <v>32.936056142424469</v>
      </c>
      <c r="G94" s="5">
        <f>IF((HUR_cms!G94&gt;0), HUR_cms!G94*Days!G94*86400*1000/Areas!$B$8, "")</f>
        <v>26.359754746251017</v>
      </c>
      <c r="H94" s="5">
        <f>IF((HUR_cms!H94&gt;0), HUR_cms!H94*Days!H94*86400*1000/Areas!$B$8, "")</f>
        <v>18.280075053556917</v>
      </c>
      <c r="I94" s="5">
        <f>IF((HUR_cms!I94&gt;0), HUR_cms!I94*Days!I94*86400*1000/Areas!$B$8, "")</f>
        <v>15.895889488069734</v>
      </c>
      <c r="J94" s="5">
        <f>IF((HUR_cms!J94&gt;0), HUR_cms!J94*Days!J94*86400*1000/Areas!$B$8, "")</f>
        <v>107.81267341360716</v>
      </c>
      <c r="K94" s="5">
        <f>IF((HUR_cms!K94&gt;0), HUR_cms!K94*Days!K94*86400*1000/Areas!$B$8, "")</f>
        <v>97.881534756593027</v>
      </c>
      <c r="L94" s="5">
        <f>IF((HUR_cms!L94&gt;0), HUR_cms!L94*Days!L94*86400*1000/Areas!$B$8, "")</f>
        <v>28.698943635960699</v>
      </c>
      <c r="M94" s="5">
        <f>IF((HUR_cms!M94&gt;0), HUR_cms!M94*Days!M94*86400*1000/Areas!$B$8, "")</f>
        <v>38.036828248504101</v>
      </c>
      <c r="N94" s="5">
        <f>IF((HUR_cms!N94&gt;0), HUR_cms!N94*Days!N94*86400*1000/Areas!$B$8, "")</f>
        <v>584.87317426313064</v>
      </c>
    </row>
    <row r="95" spans="1:14" x14ac:dyDescent="0.2">
      <c r="A95">
        <v>1987</v>
      </c>
      <c r="B95" s="5">
        <f>IF((HUR_cms!B95&gt;0), HUR_cms!B95*Days!B95*86400*1000/Areas!$B$8, "")</f>
        <v>24.494126615941493</v>
      </c>
      <c r="C95" s="5">
        <f>IF((HUR_cms!C95&gt;0), HUR_cms!C95*Days!C95*86400*1000/Areas!$B$8, "")</f>
        <v>17.860297554849669</v>
      </c>
      <c r="D95" s="5">
        <f>IF((HUR_cms!D95&gt;0), HUR_cms!D95*Days!D95*86400*1000/Areas!$B$8, "")</f>
        <v>67.940385018837276</v>
      </c>
      <c r="E95" s="5">
        <f>IF((HUR_cms!E95&gt;0), HUR_cms!E95*Days!E95*86400*1000/Areas!$B$8, "")</f>
        <v>43.434238014331086</v>
      </c>
      <c r="F95" s="5">
        <f>IF((HUR_cms!F95&gt;0), HUR_cms!F95*Days!F95*86400*1000/Areas!$B$8, "")</f>
        <v>15.56678614168575</v>
      </c>
      <c r="G95" s="5">
        <f>IF((HUR_cms!G95&gt;0), HUR_cms!G95*Days!G95*86400*1000/Areas!$B$8, "")</f>
        <v>12.130593189037453</v>
      </c>
      <c r="H95" s="5">
        <f>IF((HUR_cms!H95&gt;0), HUR_cms!H95*Days!H95*86400*1000/Areas!$B$8, "")</f>
        <v>11.554891039373569</v>
      </c>
      <c r="I95" s="5">
        <f>IF((HUR_cms!I95&gt;0), HUR_cms!I95*Days!I95*86400*1000/Areas!$B$8, "")</f>
        <v>14.074938908177588</v>
      </c>
      <c r="J95" s="5">
        <f>IF((HUR_cms!J95&gt;0), HUR_cms!J95*Days!J95*86400*1000/Areas!$B$8, "")</f>
        <v>14.740400384132379</v>
      </c>
      <c r="K95" s="5">
        <f>IF((HUR_cms!K95&gt;0), HUR_cms!K95*Days!K95*86400*1000/Areas!$B$8, "")</f>
        <v>20.893116052301099</v>
      </c>
      <c r="L95" s="5">
        <f>IF((HUR_cms!L95&gt;0), HUR_cms!L95*Days!L95*86400*1000/Areas!$B$8, "")</f>
        <v>34.878487109403864</v>
      </c>
      <c r="M95" s="5">
        <f>IF((HUR_cms!M95&gt;0), HUR_cms!M95*Days!M95*86400*1000/Areas!$B$8, "")</f>
        <v>63.962785255226414</v>
      </c>
      <c r="N95" s="5">
        <f>IF((HUR_cms!N95&gt;0), HUR_cms!N95*Days!N95*86400*1000/Areas!$B$8, "")</f>
        <v>340.4188934032652</v>
      </c>
    </row>
    <row r="96" spans="1:14" x14ac:dyDescent="0.2">
      <c r="A96">
        <v>1988</v>
      </c>
      <c r="B96" s="5">
        <f>IF((HUR_cms!B96&gt;0), HUR_cms!B96*Days!B96*86400*1000/Areas!$B$8, "")</f>
        <v>27.57147373864224</v>
      </c>
      <c r="C96" s="5">
        <f>IF((HUR_cms!C96&gt;0), HUR_cms!C96*Days!C96*86400*1000/Areas!$B$8, "")</f>
        <v>35.796929895841032</v>
      </c>
      <c r="D96" s="5">
        <f>IF((HUR_cms!D96&gt;0), HUR_cms!D96*Days!D96*86400*1000/Areas!$B$8, "")</f>
        <v>70.538916451207797</v>
      </c>
      <c r="E96" s="5">
        <f>IF((HUR_cms!E96&gt;0), HUR_cms!E96*Days!E96*86400*1000/Areas!$B$8, "")</f>
        <v>63.767629459998524</v>
      </c>
      <c r="F96" s="5">
        <f>IF((HUR_cms!F96&gt;0), HUR_cms!F96*Days!F96*86400*1000/Areas!$B$8, "")</f>
        <v>22.220081849745146</v>
      </c>
      <c r="G96" s="5">
        <f>IF((HUR_cms!G96&gt;0), HUR_cms!G96*Days!G96*86400*1000/Areas!$B$8, "")</f>
        <v>10.369021201152398</v>
      </c>
      <c r="H96" s="5">
        <f>IF((HUR_cms!H96&gt;0), HUR_cms!H96*Days!H96*86400*1000/Areas!$B$8, "")</f>
        <v>9.3059082514589626</v>
      </c>
      <c r="I96" s="5">
        <f>IF((HUR_cms!I96&gt;0), HUR_cms!I96*Days!I96*86400*1000/Areas!$B$8, "")</f>
        <v>11.174344684937578</v>
      </c>
      <c r="J96" s="5">
        <f>IF((HUR_cms!J96&gt;0), HUR_cms!J96*Days!J96*86400*1000/Areas!$B$8, "")</f>
        <v>12.000390042106821</v>
      </c>
      <c r="K96" s="5">
        <f>IF((HUR_cms!K96&gt;0), HUR_cms!K96*Days!K96*86400*1000/Areas!$B$8, "")</f>
        <v>27.434951909581148</v>
      </c>
      <c r="L96" s="5">
        <f>IF((HUR_cms!L96&gt;0), HUR_cms!L96*Days!L96*86400*1000/Areas!$B$8, "")</f>
        <v>56.988130309522049</v>
      </c>
      <c r="M96" s="5">
        <f>IF((HUR_cms!M96&gt;0), HUR_cms!M96*Days!M96*86400*1000/Areas!$B$8, "")</f>
        <v>32.759962768707993</v>
      </c>
      <c r="N96" s="5">
        <f>IF((HUR_cms!N96&gt;0), HUR_cms!N96*Days!N96*86400*1000/Areas!$B$8, "")</f>
        <v>380.9233478614168</v>
      </c>
    </row>
    <row r="97" spans="1:14" x14ac:dyDescent="0.2">
      <c r="A97">
        <v>1989</v>
      </c>
      <c r="B97" s="5">
        <f>IF((HUR_cms!B97&gt;0), HUR_cms!B97*Days!B97*86400*1000/Areas!$B$8, "")</f>
        <v>29.54345571396912</v>
      </c>
      <c r="C97" s="5">
        <f>IF((HUR_cms!C97&gt;0), HUR_cms!C97*Days!C97*86400*1000/Areas!$B$8, "")</f>
        <v>17.836469527960404</v>
      </c>
      <c r="D97" s="5">
        <f>IF((HUR_cms!D97&gt;0), HUR_cms!D97*Days!D97*86400*1000/Areas!$B$8, "")</f>
        <v>58.424088054960478</v>
      </c>
      <c r="E97" s="5">
        <f>IF((HUR_cms!E97&gt;0), HUR_cms!E97*Days!E97*86400*1000/Areas!$B$8, "")</f>
        <v>58.565247839255377</v>
      </c>
      <c r="F97" s="5">
        <f>IF((HUR_cms!F97&gt;0), HUR_cms!F97*Days!F97*86400*1000/Areas!$B$8, "")</f>
        <v>22.307139247987003</v>
      </c>
      <c r="G97" s="5">
        <f>IF((HUR_cms!G97&gt;0), HUR_cms!G97*Days!G97*86400*1000/Areas!$B$8, "")</f>
        <v>39.286246583437979</v>
      </c>
      <c r="H97" s="5">
        <f>IF((HUR_cms!H97&gt;0), HUR_cms!H97*Days!H97*86400*1000/Areas!$B$8, "")</f>
        <v>12.22035251532836</v>
      </c>
      <c r="I97" s="5">
        <f>IF((HUR_cms!I97&gt;0), HUR_cms!I97*Days!I97*86400*1000/Areas!$B$8, "")</f>
        <v>11.230404373199379</v>
      </c>
      <c r="J97" s="5">
        <f>IF((HUR_cms!J97&gt;0), HUR_cms!J97*Days!J97*86400*1000/Areas!$B$8, "")</f>
        <v>11.116412794563049</v>
      </c>
      <c r="K97" s="5">
        <f>IF((HUR_cms!K97&gt;0), HUR_cms!K97*Days!K97*86400*1000/Areas!$B$8, "")</f>
        <v>12.060747285218291</v>
      </c>
      <c r="L97" s="5">
        <f>IF((HUR_cms!L97&gt;0), HUR_cms!L97*Days!L97*86400*1000/Areas!$B$8, "")</f>
        <v>23.508688778902268</v>
      </c>
      <c r="M97" s="5">
        <f>IF((HUR_cms!M97&gt;0), HUR_cms!M97*Days!M97*86400*1000/Areas!$B$8, "")</f>
        <v>15.33990928566152</v>
      </c>
      <c r="N97" s="5">
        <f>IF((HUR_cms!N97&gt;0), HUR_cms!N97*Days!N97*86400*1000/Areas!$B$8, "")</f>
        <v>311.78792346901088</v>
      </c>
    </row>
    <row r="98" spans="1:14" x14ac:dyDescent="0.2">
      <c r="A98">
        <v>1990</v>
      </c>
      <c r="B98" s="5">
        <f>IF((HUR_cms!B98&gt;0), HUR_cms!B98*Days!B98*86400*1000/Areas!$B$8, "")</f>
        <v>44.645935731698316</v>
      </c>
      <c r="C98" s="5">
        <f>IF((HUR_cms!C98&gt;0), HUR_cms!C98*Days!C98*86400*1000/Areas!$B$8, "")</f>
        <v>32.848722168870502</v>
      </c>
      <c r="D98" s="5">
        <f>IF((HUR_cms!D98&gt;0), HUR_cms!D98*Days!D98*86400*1000/Areas!$B$8, "")</f>
        <v>78.563366181576427</v>
      </c>
      <c r="E98" s="5">
        <f>IF((HUR_cms!E98&gt;0), HUR_cms!E98*Days!E98*86400*1000/Areas!$B$8, "")</f>
        <v>43.402325478318673</v>
      </c>
      <c r="F98" s="5">
        <f>IF((HUR_cms!F98&gt;0), HUR_cms!F98*Days!F98*86400*1000/Areas!$B$8, "")</f>
        <v>34.535406072246438</v>
      </c>
      <c r="G98" s="5">
        <f>IF((HUR_cms!G98&gt;0), HUR_cms!G98*Days!G98*86400*1000/Areas!$B$8, "")</f>
        <v>18.690534091748539</v>
      </c>
      <c r="H98" s="5">
        <f>IF((HUR_cms!H98&gt;0), HUR_cms!H98*Days!H98*86400*1000/Areas!$B$8, "")</f>
        <v>16.070663810297702</v>
      </c>
      <c r="I98" s="5">
        <f>IF((HUR_cms!I98&gt;0), HUR_cms!I98*Days!I98*86400*1000/Areas!$B$8, "")</f>
        <v>19.808196202999184</v>
      </c>
      <c r="J98" s="5">
        <f>IF((HUR_cms!J98&gt;0), HUR_cms!J98*Days!J98*86400*1000/Areas!$B$8, "")</f>
        <v>17.625931890374531</v>
      </c>
      <c r="K98" s="5">
        <f>IF((HUR_cms!K98&gt;0), HUR_cms!K98*Days!K98*86400*1000/Areas!$B$8, "")</f>
        <v>50.005241929526484</v>
      </c>
      <c r="L98" s="5">
        <f>IF((HUR_cms!L98&gt;0), HUR_cms!L98*Days!L98*86400*1000/Areas!$B$8, "")</f>
        <v>63.126825736869321</v>
      </c>
      <c r="M98" s="5">
        <f>IF((HUR_cms!M98&gt;0), HUR_cms!M98*Days!M98*86400*1000/Areas!$B$8, "")</f>
        <v>58.342306862672672</v>
      </c>
      <c r="N98" s="5">
        <f>IF((HUR_cms!N98&gt;0), HUR_cms!N98*Days!N98*86400*1000/Areas!$B$8, "")</f>
        <v>476.80232843318311</v>
      </c>
    </row>
    <row r="99" spans="1:14" x14ac:dyDescent="0.2">
      <c r="A99">
        <v>1991</v>
      </c>
      <c r="B99" s="5">
        <f>IF((HUR_cms!B99&gt;0), HUR_cms!B99*Days!B99*86400*1000/Areas!$B$8, "")</f>
        <v>35.379599024894738</v>
      </c>
      <c r="C99" s="5">
        <f>IF((HUR_cms!C99&gt;0), HUR_cms!C99*Days!C99*86400*1000/Areas!$B$8, "")</f>
        <v>37.014456969786515</v>
      </c>
      <c r="D99" s="5">
        <f>IF((HUR_cms!D99&gt;0), HUR_cms!D99*Days!D99*86400*1000/Areas!$B$8, "")</f>
        <v>94.280524192952655</v>
      </c>
      <c r="E99" s="5">
        <f>IF((HUR_cms!E99&gt;0), HUR_cms!E99*Days!E99*86400*1000/Areas!$B$8, "")</f>
        <v>95.156161631085183</v>
      </c>
      <c r="F99" s="5">
        <f>IF((HUR_cms!F99&gt;0), HUR_cms!F99*Days!F99*86400*1000/Areas!$B$8, "")</f>
        <v>46.981975917854768</v>
      </c>
      <c r="G99" s="5">
        <f>IF((HUR_cms!G99&gt;0), HUR_cms!G99*Days!G99*86400*1000/Areas!$B$8, "")</f>
        <v>21.165670384871095</v>
      </c>
      <c r="H99" s="5">
        <f>IF((HUR_cms!H99&gt;0), HUR_cms!H99*Days!H99*86400*1000/Areas!$B$8, "")</f>
        <v>16.148487848119967</v>
      </c>
      <c r="I99" s="5">
        <f>IF((HUR_cms!I99&gt;0), HUR_cms!I99*Days!I99*86400*1000/Areas!$B$8, "")</f>
        <v>12.691253896727488</v>
      </c>
      <c r="J99" s="5">
        <f>IF((HUR_cms!J99&gt;0), HUR_cms!J99*Days!J99*86400*1000/Areas!$B$8, "")</f>
        <v>10.842603235576567</v>
      </c>
      <c r="K99" s="5">
        <f>IF((HUR_cms!K99&gt;0), HUR_cms!K99*Days!K99*86400*1000/Areas!$B$8, "")</f>
        <v>25.985314323705399</v>
      </c>
      <c r="L99" s="5">
        <f>IF((HUR_cms!L99&gt;0), HUR_cms!L99*Days!L99*86400*1000/Areas!$B$8, "")</f>
        <v>34.180879072172566</v>
      </c>
      <c r="M99" s="5">
        <f>IF((HUR_cms!M99&gt;0), HUR_cms!M99*Days!M99*86400*1000/Areas!$B$8, "")</f>
        <v>48.683552338036492</v>
      </c>
      <c r="N99" s="5">
        <f>IF((HUR_cms!N99&gt;0), HUR_cms!N99*Days!N99*86400*1000/Areas!$B$8, "")</f>
        <v>478.67378592007094</v>
      </c>
    </row>
    <row r="100" spans="1:14" x14ac:dyDescent="0.2">
      <c r="A100">
        <v>1992</v>
      </c>
      <c r="B100" s="5">
        <f>IF((HUR_cms!B100&gt;0), HUR_cms!B100*Days!B100*86400*1000/Areas!$B$8, "")</f>
        <v>37.947132747285217</v>
      </c>
      <c r="C100" s="5">
        <f>IF((HUR_cms!C100&gt;0), HUR_cms!C100*Days!C100*86400*1000/Areas!$B$8, "")</f>
        <v>29.902961069660929</v>
      </c>
      <c r="D100" s="5">
        <f>IF((HUR_cms!D100&gt;0), HUR_cms!D100*Days!D100*86400*1000/Areas!$B$8, "")</f>
        <v>73.130193100391509</v>
      </c>
      <c r="E100" s="5">
        <f>IF((HUR_cms!E100&gt;0), HUR_cms!E100*Days!E100*86400*1000/Areas!$B$8, "")</f>
        <v>90.757337667134522</v>
      </c>
      <c r="F100" s="5">
        <f>IF((HUR_cms!F100&gt;0), HUR_cms!F100*Days!F100*86400*1000/Areas!$B$8, "")</f>
        <v>31.928960330944818</v>
      </c>
      <c r="G100" s="5">
        <f>IF((HUR_cms!G100&gt;0), HUR_cms!G100*Days!G100*86400*1000/Areas!$B$8, "")</f>
        <v>17.110225308413977</v>
      </c>
      <c r="H100" s="5">
        <f>IF((HUR_cms!H100&gt;0), HUR_cms!H100*Days!H100*86400*1000/Areas!$B$8, "")</f>
        <v>24.32067134520204</v>
      </c>
      <c r="I100" s="5">
        <f>IF((HUR_cms!I100&gt;0), HUR_cms!I100*Days!I100*86400*1000/Areas!$B$8, "")</f>
        <v>24.476978946590826</v>
      </c>
      <c r="J100" s="5">
        <f>IF((HUR_cms!J100&gt;0), HUR_cms!J100*Days!J100*86400*1000/Areas!$B$8, "")</f>
        <v>31.839775430302137</v>
      </c>
      <c r="K100" s="5">
        <f>IF((HUR_cms!K100&gt;0), HUR_cms!K100*Days!K100*86400*1000/Areas!$B$8, "")</f>
        <v>30.561103937356872</v>
      </c>
      <c r="L100" s="5">
        <f>IF((HUR_cms!L100&gt;0), HUR_cms!L100*Days!L100*86400*1000/Areas!$B$8, "")</f>
        <v>81.156770333160964</v>
      </c>
      <c r="M100" s="5">
        <f>IF((HUR_cms!M100&gt;0), HUR_cms!M100*Days!M100*86400*1000/Areas!$B$8, "")</f>
        <v>42.007173228928117</v>
      </c>
      <c r="N100" s="5">
        <f>IF((HUR_cms!N100&gt;0), HUR_cms!N100*Days!N100*86400*1000/Areas!$B$8, "")</f>
        <v>516.10753106301252</v>
      </c>
    </row>
    <row r="101" spans="1:14" x14ac:dyDescent="0.2">
      <c r="A101">
        <v>1993</v>
      </c>
      <c r="B101" s="5">
        <f>IF((HUR_cms!B101&gt;0), HUR_cms!B101*Days!B101*86400*1000/Areas!$B$8, "")</f>
        <v>65.519266011671718</v>
      </c>
      <c r="C101" s="5">
        <f>IF((HUR_cms!C101&gt;0), HUR_cms!C101*Days!C101*86400*1000/Areas!$B$8, "")</f>
        <v>19.05408170200192</v>
      </c>
      <c r="D101" s="5">
        <f>IF((HUR_cms!D101&gt;0), HUR_cms!D101*Days!D101*86400*1000/Areas!$B$8, "")</f>
        <v>48.578028218955453</v>
      </c>
      <c r="E101" s="5">
        <f>IF((HUR_cms!E101&gt;0), HUR_cms!E101*Days!E101*86400*1000/Areas!$B$8, "")</f>
        <v>93.666484450025848</v>
      </c>
      <c r="F101" s="5">
        <f>IF((HUR_cms!F101&gt;0), HUR_cms!F101*Days!F101*86400*1000/Areas!$B$8, "")</f>
        <v>35.157338849080304</v>
      </c>
      <c r="G101" s="5">
        <f>IF((HUR_cms!G101&gt;0), HUR_cms!G101*Days!G101*86400*1000/Areas!$B$8, "")</f>
        <v>38.66139912831499</v>
      </c>
      <c r="H101" s="5">
        <f>IF((HUR_cms!H101&gt;0), HUR_cms!H101*Days!H101*86400*1000/Areas!$B$8, "")</f>
        <v>17.362015217551896</v>
      </c>
      <c r="I101" s="5">
        <f>IF((HUR_cms!I101&gt;0), HUR_cms!I101*Days!I101*86400*1000/Areas!$B$8, "")</f>
        <v>14.931662849966758</v>
      </c>
      <c r="J101" s="5">
        <f>IF((HUR_cms!J101&gt;0), HUR_cms!J101*Days!J101*86400*1000/Areas!$B$8, "")</f>
        <v>20.154042993277681</v>
      </c>
      <c r="K101" s="5">
        <f>IF((HUR_cms!K101&gt;0), HUR_cms!K101*Days!K101*86400*1000/Areas!$B$8, "")</f>
        <v>29.545434291201889</v>
      </c>
      <c r="L101" s="5">
        <f>IF((HUR_cms!L101&gt;0), HUR_cms!L101*Days!L101*86400*1000/Areas!$B$8, "")</f>
        <v>26.277420403338994</v>
      </c>
      <c r="M101" s="5">
        <f>IF((HUR_cms!M101&gt;0), HUR_cms!M101*Days!M101*86400*1000/Areas!$B$8, "")</f>
        <v>26.553825515254488</v>
      </c>
      <c r="N101" s="5">
        <f>IF((HUR_cms!N101&gt;0), HUR_cms!N101*Days!N101*86400*1000/Areas!$B$8, "")</f>
        <v>435.11774839329246</v>
      </c>
    </row>
    <row r="102" spans="1:14" x14ac:dyDescent="0.2">
      <c r="A102">
        <v>1994</v>
      </c>
      <c r="B102" s="5">
        <f>IF((HUR_cms!B102&gt;0), HUR_cms!B102*Days!B102*86400*1000/Areas!$B$8, "")</f>
        <v>18.367791977543032</v>
      </c>
      <c r="C102" s="5">
        <f>IF((HUR_cms!C102&gt;0), HUR_cms!C102*Days!C102*86400*1000/Areas!$B$8, "")</f>
        <v>42.398399645416269</v>
      </c>
      <c r="D102" s="5">
        <f>IF((HUR_cms!D102&gt;0), HUR_cms!D102*Days!D102*86400*1000/Areas!$B$8, "")</f>
        <v>66.649693137327318</v>
      </c>
      <c r="E102" s="5">
        <f>IF((HUR_cms!E102&gt;0), HUR_cms!E102*Days!E102*86400*1000/Areas!$B$8, "")</f>
        <v>65.504947920514141</v>
      </c>
      <c r="F102" s="5">
        <f>IF((HUR_cms!F102&gt;0), HUR_cms!F102*Days!F102*86400*1000/Areas!$B$8, "")</f>
        <v>38.86387353180173</v>
      </c>
      <c r="G102" s="5">
        <f>IF((HUR_cms!G102&gt;0), HUR_cms!G102*Days!G102*86400*1000/Areas!$B$8, "")</f>
        <v>23.647827435916373</v>
      </c>
      <c r="H102" s="5">
        <f>IF((HUR_cms!H102&gt;0), HUR_cms!H102*Days!H102*86400*1000/Areas!$B$8, "")</f>
        <v>37.235504469232474</v>
      </c>
      <c r="I102" s="5">
        <f>IF((HUR_cms!I102&gt;0), HUR_cms!I102*Days!I102*86400*1000/Areas!$B$8, "")</f>
        <v>22.607223461623693</v>
      </c>
      <c r="J102" s="5">
        <f>IF((HUR_cms!J102&gt;0), HUR_cms!J102*Days!J102*86400*1000/Areas!$B$8, "")</f>
        <v>16.794291201891113</v>
      </c>
      <c r="K102" s="5">
        <f>IF((HUR_cms!K102&gt;0), HUR_cms!K102*Days!K102*86400*1000/Areas!$B$8, "")</f>
        <v>20.060135037305166</v>
      </c>
      <c r="L102" s="5">
        <f>IF((HUR_cms!L102&gt;0), HUR_cms!L102*Days!L102*86400*1000/Areas!$B$8, "")</f>
        <v>40.929742188077114</v>
      </c>
      <c r="M102" s="5">
        <f>IF((HUR_cms!M102&gt;0), HUR_cms!M102*Days!M102*86400*1000/Areas!$B$8, "")</f>
        <v>37.950430376006501</v>
      </c>
      <c r="N102" s="5">
        <f>IF((HUR_cms!N102&gt;0), HUR_cms!N102*Days!N102*86400*1000/Areas!$B$8, "")</f>
        <v>432.15913717958188</v>
      </c>
    </row>
    <row r="103" spans="1:14" x14ac:dyDescent="0.2">
      <c r="A103">
        <v>1995</v>
      </c>
      <c r="B103" s="5">
        <f>IF((HUR_cms!B103&gt;0), HUR_cms!B103*Days!B103*86400*1000/Areas!$B$8, "")</f>
        <v>50.081746915860236</v>
      </c>
      <c r="C103" s="5">
        <f>IF((HUR_cms!C103&gt;0), HUR_cms!C103*Days!C103*86400*1000/Areas!$B$8, "")</f>
        <v>18.827119745881657</v>
      </c>
      <c r="D103" s="5">
        <f>IF((HUR_cms!D103&gt;0), HUR_cms!D103*Days!D103*86400*1000/Areas!$B$8, "")</f>
        <v>75.542738272881735</v>
      </c>
      <c r="E103" s="5">
        <f>IF((HUR_cms!E103&gt;0), HUR_cms!E103*Days!E103*86400*1000/Areas!$B$8, "")</f>
        <v>45.969369875156978</v>
      </c>
      <c r="F103" s="5">
        <f>IF((HUR_cms!F103&gt;0), HUR_cms!F103*Days!F103*86400*1000/Areas!$B$8, "")</f>
        <v>37.095025485705847</v>
      </c>
      <c r="G103" s="5">
        <f>IF((HUR_cms!G103&gt;0), HUR_cms!G103*Days!G103*86400*1000/Areas!$B$8, "")</f>
        <v>19.446222944522422</v>
      </c>
      <c r="H103" s="5">
        <f>IF((HUR_cms!H103&gt;0), HUR_cms!H103*Days!H103*86400*1000/Areas!$B$8, "")</f>
        <v>15.466538228558765</v>
      </c>
      <c r="I103" s="5">
        <f>IF((HUR_cms!I103&gt;0), HUR_cms!I103*Days!I103*86400*1000/Areas!$B$8, "")</f>
        <v>22.718023786658787</v>
      </c>
      <c r="J103" s="5">
        <f>IF((HUR_cms!J103&gt;0), HUR_cms!J103*Days!J103*86400*1000/Areas!$B$8, "")</f>
        <v>12.278667356135037</v>
      </c>
      <c r="K103" s="5">
        <f>IF((HUR_cms!K103&gt;0), HUR_cms!K103*Days!K103*86400*1000/Areas!$B$8, "")</f>
        <v>19.066889266454901</v>
      </c>
      <c r="L103" s="5">
        <f>IF((HUR_cms!L103&gt;0), HUR_cms!L103*Days!L103*86400*1000/Areas!$B$8, "")</f>
        <v>53.482219103198638</v>
      </c>
      <c r="M103" s="5">
        <f>IF((HUR_cms!M103&gt;0), HUR_cms!M103*Days!M103*86400*1000/Areas!$B$8, "")</f>
        <v>30.755664031912534</v>
      </c>
      <c r="N103" s="5">
        <f>IF((HUR_cms!N103&gt;0), HUR_cms!N103*Days!N103*86400*1000/Areas!$B$8, "")</f>
        <v>399.45910615350522</v>
      </c>
    </row>
    <row r="104" spans="1:14" x14ac:dyDescent="0.2">
      <c r="A104">
        <v>1996</v>
      </c>
      <c r="B104" s="5">
        <f>IF((HUR_cms!B104&gt;0), HUR_cms!B104*Days!B104*86400*1000/Areas!$B$8, "")</f>
        <v>50.742591711605229</v>
      </c>
      <c r="C104" s="5">
        <f>IF((HUR_cms!C104&gt;0), HUR_cms!C104*Days!C104*86400*1000/Areas!$B$8, "")</f>
        <v>44.34327724015661</v>
      </c>
      <c r="D104" s="5">
        <f>IF((HUR_cms!D104&gt;0), HUR_cms!D104*Days!D104*86400*1000/Areas!$B$8, "")</f>
        <v>46.803903966905516</v>
      </c>
      <c r="E104" s="5">
        <f>IF((HUR_cms!E104&gt;0), HUR_cms!E104*Days!E104*86400*1000/Areas!$B$8, "")</f>
        <v>77.708939942380141</v>
      </c>
      <c r="F104" s="5">
        <f>IF((HUR_cms!F104&gt;0), HUR_cms!F104*Days!F104*86400*1000/Areas!$B$8, "")</f>
        <v>68.210790573982422</v>
      </c>
      <c r="G104" s="5">
        <f>IF((HUR_cms!G104&gt;0), HUR_cms!G104*Days!G104*86400*1000/Areas!$B$8, "")</f>
        <v>54.928495235281083</v>
      </c>
      <c r="H104" s="5">
        <f>IF((HUR_cms!H104&gt;0), HUR_cms!H104*Days!H104*86400*1000/Areas!$B$8, "")</f>
        <v>21.058657014109482</v>
      </c>
      <c r="I104" s="5">
        <f>IF((HUR_cms!I104&gt;0), HUR_cms!I104*Days!I104*86400*1000/Areas!$B$8, "")</f>
        <v>16.914856762945998</v>
      </c>
      <c r="J104" s="5">
        <f>IF((HUR_cms!J104&gt;0), HUR_cms!J104*Days!J104*86400*1000/Areas!$B$8, "")</f>
        <v>33.671554997414496</v>
      </c>
      <c r="K104" s="5">
        <f>IF((HUR_cms!K104&gt;0), HUR_cms!K104*Days!K104*86400*1000/Areas!$B$8, "")</f>
        <v>31.868943488217479</v>
      </c>
      <c r="L104" s="5">
        <f>IF((HUR_cms!L104&gt;0), HUR_cms!L104*Days!L104*86400*1000/Areas!$B$8, "")</f>
        <v>40.72486370687745</v>
      </c>
      <c r="M104" s="5">
        <f>IF((HUR_cms!M104&gt;0), HUR_cms!M104*Days!M104*86400*1000/Areas!$B$8, "")</f>
        <v>50.496588608997556</v>
      </c>
      <c r="N104" s="5">
        <f>IF((HUR_cms!N104&gt;0), HUR_cms!N104*Days!N104*86400*1000/Areas!$B$8, "")</f>
        <v>538.60318829873677</v>
      </c>
    </row>
    <row r="105" spans="1:14" x14ac:dyDescent="0.2">
      <c r="A105">
        <v>1997</v>
      </c>
      <c r="B105" s="5">
        <f>IF((HUR_cms!B105&gt;0), HUR_cms!B105*Days!B105*86400*1000/Areas!$B$8, "")</f>
        <v>54.477486001329687</v>
      </c>
      <c r="C105" s="5">
        <f>IF((HUR_cms!C105&gt;0), HUR_cms!C105*Days!C105*86400*1000/Areas!$B$8, "")</f>
        <v>70.536916598951009</v>
      </c>
      <c r="D105" s="5">
        <f>IF((HUR_cms!D105&gt;0), HUR_cms!D105*Days!D105*86400*1000/Areas!$B$8, "")</f>
        <v>85.61501543916674</v>
      </c>
      <c r="E105" s="5">
        <f>IF((HUR_cms!E105&gt;0), HUR_cms!E105*Days!E105*86400*1000/Areas!$B$8, "")</f>
        <v>64.867335450986189</v>
      </c>
      <c r="F105" s="5">
        <f>IF((HUR_cms!F105&gt;0), HUR_cms!F105*Days!F105*86400*1000/Areas!$B$8, "")</f>
        <v>50.305985668907439</v>
      </c>
      <c r="G105" s="5">
        <f>IF((HUR_cms!G105&gt;0), HUR_cms!G105*Days!G105*86400*1000/Areas!$B$8, "")</f>
        <v>21.36799586318978</v>
      </c>
      <c r="H105" s="5">
        <f>IF((HUR_cms!H105&gt;0), HUR_cms!H105*Days!H105*86400*1000/Areas!$B$8, "")</f>
        <v>17.557234837851812</v>
      </c>
      <c r="I105" s="5">
        <f>IF((HUR_cms!I105&gt;0), HUR_cms!I105*Days!I105*86400*1000/Areas!$B$8, "")</f>
        <v>17.665397059909878</v>
      </c>
      <c r="J105" s="5">
        <f>IF((HUR_cms!J105&gt;0), HUR_cms!J105*Days!J105*86400*1000/Areas!$B$8, "")</f>
        <v>19.199219915786362</v>
      </c>
      <c r="K105" s="5">
        <f>IF((HUR_cms!K105&gt;0), HUR_cms!K105*Days!K105*86400*1000/Areas!$B$8, "")</f>
        <v>18.898050675925241</v>
      </c>
      <c r="L105" s="5">
        <f>IF((HUR_cms!L105&gt;0), HUR_cms!L105*Days!L105*86400*1000/Areas!$B$8, "")</f>
        <v>26.189980054664989</v>
      </c>
      <c r="M105" s="5">
        <f>IF((HUR_cms!M105&gt;0), HUR_cms!M105*Days!M105*86400*1000/Areas!$B$8, "")</f>
        <v>24.026522863263651</v>
      </c>
      <c r="N105" s="5">
        <f>IF((HUR_cms!N105&gt;0), HUR_cms!N105*Days!N105*86400*1000/Areas!$B$8, "")</f>
        <v>473.57192878776686</v>
      </c>
    </row>
    <row r="106" spans="1:14" x14ac:dyDescent="0.2">
      <c r="A106">
        <v>1998</v>
      </c>
      <c r="B106" s="5">
        <f>IF((HUR_cms!B106&gt;0), HUR_cms!B106*Days!B106*86400*1000/Areas!$B$8, "")</f>
        <v>50.36138583142499</v>
      </c>
      <c r="C106" s="5">
        <f>IF((HUR_cms!C106&gt;0), HUR_cms!C106*Days!C106*86400*1000/Areas!$B$8, "")</f>
        <v>40.37420876117308</v>
      </c>
      <c r="D106" s="5">
        <f>IF((HUR_cms!D106&gt;0), HUR_cms!D106*Days!D106*86400*1000/Areas!$B$8, "")</f>
        <v>74.510580483120336</v>
      </c>
      <c r="E106" s="5">
        <f>IF((HUR_cms!E106&gt;0), HUR_cms!E106*Days!E106*86400*1000/Areas!$B$8, "")</f>
        <v>49.414009012336564</v>
      </c>
      <c r="F106" s="5">
        <f>IF((HUR_cms!F106&gt;0), HUR_cms!F106*Days!F106*86400*1000/Areas!$B$8, "")</f>
        <v>24.778382211716035</v>
      </c>
      <c r="G106" s="5">
        <f>IF((HUR_cms!G106&gt;0), HUR_cms!G106*Days!G106*86400*1000/Areas!$B$8, "")</f>
        <v>17.966119524266826</v>
      </c>
      <c r="H106" s="5">
        <f>IF((HUR_cms!H106&gt;0), HUR_cms!H106*Days!H106*86400*1000/Areas!$B$8, "")</f>
        <v>13.605356578266973</v>
      </c>
      <c r="I106" s="5">
        <f>IF((HUR_cms!I106&gt;0), HUR_cms!I106*Days!I106*86400*1000/Areas!$B$8, "")</f>
        <v>12.678722907586616</v>
      </c>
      <c r="J106" s="5">
        <f>IF((HUR_cms!J106&gt;0), HUR_cms!J106*Days!J106*86400*1000/Areas!$B$8, "")</f>
        <v>11.483406958705768</v>
      </c>
      <c r="K106" s="5">
        <f>IF((HUR_cms!K106&gt;0), HUR_cms!K106*Days!K106*86400*1000/Areas!$B$8, "")</f>
        <v>15.876763241486296</v>
      </c>
      <c r="L106" s="5">
        <f>IF((HUR_cms!L106&gt;0), HUR_cms!L106*Days!L106*86400*1000/Areas!$B$8, "")</f>
        <v>17.659120927827434</v>
      </c>
      <c r="M106" s="5">
        <f>IF((HUR_cms!M106&gt;0), HUR_cms!M106*Days!M106*86400*1000/Areas!$B$8, "")</f>
        <v>19.774560390042108</v>
      </c>
      <c r="N106" s="5">
        <f>IF((HUR_cms!N106&gt;0), HUR_cms!N106*Days!N106*86400*1000/Areas!$B$8, "")</f>
        <v>349.3257885794489</v>
      </c>
    </row>
    <row r="107" spans="1:14" x14ac:dyDescent="0.2">
      <c r="A107">
        <v>1999</v>
      </c>
      <c r="B107" s="5">
        <f>IF((HUR_cms!B107&gt;0), HUR_cms!B107*Days!B107*86400*1000/Areas!$B$8, "")</f>
        <v>34.759644825293634</v>
      </c>
      <c r="C107" s="5">
        <f>IF((HUR_cms!C107&gt;0), HUR_cms!C107*Days!C107*86400*1000/Areas!$B$8, "")</f>
        <v>36.523599615867624</v>
      </c>
      <c r="D107" s="5">
        <f>IF((HUR_cms!D107&gt;0), HUR_cms!D107*Days!D107*86400*1000/Areas!$B$8, "")</f>
        <v>28.936692029253159</v>
      </c>
      <c r="E107" s="5">
        <f>IF((HUR_cms!E107&gt;0), HUR_cms!E107*Days!E107*86400*1000/Areas!$B$8, "")</f>
        <v>35.197612469527968</v>
      </c>
      <c r="F107" s="5">
        <f>IF((HUR_cms!F107&gt;0), HUR_cms!F107*Days!F107*86400*1000/Areas!$B$8, "")</f>
        <v>17.923271625914161</v>
      </c>
      <c r="G107" s="5">
        <f>IF((HUR_cms!G107&gt;0), HUR_cms!G107*Days!G107*86400*1000/Areas!$B$8, "")</f>
        <v>18.507356135037305</v>
      </c>
      <c r="H107" s="5">
        <f>IF((HUR_cms!H107&gt;0), HUR_cms!H107*Days!H107*86400*1000/Areas!$B$8, "")</f>
        <v>15.24823520720987</v>
      </c>
      <c r="I107" s="5">
        <f>IF((HUR_cms!I107&gt;0), HUR_cms!I107*Days!I107*86400*1000/Areas!$B$8, "")</f>
        <v>11.314823668464209</v>
      </c>
      <c r="J107" s="5">
        <f>IF((HUR_cms!J107&gt;0), HUR_cms!J107*Days!J107*86400*1000/Areas!$B$8, "")</f>
        <v>9.6356711235872066</v>
      </c>
      <c r="K107" s="5">
        <f>IF((HUR_cms!K107&gt;0), HUR_cms!K107*Days!K107*86400*1000/Areas!$B$8, "")</f>
        <v>13.118626579005689</v>
      </c>
      <c r="L107" s="5">
        <f>IF((HUR_cms!L107&gt;0), HUR_cms!L107*Days!L107*86400*1000/Areas!$B$8, "")</f>
        <v>15.782025559577454</v>
      </c>
      <c r="M107" s="5">
        <f>IF((HUR_cms!M107&gt;0), HUR_cms!M107*Days!M107*86400*1000/Areas!$B$8, "")</f>
        <v>23.399313880475734</v>
      </c>
      <c r="N107" s="5">
        <f>IF((HUR_cms!N107&gt;0), HUR_cms!N107*Days!N107*86400*1000/Areas!$B$8, "")</f>
        <v>261.87203664031915</v>
      </c>
    </row>
    <row r="108" spans="1:14" x14ac:dyDescent="0.2">
      <c r="A108">
        <v>2000</v>
      </c>
      <c r="B108" s="5">
        <f>IF((HUR_cms!B108&gt;0), HUR_cms!B108*Days!B108*86400*1000/Areas!$B$8, "")</f>
        <v>22.64283785181355</v>
      </c>
      <c r="C108" s="5">
        <f>IF((HUR_cms!C108&gt;0), HUR_cms!C108*Days!C108*86400*1000/Areas!$B$8, "")</f>
        <v>30.5729966757775</v>
      </c>
      <c r="D108" s="5">
        <f>IF((HUR_cms!D108&gt;0), HUR_cms!D108*Days!D108*86400*1000/Areas!$B$8, "")</f>
        <v>35.323539336632933</v>
      </c>
      <c r="E108" s="5">
        <f>IF((HUR_cms!E108&gt;0), HUR_cms!E108*Days!E108*86400*1000/Areas!$B$8, "")</f>
        <v>30.032887641279455</v>
      </c>
      <c r="F108" s="5">
        <f>IF((HUR_cms!F108&gt;0), HUR_cms!F108*Days!F108*86400*1000/Areas!$B$8, "")</f>
        <v>57.734224126468199</v>
      </c>
      <c r="G108" s="5">
        <f>IF((HUR_cms!G108&gt;0), HUR_cms!G108*Days!G108*86400*1000/Areas!$B$8, "")</f>
        <v>32.897356873753409</v>
      </c>
      <c r="H108" s="5">
        <f>IF((HUR_cms!H108&gt;0), HUR_cms!H108*Days!H108*86400*1000/Areas!$B$8, "")</f>
        <v>23.653231292014478</v>
      </c>
      <c r="I108" s="5">
        <f>IF((HUR_cms!I108&gt;0), HUR_cms!I108*Days!I108*86400*1000/Areas!$B$8, "")</f>
        <v>19.91833700229002</v>
      </c>
      <c r="J108" s="5">
        <f>IF((HUR_cms!J108&gt;0), HUR_cms!J108*Days!J108*86400*1000/Areas!$B$8, "")</f>
        <v>20.848459776907735</v>
      </c>
      <c r="K108" s="5">
        <f>IF((HUR_cms!K108&gt;0), HUR_cms!K108*Days!K108*86400*1000/Areas!$B$8, "")</f>
        <v>16.804715963655166</v>
      </c>
      <c r="L108" s="5">
        <f>IF((HUR_cms!L108&gt;0), HUR_cms!L108*Days!L108*86400*1000/Areas!$B$8, "")</f>
        <v>28.567463987589569</v>
      </c>
      <c r="M108" s="5">
        <f>IF((HUR_cms!M108&gt;0), HUR_cms!M108*Days!M108*86400*1000/Areas!$B$8, "")</f>
        <v>28.092499076604859</v>
      </c>
      <c r="N108" s="5">
        <f>IF((HUR_cms!N108&gt;0), HUR_cms!N108*Days!N108*86400*1000/Areas!$B$8, "")</f>
        <v>347.25383526630714</v>
      </c>
    </row>
    <row r="109" spans="1:14" x14ac:dyDescent="0.2">
      <c r="A109">
        <v>2001</v>
      </c>
      <c r="B109" s="5">
        <f>IF((HUR_cms!B109&gt;0), HUR_cms!B109*Days!B109*86400*1000/Areas!$B$8, "")</f>
        <v>27.799010120410728</v>
      </c>
      <c r="C109" s="5">
        <f>IF((HUR_cms!C109&gt;0), HUR_cms!C109*Days!C109*86400*1000/Areas!$B$8, "")</f>
        <v>70.783536677254929</v>
      </c>
      <c r="D109" s="5">
        <f>IF((HUR_cms!D109&gt;0), HUR_cms!D109*Days!D109*86400*1000/Areas!$B$8, "")</f>
        <v>54.687874713747505</v>
      </c>
      <c r="E109" s="5">
        <f>IF((HUR_cms!E109&gt;0), HUR_cms!E109*Days!E109*86400*1000/Areas!$B$8, "")</f>
        <v>63.417229814582257</v>
      </c>
      <c r="F109" s="5">
        <f>IF((HUR_cms!F109&gt;0), HUR_cms!F109*Days!F109*86400*1000/Areas!$B$8, "")</f>
        <v>34.634334933884908</v>
      </c>
      <c r="G109" s="5">
        <f>IF((HUR_cms!G109&gt;0), HUR_cms!G109*Days!G109*86400*1000/Areas!$B$8, "")</f>
        <v>28.028780379700081</v>
      </c>
      <c r="H109" s="5">
        <f>IF((HUR_cms!H109&gt;0), HUR_cms!H109*Days!H109*86400*1000/Areas!$B$8, "")</f>
        <v>12.145166580483123</v>
      </c>
      <c r="I109" s="5">
        <f>IF((HUR_cms!I109&gt;0), HUR_cms!I109*Days!I109*86400*1000/Areas!$B$8, "")</f>
        <v>11.688115239713378</v>
      </c>
      <c r="J109" s="5">
        <f>IF((HUR_cms!J109&gt;0), HUR_cms!J109*Days!J109*86400*1000/Areas!$B$8, "")</f>
        <v>17.60423136588609</v>
      </c>
      <c r="K109" s="5">
        <f>IF((HUR_cms!K109&gt;0), HUR_cms!K109*Days!K109*86400*1000/Areas!$B$8, "")</f>
        <v>44.694081111029028</v>
      </c>
      <c r="L109" s="5">
        <f>IF((HUR_cms!L109&gt;0), HUR_cms!L109*Days!L109*86400*1000/Areas!$B$8, "")</f>
        <v>33.513907069513188</v>
      </c>
      <c r="M109" s="5">
        <f>IF((HUR_cms!M109&gt;0), HUR_cms!M109*Days!M109*86400*1000/Areas!$B$8, "")</f>
        <v>45.016589199970447</v>
      </c>
      <c r="N109" s="5">
        <f>IF((HUR_cms!N109&gt;0), HUR_cms!N109*Days!N109*86400*1000/Areas!$B$8, "")</f>
        <v>447.75979315948882</v>
      </c>
    </row>
    <row r="110" spans="1:14" x14ac:dyDescent="0.2">
      <c r="A110">
        <v>2002</v>
      </c>
      <c r="B110" s="5">
        <f>IF((HUR_cms!B110&gt;0), HUR_cms!B110*Days!B110*86400*1000/Areas!$B$8, "")</f>
        <v>33.037623107039963</v>
      </c>
      <c r="C110" s="5">
        <f>IF((HUR_cms!C110&gt;0), HUR_cms!C110*Days!C110*86400*1000/Areas!$B$8, "")</f>
        <v>47.946160005909732</v>
      </c>
      <c r="D110" s="5">
        <f>IF((HUR_cms!D110&gt;0), HUR_cms!D110*Days!D110*86400*1000/Areas!$B$8, "")</f>
        <v>66.389839994090266</v>
      </c>
      <c r="E110" s="5">
        <f>IF((HUR_cms!E110&gt;0), HUR_cms!E110*Days!E110*86400*1000/Areas!$B$8, "")</f>
        <v>65.060087168501141</v>
      </c>
      <c r="F110" s="5">
        <f>IF((HUR_cms!F110&gt;0), HUR_cms!F110*Days!F110*86400*1000/Areas!$B$8, "")</f>
        <v>47.301845903819171</v>
      </c>
      <c r="G110" s="5">
        <f>IF((HUR_cms!G110&gt;0), HUR_cms!G110*Days!G110*86400*1000/Areas!$B$8, "")</f>
        <v>29.063384797222426</v>
      </c>
      <c r="H110" s="5">
        <f>IF((HUR_cms!H110&gt;0), HUR_cms!H110*Days!H110*86400*1000/Areas!$B$8, "")</f>
        <v>13.60205894954569</v>
      </c>
      <c r="I110" s="5">
        <f>IF((HUR_cms!I110&gt;0), HUR_cms!I110*Days!I110*86400*1000/Areas!$B$8, "")</f>
        <v>15.012124990766049</v>
      </c>
      <c r="J110" s="5">
        <f>IF((HUR_cms!J110&gt;0), HUR_cms!J110*Days!J110*86400*1000/Areas!$B$8, "")</f>
        <v>10.526030878333454</v>
      </c>
      <c r="K110" s="5">
        <f>IF((HUR_cms!K110&gt;0), HUR_cms!K110*Days!K110*86400*1000/Areas!$B$8, "")</f>
        <v>13.495875304720396</v>
      </c>
      <c r="L110" s="5">
        <f>IF((HUR_cms!L110&gt;0), HUR_cms!L110*Days!L110*86400*1000/Areas!$B$8, "")</f>
        <v>15.489706729703775</v>
      </c>
      <c r="M110" s="5">
        <f>IF((HUR_cms!M110&gt;0), HUR_cms!M110*Days!M110*86400*1000/Areas!$B$8, "")</f>
        <v>17.575701558690994</v>
      </c>
      <c r="N110" s="5">
        <f>IF((HUR_cms!N110&gt;0), HUR_cms!N110*Days!N110*86400*1000/Areas!$B$8, "")</f>
        <v>376.42697791238828</v>
      </c>
    </row>
    <row r="111" spans="1:14" x14ac:dyDescent="0.2">
      <c r="A111">
        <v>2003</v>
      </c>
      <c r="B111" s="5">
        <f>IF((HUR_cms!B111&gt;0), HUR_cms!B111*Days!B111*86400*1000/Areas!$B$8, "")</f>
        <v>13.903462214670903</v>
      </c>
      <c r="C111" s="5">
        <f>IF((HUR_cms!C111&gt;0), HUR_cms!C111*Days!C111*86400*1000/Areas!$B$8, "")</f>
        <v>11.868740193543621</v>
      </c>
      <c r="D111" s="5">
        <f>IF((HUR_cms!D111&gt;0), HUR_cms!D111*Days!D111*86400*1000/Areas!$B$8, "")</f>
        <v>44.579323631528396</v>
      </c>
      <c r="E111" s="5">
        <f>IF((HUR_cms!E111&gt;0), HUR_cms!E111*Days!E111*86400*1000/Areas!$B$8, "")</f>
        <v>42.476861933958773</v>
      </c>
      <c r="F111" s="5">
        <f>IF((HUR_cms!F111&gt;0), HUR_cms!F111*Days!F111*86400*1000/Areas!$B$8, "")</f>
        <v>39.21408170200192</v>
      </c>
      <c r="G111" s="5">
        <f>IF((HUR_cms!G111&gt;0), HUR_cms!G111*Days!G111*86400*1000/Areas!$B$8, "")</f>
        <v>22.174106522863262</v>
      </c>
      <c r="H111" s="5">
        <f>IF((HUR_cms!H111&gt;0), HUR_cms!H111*Days!H111*86400*1000/Areas!$B$8, "")</f>
        <v>15.591848119967496</v>
      </c>
      <c r="I111" s="5">
        <f>IF((HUR_cms!I111&gt;0), HUR_cms!I111*Days!I111*86400*1000/Areas!$B$8, "")</f>
        <v>14.191674964910984</v>
      </c>
      <c r="J111" s="5">
        <f>IF((HUR_cms!J111&gt;0), HUR_cms!J111*Days!J111*86400*1000/Areas!$B$8, "")</f>
        <v>11.673605673339736</v>
      </c>
      <c r="K111" s="5">
        <f>IF((HUR_cms!K111&gt;0), HUR_cms!K111*Days!K111*86400*1000/Areas!$B$8, "")</f>
        <v>22.83410031764793</v>
      </c>
      <c r="L111" s="5">
        <f>IF((HUR_cms!L111&gt;0), HUR_cms!L111*Days!L111*86400*1000/Areas!$B$8, "")</f>
        <v>47.087585137031837</v>
      </c>
      <c r="M111" s="5">
        <f>IF((HUR_cms!M111&gt;0), HUR_cms!M111*Days!M111*86400*1000/Areas!$B$8, "")</f>
        <v>43.369753416562013</v>
      </c>
      <c r="N111" s="5">
        <f>IF((HUR_cms!N111&gt;0), HUR_cms!N111*Days!N111*86400*1000/Areas!$B$8, "")</f>
        <v>328.0564024525375</v>
      </c>
    </row>
    <row r="112" spans="1:14" x14ac:dyDescent="0.2">
      <c r="A112">
        <v>2004</v>
      </c>
      <c r="B112" s="5">
        <f>IF((HUR_cms!B112&gt;0), HUR_cms!B112*Days!B112*86400*1000/Areas!$B$8, "")</f>
        <v>30.41930590234173</v>
      </c>
      <c r="C112" s="5">
        <f>IF((HUR_cms!C112&gt;0), HUR_cms!C112*Days!C112*86400*1000/Areas!$B$8, "")</f>
        <v>19.27370377483933</v>
      </c>
      <c r="D112" s="5">
        <f>IF((HUR_cms!D112&gt;0), HUR_cms!D112*Days!D112*86400*1000/Areas!$B$8, "")</f>
        <v>103.932023934402</v>
      </c>
      <c r="E112" s="5">
        <f>IF((HUR_cms!E112&gt;0), HUR_cms!E112*Days!E112*86400*1000/Areas!$B$8, "")</f>
        <v>44.486713452020389</v>
      </c>
      <c r="F112" s="5">
        <f>IF((HUR_cms!F112&gt;0), HUR_cms!F112*Days!F112*86400*1000/Areas!$B$8, "")</f>
        <v>84.986487404890298</v>
      </c>
      <c r="G112" s="5">
        <f>IF((HUR_cms!G112&gt;0), HUR_cms!G112*Days!G112*86400*1000/Areas!$B$8, "")</f>
        <v>33.524119081037156</v>
      </c>
      <c r="H112" s="5">
        <f>IF((HUR_cms!H112&gt;0), HUR_cms!H112*Days!H112*86400*1000/Areas!$B$8, "")</f>
        <v>22.340775060944079</v>
      </c>
      <c r="I112" s="5">
        <f>IF((HUR_cms!I112&gt;0), HUR_cms!I112*Days!I112*86400*1000/Areas!$B$8, "")</f>
        <v>14.40997798625988</v>
      </c>
      <c r="J112" s="5">
        <f>IF((HUR_cms!J112&gt;0), HUR_cms!J112*Days!J112*86400*1000/Areas!$B$8, "")</f>
        <v>11.574038560981014</v>
      </c>
      <c r="K112" s="5">
        <f>IF((HUR_cms!K112&gt;0), HUR_cms!K112*Days!K112*86400*1000/Areas!$B$8, "")</f>
        <v>15.719796114353255</v>
      </c>
      <c r="L112" s="5">
        <f>IF((HUR_cms!L112&gt;0), HUR_cms!L112*Days!L112*86400*1000/Areas!$B$8, "")</f>
        <v>25.556835340178768</v>
      </c>
      <c r="M112" s="5">
        <f>IF((HUR_cms!M112&gt;0), HUR_cms!M112*Days!M112*86400*1000/Areas!$B$8, "")</f>
        <v>41.950454014922073</v>
      </c>
      <c r="N112" s="5">
        <f>IF((HUR_cms!N112&gt;0), HUR_cms!N112*Days!N112*86400*1000/Areas!$B$8, "")</f>
        <v>446.0276019797592</v>
      </c>
    </row>
    <row r="113" spans="1:14" x14ac:dyDescent="0.2">
      <c r="A113">
        <v>2005</v>
      </c>
      <c r="B113" s="5">
        <f>IF((HUR_cms!B113&gt;0), HUR_cms!B113*Days!B113*86400*1000/Areas!$B$8, "")</f>
        <v>63.796584767673771</v>
      </c>
      <c r="C113" s="5">
        <f>IF((HUR_cms!C113&gt;0), HUR_cms!C113*Days!C113*86400*1000/Areas!$B$8, "")</f>
        <v>36.552788948806977</v>
      </c>
      <c r="D113" s="5">
        <f>IF((HUR_cms!D113&gt;0), HUR_cms!D113*Days!D113*86400*1000/Areas!$B$8, "")</f>
        <v>44.681550121888158</v>
      </c>
      <c r="E113" s="5">
        <f>IF((HUR_cms!E113&gt;0), HUR_cms!E113*Days!E113*86400*1000/Areas!$B$8, "")</f>
        <v>64.301845312846268</v>
      </c>
      <c r="F113" s="5">
        <f>IF((HUR_cms!F113&gt;0), HUR_cms!F113*Days!F113*86400*1000/Areas!$B$8, "")</f>
        <v>28.721027110881288</v>
      </c>
      <c r="G113" s="5">
        <f>IF((HUR_cms!G113&gt;0), HUR_cms!G113*Days!G113*86400*1000/Areas!$B$8, "")</f>
        <v>21.082697791238825</v>
      </c>
      <c r="H113" s="5">
        <f>IF((HUR_cms!H113&gt;0), HUR_cms!H113*Days!H113*86400*1000/Areas!$B$8, "")</f>
        <v>15.497535938538819</v>
      </c>
      <c r="I113" s="5">
        <f>IF((HUR_cms!I113&gt;0), HUR_cms!I113*Days!I113*86400*1000/Areas!$B$8, "")</f>
        <v>16.434062495383024</v>
      </c>
      <c r="J113" s="5">
        <f>IF((HUR_cms!J113&gt;0), HUR_cms!J113*Days!J113*86400*1000/Areas!$B$8, "")</f>
        <v>13.597931594888085</v>
      </c>
      <c r="K113" s="5">
        <f>IF((HUR_cms!K113&gt;0), HUR_cms!K113*Days!K113*86400*1000/Areas!$B$8, "")</f>
        <v>15.030591711605229</v>
      </c>
      <c r="L113" s="5">
        <f>IF((HUR_cms!L113&gt;0), HUR_cms!L113*Days!L113*86400*1000/Areas!$B$8, "")</f>
        <v>29.526116569402379</v>
      </c>
      <c r="M113" s="5">
        <f>IF((HUR_cms!M113&gt;0), HUR_cms!M113*Days!M113*86400*1000/Areas!$B$8, "")</f>
        <v>33.918749501366619</v>
      </c>
      <c r="N113" s="5">
        <f>IF((HUR_cms!N113&gt;0), HUR_cms!N113*Days!N113*86400*1000/Areas!$B$8, "")</f>
        <v>383.97493093004363</v>
      </c>
    </row>
    <row r="114" spans="1:14" x14ac:dyDescent="0.2">
      <c r="A114">
        <v>2006</v>
      </c>
      <c r="B114" s="5">
        <f>IF((HUR_cms!B114&gt;0), HUR_cms!B114*Days!B114*86400*1000/Areas!$B$8, "")</f>
        <v>56.76999748836522</v>
      </c>
      <c r="C114" s="5">
        <f>IF((HUR_cms!C114&gt;0), HUR_cms!C114*Days!C114*86400*1000/Areas!$B$8, "")</f>
        <v>47.847869394991505</v>
      </c>
      <c r="D114" s="5">
        <f>IF((HUR_cms!D114&gt;0), HUR_cms!D114*Days!D114*86400*1000/Areas!$B$8, "")</f>
        <v>86.496141833493382</v>
      </c>
      <c r="E114" s="5">
        <f>IF((HUR_cms!E114&gt;0), HUR_cms!E114*Days!E114*86400*1000/Areas!$B$8, "")</f>
        <v>54.530226785846196</v>
      </c>
      <c r="F114" s="5">
        <f>IF((HUR_cms!F114&gt;0), HUR_cms!F114*Days!F114*86400*1000/Areas!$B$8, "")</f>
        <v>37.798739454827512</v>
      </c>
      <c r="G114" s="5">
        <f>IF((HUR_cms!G114&gt;0), HUR_cms!G114*Days!G114*86400*1000/Areas!$B$8, "")</f>
        <v>22.110919701558689</v>
      </c>
      <c r="H114" s="5">
        <f>IF((HUR_cms!H114&gt;0), HUR_cms!H114*Days!H114*86400*1000/Areas!$B$8, "")</f>
        <v>19.191539632119376</v>
      </c>
      <c r="I114" s="5">
        <f>IF((HUR_cms!I114&gt;0), HUR_cms!I114*Days!I114*86400*1000/Areas!$B$8, "")</f>
        <v>18.1666366255448</v>
      </c>
      <c r="J114" s="5">
        <f>IF((HUR_cms!J114&gt;0), HUR_cms!J114*Days!J114*86400*1000/Areas!$B$8, "")</f>
        <v>16.455380069439315</v>
      </c>
      <c r="K114" s="5">
        <f>IF((HUR_cms!K114&gt;0), HUR_cms!K114*Days!K114*86400*1000/Areas!$B$8, "")</f>
        <v>44.645276205954048</v>
      </c>
      <c r="L114" s="5">
        <f>IF((HUR_cms!L114&gt;0), HUR_cms!L114*Days!L114*86400*1000/Areas!$B$8, "")</f>
        <v>39.938538819531651</v>
      </c>
      <c r="M114" s="5">
        <f>IF((HUR_cms!M114&gt;0), HUR_cms!M114*Days!M114*86400*1000/Areas!$B$8, "")</f>
        <v>70.7539218438354</v>
      </c>
      <c r="N114" s="5">
        <f>IF((HUR_cms!N114&gt;0), HUR_cms!N114*Days!N114*86400*1000/Areas!$B$8, "")</f>
        <v>514.40231661372536</v>
      </c>
    </row>
    <row r="115" spans="1:14" x14ac:dyDescent="0.2">
      <c r="A115">
        <v>2007</v>
      </c>
      <c r="B115" s="5">
        <f>IF((HUR_cms!B115&gt;0), HUR_cms!B115*Days!B115*86400*1000/Areas!$B$8, "")</f>
        <v>46.670020240821451</v>
      </c>
      <c r="C115" s="5">
        <f>IF((HUR_cms!C115&gt;0), HUR_cms!C115*Days!C115*86400*1000/Areas!$B$8, "")</f>
        <v>19.832066779936472</v>
      </c>
      <c r="D115" s="5">
        <f>IF((HUR_cms!D115&gt;0), HUR_cms!D115*Days!D115*86400*1000/Areas!$B$8, "")</f>
        <v>89.272745216813178</v>
      </c>
      <c r="E115" s="5">
        <f>IF((HUR_cms!E115&gt;0), HUR_cms!E115*Days!E115*86400*1000/Areas!$B$8, "")</f>
        <v>58.547376819088427</v>
      </c>
      <c r="F115" s="5">
        <f>IF((HUR_cms!F115&gt;0), HUR_cms!F115*Days!F115*86400*1000/Areas!$B$8, "")</f>
        <v>32.219811184161919</v>
      </c>
      <c r="G115" s="5">
        <f>IF((HUR_cms!G115&gt;0), HUR_cms!G115*Days!G115*86400*1000/Areas!$B$8, "")</f>
        <v>21.380122626874495</v>
      </c>
      <c r="H115" s="5">
        <f>IF((HUR_cms!H115&gt;0), HUR_cms!H115*Days!H115*86400*1000/Areas!$B$8, "")</f>
        <v>12.313345645268523</v>
      </c>
      <c r="I115" s="5">
        <f>IF((HUR_cms!I115&gt;0), HUR_cms!I115*Days!I115*86400*1000/Areas!$B$8, "")</f>
        <v>13.135774248356356</v>
      </c>
      <c r="J115" s="5">
        <f>IF((HUR_cms!J115&gt;0), HUR_cms!J115*Days!J115*86400*1000/Areas!$B$8, "")</f>
        <v>11.940394474403488</v>
      </c>
      <c r="K115" s="5">
        <f>IF((HUR_cms!K115&gt;0), HUR_cms!K115*Days!K115*86400*1000/Areas!$B$8, "")</f>
        <v>15.395968973923321</v>
      </c>
      <c r="L115" s="5">
        <f>IF((HUR_cms!L115&gt;0), HUR_cms!L115*Days!L115*86400*1000/Areas!$B$8, "")</f>
        <v>17.306168279530173</v>
      </c>
      <c r="M115" s="5">
        <f>IF((HUR_cms!M115&gt;0), HUR_cms!M115*Days!M115*86400*1000/Areas!$B$8, "")</f>
        <v>28.811382137844426</v>
      </c>
      <c r="N115" s="5">
        <f>IF((HUR_cms!N115&gt;0), HUR_cms!N115*Days!N115*86400*1000/Areas!$B$8, "")</f>
        <v>365.57873679544946</v>
      </c>
    </row>
    <row r="116" spans="1:14" x14ac:dyDescent="0.2">
      <c r="A116">
        <v>2008</v>
      </c>
      <c r="B116" s="5">
        <f>IF((HUR_cms!B116&gt;0), HUR_cms!B116*Days!B116*86400*1000/Areas!$B$8, "")</f>
        <v>60.053776169018235</v>
      </c>
      <c r="C116" s="5">
        <f>IF((HUR_cms!C116&gt;0), HUR_cms!C116*Days!C116*86400*1000/Areas!$B$8, "")</f>
        <v>50.07930028809929</v>
      </c>
      <c r="D116" s="5">
        <f>IF((HUR_cms!D116&gt;0), HUR_cms!D116*Days!D116*86400*1000/Areas!$B$8, "")</f>
        <v>51.471367659008635</v>
      </c>
      <c r="E116" s="5">
        <f>IF((HUR_cms!E116&gt;0), HUR_cms!E116*Days!E116*86400*1000/Areas!$B$8, "")</f>
        <v>90.136319716333006</v>
      </c>
      <c r="F116" s="5">
        <f>IF((HUR_cms!F116&gt;0), HUR_cms!F116*Days!F116*86400*1000/Areas!$B$8, "")</f>
        <v>29.275028736056733</v>
      </c>
      <c r="G116" s="5">
        <f>IF((HUR_cms!G116&gt;0), HUR_cms!G116*Days!G116*86400*1000/Areas!$B$8, "")</f>
        <v>34.627654576346309</v>
      </c>
      <c r="H116" s="5">
        <f>IF((HUR_cms!H116&gt;0), HUR_cms!H116*Days!H116*86400*1000/Areas!$B$8, "")</f>
        <v>23.915722538228557</v>
      </c>
      <c r="I116" s="5">
        <f>IF((HUR_cms!I116&gt;0), HUR_cms!I116*Days!I116*86400*1000/Areas!$B$8, "")</f>
        <v>15.900506168279531</v>
      </c>
      <c r="J116" s="5">
        <f>IF((HUR_cms!J116&gt;0), HUR_cms!J116*Days!J116*86400*1000/Areas!$B$8, "")</f>
        <v>29.285496047868804</v>
      </c>
      <c r="K116" s="5">
        <f>IF((HUR_cms!K116&gt;0), HUR_cms!K116*Days!K116*86400*1000/Areas!$B$8, "")</f>
        <v>27.157291571249168</v>
      </c>
      <c r="L116" s="5">
        <f>IF((HUR_cms!L116&gt;0), HUR_cms!L116*Days!L116*86400*1000/Areas!$B$8, "")</f>
        <v>45.743429120189113</v>
      </c>
      <c r="M116" s="5">
        <f>IF((HUR_cms!M116&gt;0), HUR_cms!M116*Days!M116*86400*1000/Areas!$B$8, "")</f>
        <v>81.921011745586156</v>
      </c>
      <c r="N116" s="5">
        <f>IF((HUR_cms!N116&gt;0), HUR_cms!N116*Days!N116*86400*1000/Areas!$B$8, "")</f>
        <v>540.81459939425281</v>
      </c>
    </row>
    <row r="117" spans="1:14" x14ac:dyDescent="0.2">
      <c r="A117">
        <v>2009</v>
      </c>
      <c r="B117" s="5">
        <f>IF((HUR_cms!B117&gt;0), HUR_cms!B117*Days!B117*86400*1000/Areas!$B$8, "")</f>
        <v>40.00353401787693</v>
      </c>
      <c r="C117" s="5">
        <f>IF((HUR_cms!C117&gt;0), HUR_cms!C117*Days!C117*86400*1000/Areas!$B$8, "")</f>
        <v>76.104930782300357</v>
      </c>
      <c r="D117" s="5">
        <f>IF((HUR_cms!D117&gt;0), HUR_cms!D117*Days!D117*86400*1000/Areas!$B$8, "")</f>
        <v>83.875186525818123</v>
      </c>
      <c r="E117" s="5">
        <f>IF((HUR_cms!E117&gt;0), HUR_cms!E117*Days!E117*86400*1000/Areas!$B$8, "")</f>
        <v>72.301041589717073</v>
      </c>
      <c r="F117" s="5">
        <f>IF((HUR_cms!F117&gt;0), HUR_cms!F117*Days!F117*86400*1000/Areas!$B$8, "")</f>
        <v>53.052250867991432</v>
      </c>
      <c r="G117" s="5">
        <f>IF((HUR_cms!G117&gt;0), HUR_cms!G117*Days!G117*86400*1000/Areas!$B$8, "")</f>
        <v>31.721699047056216</v>
      </c>
      <c r="H117" s="5">
        <f>IF((HUR_cms!H117&gt;0), HUR_cms!H117*Days!H117*86400*1000/Areas!$B$8, "")</f>
        <v>17.595487331018688</v>
      </c>
      <c r="I117" s="5">
        <f>IF((HUR_cms!I117&gt;0), HUR_cms!I117*Days!I117*86400*1000/Areas!$B$8, "")</f>
        <v>19.698055403708356</v>
      </c>
      <c r="J117" s="5">
        <f>IF((HUR_cms!J117&gt;0), HUR_cms!J117*Days!J117*86400*1000/Areas!$B$8, "")</f>
        <v>14.815713969121667</v>
      </c>
      <c r="K117" s="5">
        <f>IF((HUR_cms!K117&gt;0), HUR_cms!K117*Days!K117*86400*1000/Areas!$B$8, "")</f>
        <v>27.080786584915415</v>
      </c>
      <c r="L117" s="5">
        <f>IF((HUR_cms!L117&gt;0), HUR_cms!L117*Days!L117*86400*1000/Areas!$B$8, "")</f>
        <v>27.995591342247174</v>
      </c>
      <c r="M117" s="5">
        <f>IF((HUR_cms!M117&gt;0), HUR_cms!M117*Days!M117*86400*1000/Areas!$B$8, "")</f>
        <v>29.442548275097881</v>
      </c>
      <c r="N117" s="5">
        <f>IF((HUR_cms!N117&gt;0), HUR_cms!N117*Days!N117*86400*1000/Areas!$B$8, "")</f>
        <v>497.20199157863635</v>
      </c>
    </row>
    <row r="118" spans="1:14" x14ac:dyDescent="0.2">
      <c r="A118">
        <v>2010</v>
      </c>
      <c r="B118" s="5">
        <f>IF((HUR_cms!B118&gt;0), HUR_cms!B118*Days!B118*86400*1000/Areas!$B$8, "")</f>
        <v>26.412687005983603</v>
      </c>
      <c r="C118" s="5">
        <f>IF((HUR_cms!C118&gt;0), HUR_cms!C118*Days!C118*86400*1000/Areas!$B$8, "")</f>
        <v>18.15457368693211</v>
      </c>
      <c r="D118" s="5">
        <f>IF((HUR_cms!D118&gt;0), HUR_cms!D118*Days!D118*86400*1000/Areas!$B$8, "")</f>
        <v>50.474824259437106</v>
      </c>
      <c r="E118" s="5">
        <f>IF((HUR_cms!E118&gt;0), HUR_cms!E118*Days!E118*86400*1000/Areas!$B$8, "")</f>
        <v>29.349321119893624</v>
      </c>
      <c r="F118" s="5">
        <f>IF((HUR_cms!F118&gt;0), HUR_cms!F118*Days!F118*86400*1000/Areas!$B$8, "")</f>
        <v>34.658737386422395</v>
      </c>
      <c r="G118" s="5">
        <f>IF((HUR_cms!G118&gt;0), HUR_cms!G118*Days!G118*86400*1000/Areas!$B$8, "")</f>
        <v>36.629847085764943</v>
      </c>
      <c r="H118" s="5">
        <f>IF((HUR_cms!H118&gt;0), HUR_cms!H118*Days!H118*86400*1000/Areas!$B$8, "")</f>
        <v>28.796213045726528</v>
      </c>
      <c r="I118" s="5">
        <f>IF((HUR_cms!I118&gt;0), HUR_cms!I118*Days!I118*86400*1000/Areas!$B$8, "")</f>
        <v>16.553436655093449</v>
      </c>
      <c r="J118" s="5">
        <f>IF((HUR_cms!J118&gt;0), HUR_cms!J118*Days!J118*86400*1000/Areas!$B$8, "")</f>
        <v>19.418139912831503</v>
      </c>
      <c r="K118" s="5">
        <f>IF((HUR_cms!K118&gt;0), HUR_cms!K118*Days!K118*86400*1000/Areas!$B$8, "")</f>
        <v>19.120970377483932</v>
      </c>
      <c r="L118" s="5">
        <f>IF((HUR_cms!L118&gt;0), HUR_cms!L118*Days!L118*86400*1000/Areas!$B$8, "")</f>
        <v>23.101484819383909</v>
      </c>
      <c r="M118" s="5">
        <f>IF((HUR_cms!M118&gt;0), HUR_cms!M118*Days!M118*86400*1000/Areas!$B$8, "")</f>
        <v>28.366861786215559</v>
      </c>
      <c r="N118" s="5">
        <f>IF((HUR_cms!N118&gt;0), HUR_cms!N118*Days!N118*86400*1000/Areas!$B$8, "")</f>
        <v>330.26177144123511</v>
      </c>
    </row>
    <row r="119" spans="1:14" x14ac:dyDescent="0.2">
      <c r="A119" s="16">
        <v>2011</v>
      </c>
      <c r="B119" s="5">
        <f>IF((HUR_cms!B119&gt;0), HUR_cms!B119*Days!B119*86400*1000/Areas!$B$8, "")</f>
        <v>33.944471005392622</v>
      </c>
      <c r="C119" s="5">
        <f>IF((HUR_cms!C119&gt;0), HUR_cms!C119*Days!C119*86400*1000/Areas!$B$8, "")</f>
        <v>32.158305089754009</v>
      </c>
      <c r="D119" s="5">
        <f>IF((HUR_cms!D119&gt;0), HUR_cms!D119*Days!D119*86400*1000/Areas!$B$8, "")</f>
        <v>71.768272438501882</v>
      </c>
      <c r="E119" s="5">
        <f>IF((HUR_cms!E119&gt;0), HUR_cms!E119*Days!E119*86400*1000/Areas!$B$8, "")</f>
        <v>85.812171086651389</v>
      </c>
      <c r="F119" s="5">
        <f>IF((HUR_cms!F119&gt;0), HUR_cms!F119*Days!F119*86400*1000/Areas!$B$8, "")</f>
        <v>71.267032872866949</v>
      </c>
      <c r="G119" s="5">
        <f>IF((HUR_cms!G119&gt;0), HUR_cms!G119*Days!G119*86400*1000/Areas!$B$8, "")</f>
        <v>35.40759695648962</v>
      </c>
      <c r="H119" s="5">
        <f>IF((HUR_cms!H119&gt;0), HUR_cms!H119*Days!H119*86400*1000/Areas!$B$8, "")</f>
        <v>16.99795700672232</v>
      </c>
      <c r="I119" s="5">
        <f>IF((HUR_cms!I119&gt;0), HUR_cms!I119*Days!I119*86400*1000/Areas!$B$8, "")</f>
        <v>17.681885203516288</v>
      </c>
      <c r="J119" s="5">
        <f>IF((HUR_cms!J119&gt;0), HUR_cms!J119*Days!J119*86400*1000/Areas!$B$8, "")</f>
        <v>15.763516288690257</v>
      </c>
      <c r="K119" s="5">
        <f>IF((HUR_cms!K119&gt;0), HUR_cms!K119*Days!K119*86400*1000/Areas!$B$8, "")</f>
        <v>38.25842889857428</v>
      </c>
      <c r="L119" s="5">
        <f>IF((HUR_cms!L119&gt;0), HUR_cms!L119*Days!L119*86400*1000/Areas!$B$8, "")</f>
        <v>34.014933884908032</v>
      </c>
      <c r="M119" s="5">
        <f>IF((HUR_cms!M119&gt;0), HUR_cms!M119*Days!M119*86400*1000/Areas!$B$8, "")</f>
        <v>54.743274876265055</v>
      </c>
      <c r="N119" s="5">
        <f>IF((HUR_cms!N119&gt;0), HUR_cms!N119*Days!N119*86400*1000/Areas!$B$8, "")</f>
        <v>507.23486740045809</v>
      </c>
    </row>
    <row r="120" spans="1:14" x14ac:dyDescent="0.2">
      <c r="A120" s="16">
        <v>2012</v>
      </c>
      <c r="B120" s="5">
        <f>IF((HUR_cms!B120&gt;0), HUR_cms!B120*Days!B120*86400*1000/Areas!$B$8, "")</f>
        <v>48.306303612321791</v>
      </c>
      <c r="C120" s="5">
        <f>IF((HUR_cms!C120&gt;0), HUR_cms!C120*Days!C120*86400*1000/Areas!$B$8, "")</f>
        <v>35.142935657826705</v>
      </c>
      <c r="D120" s="5">
        <f>IF((HUR_cms!D120&gt;0), HUR_cms!D120*Days!D120*86400*1000/Areas!$B$8, "")</f>
        <v>63.196416340400383</v>
      </c>
      <c r="E120" s="5">
        <f>IF((HUR_cms!E120&gt;0), HUR_cms!E120*Days!E120*86400*1000/Areas!$B$8, "")</f>
        <v>28.435984339218439</v>
      </c>
      <c r="F120" s="5">
        <f>IF((HUR_cms!F120&gt;0), HUR_cms!F120*Days!F120*86400*1000/Areas!$B$8, "")</f>
        <v>30.040078599394253</v>
      </c>
      <c r="G120" s="5">
        <f>IF((HUR_cms!G120&gt;0), HUR_cms!G120*Days!G120*86400*1000/Areas!$B$8, "")</f>
        <v>22.915115609071435</v>
      </c>
      <c r="H120" s="5">
        <f>IF((HUR_cms!H120&gt;0), HUR_cms!H120*Days!H120*86400*1000/Areas!$B$8, "")</f>
        <v>17.896890596143901</v>
      </c>
      <c r="I120" s="5">
        <f>IF((HUR_cms!I120&gt;0), HUR_cms!I120*Days!I120*86400*1000/Areas!$B$8, "")</f>
        <v>18.152786584915418</v>
      </c>
      <c r="J120" s="5">
        <f>IF((HUR_cms!J120&gt;0), HUR_cms!J120*Days!J120*86400*1000/Areas!$B$8, "")</f>
        <v>10.736015365295117</v>
      </c>
      <c r="K120" s="5">
        <f>IF((HUR_cms!K120&gt;0), HUR_cms!K120*Days!K120*86400*1000/Areas!$B$8, "")</f>
        <v>18.476613725345349</v>
      </c>
      <c r="L120" s="5">
        <f>IF((HUR_cms!L120&gt;0), HUR_cms!L120*Days!L120*86400*1000/Areas!$B$8, "")</f>
        <v>20.005330575459855</v>
      </c>
      <c r="M120" s="5">
        <f>IF((HUR_cms!M120&gt;0), HUR_cms!M120*Days!M120*86400*1000/Areas!$B$8, "")</f>
        <v>29.141145009972668</v>
      </c>
      <c r="N120" s="5">
        <f>IF((HUR_cms!N120&gt;0), HUR_cms!N120*Days!N120*86400*1000/Areas!$B$8, "")</f>
        <v>341.9978405850631</v>
      </c>
    </row>
    <row r="121" spans="1:14" x14ac:dyDescent="0.2">
      <c r="A121" s="16">
        <v>2013</v>
      </c>
      <c r="B121" s="5">
        <f>IF((HUR_cms!B121&gt;0), HUR_cms!B121*Days!B121*86400*1000/Areas!$B$8, "")</f>
        <v>47.078926202260469</v>
      </c>
      <c r="C121" s="5">
        <f>IF((HUR_cms!C121&gt;0), HUR_cms!C121*Days!C121*86400*1000/Areas!$B$8, "")</f>
        <v>40.900212454753635</v>
      </c>
      <c r="D121" s="5">
        <f>IF((HUR_cms!D121&gt;0), HUR_cms!D121*Days!D121*86400*1000/Areas!$B$8, "")</f>
        <v>61.465820787471372</v>
      </c>
      <c r="E121" s="5">
        <f>IF((HUR_cms!E121&gt;0), HUR_cms!E121*Days!E121*86400*1000/Areas!$B$8, "")</f>
        <v>125.6268892664549</v>
      </c>
      <c r="F121" s="5">
        <f>IF((HUR_cms!F121&gt;0), HUR_cms!F121*Days!F121*86400*1000/Areas!$B$8, "")</f>
        <v>50.47086710497156</v>
      </c>
      <c r="G121" s="5">
        <f>IF((HUR_cms!G121&gt;0), HUR_cms!G121*Days!G121*86400*1000/Areas!$B$8, "")</f>
        <v>33.682405259658722</v>
      </c>
      <c r="H121" s="5">
        <f>IF((HUR_cms!H121&gt;0), HUR_cms!H121*Days!H121*86400*1000/Areas!$B$8, "")</f>
        <v>21.292788653320528</v>
      </c>
      <c r="I121" s="5">
        <f>IF((HUR_cms!I121&gt;0), HUR_cms!I121*Days!I121*86400*1000/Areas!$B$8, "")</f>
        <v>16.046261357760212</v>
      </c>
      <c r="J121" s="5">
        <f>IF((HUR_cms!J121&gt;0), HUR_cms!J121*Days!J121*86400*1000/Areas!$B$8, "")</f>
        <v>16.043708354879222</v>
      </c>
      <c r="K121" s="5">
        <f>IF((HUR_cms!K121&gt;0), HUR_cms!K121*Days!K121*86400*1000/Areas!$B$8, "")</f>
        <v>40.166436876708282</v>
      </c>
      <c r="L121" s="5">
        <f>IF((HUR_cms!L121&gt;0), HUR_cms!L121*Days!L121*86400*1000/Areas!$B$8, "")</f>
        <v>55.680992834453718</v>
      </c>
      <c r="M121" s="5">
        <f>IF((HUR_cms!M121&gt;0), HUR_cms!M121*Days!M121*86400*1000/Areas!$B$8, "")</f>
        <v>32.545616901824637</v>
      </c>
      <c r="N121" s="5">
        <f>IF((HUR_cms!N121&gt;0), HUR_cms!N121*Days!N121*86400*1000/Areas!$B$8, "")</f>
        <v>542.67607889488067</v>
      </c>
    </row>
    <row r="122" spans="1:14" x14ac:dyDescent="0.2">
      <c r="A122" s="23">
        <v>2014</v>
      </c>
      <c r="B122" s="28">
        <f>IF((HUR_cms!B122&gt;0), HUR_cms!B122*Days!B122*86400*1000/Areas!$B$8, "")</f>
        <v>31.700104897687819</v>
      </c>
      <c r="C122" s="28">
        <f>IF((HUR_cms!C122&gt;0), HUR_cms!C122*Days!C122*86400*1000/Areas!$B$8, "")</f>
        <v>19.92142188077122</v>
      </c>
      <c r="D122" s="28">
        <f>IF((HUR_cms!D122&gt;0), HUR_cms!D122*Days!D122*86400*1000/Areas!$B$8, "")</f>
        <v>46.839518357095365</v>
      </c>
      <c r="E122" s="28">
        <f>IF((HUR_cms!E122&gt;0), HUR_cms!E122*Days!E122*86400*1000/Areas!$B$8, "")</f>
        <v>120.16091009824925</v>
      </c>
      <c r="F122" s="28">
        <f>IF((HUR_cms!F122&gt;0), HUR_cms!F122*Days!F122*86400*1000/Areas!$B$8, "")</f>
        <v>69.601070842875089</v>
      </c>
      <c r="G122" s="28">
        <f>IF((HUR_cms!G122&gt;0), HUR_cms!G122*Days!G122*86400*1000/Areas!$B$8, "")</f>
        <v>22.613861269114278</v>
      </c>
      <c r="H122" s="28">
        <f>IF((HUR_cms!H122&gt;0), HUR_cms!H122*Days!H122*86400*1000/Areas!$B$8, "")</f>
        <v>27.984996380291054</v>
      </c>
      <c r="I122" s="28">
        <f>IF((HUR_cms!I122&gt;0), HUR_cms!I122*Days!I122*86400*1000/Areas!$B$8, "")</f>
        <v>19.089972667503876</v>
      </c>
      <c r="J122" s="28">
        <f>IF((HUR_cms!J122&gt;0), HUR_cms!J122*Days!J122*86400*1000/Areas!$B$8, "")</f>
        <v>25.910426239196273</v>
      </c>
      <c r="K122" s="28">
        <f>IF((HUR_cms!K122&gt;0), HUR_cms!K122*Days!K122*86400*1000/Areas!$B$8, "")</f>
        <v>31.842562458447219</v>
      </c>
      <c r="L122" s="28">
        <f>IF((HUR_cms!L122&gt;0), HUR_cms!L122*Days!L122*86400*1000/Areas!$B$8, "")</f>
        <v>44.242901676885573</v>
      </c>
      <c r="M122" s="28">
        <f>IF((HUR_cms!M122&gt;0), HUR_cms!M122*Days!M122*86400*1000/Areas!$B$8, "")</f>
        <v>41.607500627908692</v>
      </c>
      <c r="N122" s="28">
        <f>IF((HUR_cms!N122&gt;0), HUR_cms!N122*Days!N122*86400*1000/Areas!$B$8, "")</f>
        <v>501.13904114648739</v>
      </c>
    </row>
    <row r="123" spans="1:14" x14ac:dyDescent="0.2">
      <c r="A123" s="23">
        <v>2015</v>
      </c>
      <c r="B123" s="28">
        <f>IF((HUR_cms!B123&gt;0), HUR_cms!B123*Days!B123*86400*1000/Areas!$B$8, "")</f>
        <v>22.794528772992539</v>
      </c>
      <c r="C123" s="28">
        <f>IF((HUR_cms!C123&gt;0), HUR_cms!C123*Days!C123*86400*1000/Areas!$B$8, "")</f>
        <v>15.632377040703258</v>
      </c>
      <c r="D123" s="28">
        <f>IF((HUR_cms!D123&gt;0), HUR_cms!D123*Days!D123*86400*1000/Areas!$B$8, "")</f>
        <v>41.247399571544655</v>
      </c>
      <c r="E123" s="28">
        <f>IF((HUR_cms!E123&gt;0), HUR_cms!E123*Days!E123*86400*1000/Areas!$B$8, "")</f>
        <v>57.500645637881362</v>
      </c>
      <c r="F123" s="28">
        <f>IF((HUR_cms!F123&gt;0), HUR_cms!F123*Days!F123*86400*1000/Areas!$B$8, "")</f>
        <v>30.483939425278866</v>
      </c>
      <c r="G123" s="28">
        <f>IF((HUR_cms!G123&gt;0), HUR_cms!G123*Days!G123*86400*1000/Areas!$B$8, "")</f>
        <v>42.259218438354139</v>
      </c>
      <c r="H123" s="28">
        <f>IF((HUR_cms!H123&gt;0), HUR_cms!H123*Days!H123*86400*1000/Areas!$B$8, "")</f>
        <v>16.735465760508237</v>
      </c>
      <c r="I123" s="28">
        <f>IF((HUR_cms!I123&gt;0), HUR_cms!I123*Days!I123*86400*1000/Areas!$B$8, "")</f>
        <v>14.744357538597917</v>
      </c>
      <c r="J123" s="28">
        <f>IF((HUR_cms!J123&gt;0), HUR_cms!J123*Days!J123*86400*1000/Areas!$B$8, "")</f>
        <v>19.985544803132157</v>
      </c>
      <c r="K123" s="28">
        <f>IF((HUR_cms!K123&gt;0), HUR_cms!K123*Days!K123*86400*1000/Areas!$B$8, "")</f>
        <v>16.53958661446406</v>
      </c>
      <c r="L123" s="28">
        <f>IF((HUR_cms!L123&gt;0), HUR_cms!L123*Days!L123*86400*1000/Areas!$B$8, "")</f>
        <v>33.067131565339437</v>
      </c>
      <c r="M123" s="28">
        <f>IF((HUR_cms!M123&gt;0), HUR_cms!M123*Days!M123*86400*1000/Areas!$B$8, "")</f>
        <v>42.256473960257082</v>
      </c>
      <c r="N123" s="28">
        <f>IF((HUR_cms!N123&gt;0), HUR_cms!N123*Days!N123*86400*1000/Areas!$B$8, "")</f>
        <v>353.23954199601093</v>
      </c>
    </row>
    <row r="124" spans="1:14" x14ac:dyDescent="0.2">
      <c r="A124" s="23">
        <v>2016</v>
      </c>
      <c r="B124" s="28">
        <f>IF((HUR_cms!B124&gt;0), HUR_cms!B124*Days!B124*86400*1000/Areas!$B$8, "")</f>
        <v>34.555851370318386</v>
      </c>
      <c r="C124" s="28">
        <f>IF((HUR_cms!C124&gt;0), HUR_cms!C124*Days!C124*86400*1000/Areas!$B$8, "")</f>
        <v>39.082942454014919</v>
      </c>
      <c r="D124" s="28">
        <f>IF((HUR_cms!D124&gt;0), HUR_cms!D124*Days!D124*86400*1000/Areas!$B$8, "")</f>
        <v>84.276178178326063</v>
      </c>
      <c r="E124" s="28">
        <f>IF((HUR_cms!E124&gt;0), HUR_cms!E124*Days!E124*86400*1000/Areas!$B$8, "")</f>
        <v>73.931133929230981</v>
      </c>
      <c r="F124" s="28">
        <f>IF((HUR_cms!F124&gt;0), HUR_cms!F124*Days!F124*86400*1000/Areas!$B$8, "")</f>
        <v>36.111672601019421</v>
      </c>
      <c r="G124" s="28">
        <f>IF((HUR_cms!G124&gt;0), HUR_cms!G124*Days!G124*86400*1000/Areas!$B$8, "")</f>
        <v>18.594796483711306</v>
      </c>
      <c r="H124" s="28">
        <f>IF((HUR_cms!H124&gt;0), HUR_cms!H124*Days!H124*86400*1000/Areas!$B$8, "")</f>
        <v>15.938099135702149</v>
      </c>
      <c r="I124" s="28">
        <f>IF((HUR_cms!I124&gt;0), HUR_cms!I124*Days!I124*86400*1000/Areas!$B$8, "")</f>
        <v>17.596806382507204</v>
      </c>
      <c r="J124" s="28">
        <f>IF((HUR_cms!J124&gt;0), HUR_cms!J124*Days!J124*86400*1000/Areas!$B$8, "")</f>
        <v>16.895134815690326</v>
      </c>
      <c r="K124" s="28">
        <f>IF((HUR_cms!K124&gt;0), HUR_cms!K124*Days!K124*86400*1000/Areas!$B$8, "")</f>
        <v>23.762053039816799</v>
      </c>
      <c r="L124" s="28">
        <f>IF((HUR_cms!L124&gt;0), HUR_cms!L124*Days!L124*86400*1000/Areas!$B$8, "")</f>
        <v>23.845685159193327</v>
      </c>
      <c r="M124" s="28">
        <f>IF((HUR_cms!M124&gt;0), HUR_cms!M124*Days!M124*86400*1000/Areas!$B$8, "")</f>
        <v>26.575589864814951</v>
      </c>
      <c r="N124" s="28">
        <f>IF((HUR_cms!N124&gt;0), HUR_cms!N124*Days!N124*86400*1000/Areas!$B$8, "")</f>
        <v>411.55606352958551</v>
      </c>
    </row>
    <row r="127" spans="1:14" x14ac:dyDescent="0.2">
      <c r="A127" t="s">
        <v>82</v>
      </c>
      <c r="B127" s="4">
        <f>AVERAGE(B6:B124)</f>
        <v>33.662125166773201</v>
      </c>
      <c r="C127" s="4">
        <f t="shared" ref="C127:N127" si="0">AVERAGE(C6:C124)</f>
        <v>31.738323720816709</v>
      </c>
      <c r="D127" s="4">
        <f t="shared" si="0"/>
        <v>73.684435595838821</v>
      </c>
      <c r="E127" s="4">
        <f t="shared" si="0"/>
        <v>72.089720077539695</v>
      </c>
      <c r="F127" s="4">
        <f t="shared" si="0"/>
        <v>40.598954996905029</v>
      </c>
      <c r="G127" s="4">
        <f t="shared" si="0"/>
        <v>23.808628102289255</v>
      </c>
      <c r="H127" s="4">
        <f t="shared" si="0"/>
        <v>17.033685108247383</v>
      </c>
      <c r="I127" s="4">
        <f t="shared" si="0"/>
        <v>14.08678762930716</v>
      </c>
      <c r="J127" s="4">
        <f t="shared" si="0"/>
        <v>15.430288888945491</v>
      </c>
      <c r="K127" s="4">
        <f t="shared" si="0"/>
        <v>20.680515654413309</v>
      </c>
      <c r="L127" s="4">
        <f t="shared" si="0"/>
        <v>28.926782636605154</v>
      </c>
      <c r="M127" s="4">
        <f t="shared" si="0"/>
        <v>32.805072055388422</v>
      </c>
      <c r="N127" s="4">
        <f t="shared" si="0"/>
        <v>404.89232196973842</v>
      </c>
    </row>
    <row r="128" spans="1:14" x14ac:dyDescent="0.2">
      <c r="A128" t="s">
        <v>83</v>
      </c>
      <c r="B128" s="4">
        <f>MIN(B6:B124)</f>
        <v>8.7617995124473644</v>
      </c>
      <c r="C128" s="4">
        <f t="shared" ref="C128:N128" si="1">MIN(C6:C124)</f>
        <v>7.5480806677993648</v>
      </c>
      <c r="D128" s="4">
        <f t="shared" si="1"/>
        <v>19.096567924946445</v>
      </c>
      <c r="E128" s="4">
        <f t="shared" si="1"/>
        <v>19.674078451651031</v>
      </c>
      <c r="F128" s="4">
        <f t="shared" si="1"/>
        <v>12.052832976287213</v>
      </c>
      <c r="G128" s="4">
        <f t="shared" si="1"/>
        <v>6.7201418334933889</v>
      </c>
      <c r="H128" s="4">
        <f t="shared" si="1"/>
        <v>4.4036533944005321</v>
      </c>
      <c r="I128" s="4">
        <f t="shared" si="1"/>
        <v>3.6893870133707618</v>
      </c>
      <c r="J128" s="4">
        <f t="shared" si="1"/>
        <v>2.955100834749206</v>
      </c>
      <c r="K128" s="4">
        <f t="shared" si="1"/>
        <v>5.8447171456009466</v>
      </c>
      <c r="L128" s="4">
        <f t="shared" si="1"/>
        <v>8.4357597695205726</v>
      </c>
      <c r="M128" s="4">
        <f t="shared" si="1"/>
        <v>9.7662572209499903</v>
      </c>
      <c r="N128" s="4">
        <f t="shared" si="1"/>
        <v>180.8557878407328</v>
      </c>
    </row>
    <row r="129" spans="1:14" x14ac:dyDescent="0.2">
      <c r="A129" t="s">
        <v>84</v>
      </c>
      <c r="B129" s="4">
        <f>MAX(B6:B124)</f>
        <v>136.005420403339</v>
      </c>
      <c r="C129" s="4">
        <f t="shared" ref="C129:N129" si="2">MAX(C6:C124)</f>
        <v>98.911331018689523</v>
      </c>
      <c r="D129" s="4">
        <f t="shared" si="2"/>
        <v>202.86879988180542</v>
      </c>
      <c r="E129" s="4">
        <f t="shared" si="2"/>
        <v>217.37925980645639</v>
      </c>
      <c r="F129" s="4">
        <f t="shared" si="2"/>
        <v>110.01021319346975</v>
      </c>
      <c r="G129" s="4">
        <f t="shared" si="2"/>
        <v>61.443758587574798</v>
      </c>
      <c r="H129" s="4">
        <f t="shared" si="2"/>
        <v>105.10334165620151</v>
      </c>
      <c r="I129" s="4">
        <f t="shared" si="2"/>
        <v>48.225181945778246</v>
      </c>
      <c r="J129" s="4">
        <f t="shared" si="2"/>
        <v>107.81267341360716</v>
      </c>
      <c r="K129" s="4">
        <f t="shared" si="2"/>
        <v>97.881534756593027</v>
      </c>
      <c r="L129" s="4">
        <f t="shared" si="2"/>
        <v>100.16706803575386</v>
      </c>
      <c r="M129" s="4">
        <f t="shared" si="2"/>
        <v>93.396100169904699</v>
      </c>
      <c r="N129" s="4">
        <f t="shared" si="2"/>
        <v>794.35599615867613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opLeftCell="A103" workbookViewId="0">
      <selection activeCell="A121" sqref="A121"/>
    </sheetView>
  </sheetViews>
  <sheetFormatPr defaultRowHeight="12.75" x14ac:dyDescent="0.2"/>
  <sheetData>
    <row r="1" spans="1:14" x14ac:dyDescent="0.2">
      <c r="A1" t="s">
        <v>67</v>
      </c>
      <c r="L1" s="3"/>
    </row>
    <row r="2" spans="1:14" x14ac:dyDescent="0.2">
      <c r="A2" t="s">
        <v>62</v>
      </c>
      <c r="G2" t="s">
        <v>43</v>
      </c>
      <c r="L2" s="3"/>
    </row>
    <row r="4" spans="1:14" x14ac:dyDescent="0.2">
      <c r="N4" s="2" t="s">
        <v>46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>
        <v>1898</v>
      </c>
      <c r="B6" s="4" t="str">
        <f>IF((GEO_cms!B6&gt;0), GEO_cms!B6*Days!B6*86400*1000/Areas!$B$9, "")</f>
        <v/>
      </c>
      <c r="C6" s="4" t="str">
        <f>IF((GEO_cms!C6&gt;0), GEO_cms!C6*Days!C6*86400*1000/Areas!$B$9, "")</f>
        <v/>
      </c>
      <c r="D6" s="4" t="str">
        <f>IF((GEO_cms!D6&gt;0), GEO_cms!D6*Days!D6*86400*1000/Areas!$B$9, "")</f>
        <v/>
      </c>
      <c r="E6" s="4" t="str">
        <f>IF((GEO_cms!E6&gt;0), GEO_cms!E6*Days!E6*86400*1000/Areas!$B$9, "")</f>
        <v/>
      </c>
      <c r="F6" s="4" t="str">
        <f>IF((GEO_cms!F6&gt;0), GEO_cms!F6*Days!F6*86400*1000/Areas!$B$9, "")</f>
        <v/>
      </c>
      <c r="G6" s="4" t="str">
        <f>IF((GEO_cms!G6&gt;0), GEO_cms!G6*Days!G6*86400*1000/Areas!$B$9, "")</f>
        <v/>
      </c>
      <c r="H6" s="4" t="str">
        <f>IF((GEO_cms!H6&gt;0), GEO_cms!H6*Days!H6*86400*1000/Areas!$B$9, "")</f>
        <v/>
      </c>
      <c r="I6" s="4" t="str">
        <f>IF((GEO_cms!I6&gt;0), GEO_cms!I6*Days!I6*86400*1000/Areas!$B$9, "")</f>
        <v/>
      </c>
      <c r="J6" s="4" t="str">
        <f>IF((GEO_cms!J6&gt;0), GEO_cms!J6*Days!J6*86400*1000/Areas!$B$9, "")</f>
        <v/>
      </c>
      <c r="K6" s="4" t="str">
        <f>IF((GEO_cms!K6&gt;0), GEO_cms!K6*Days!K6*86400*1000/Areas!$B$9, "")</f>
        <v/>
      </c>
      <c r="L6" s="4" t="str">
        <f>IF((GEO_cms!L6&gt;0), GEO_cms!L6*Days!L6*86400*1000/Areas!$B$9, "")</f>
        <v/>
      </c>
      <c r="M6" s="4" t="str">
        <f>IF((GEO_cms!M6&gt;0), GEO_cms!M6*Days!M6*86400*1000/Areas!$B$9, "")</f>
        <v/>
      </c>
      <c r="N6" s="4" t="str">
        <f>IF((GEO_cms!N6&gt;0), GEO_cms!N6*Days!N6*86400*1000/Areas!$B$9, "")</f>
        <v/>
      </c>
    </row>
    <row r="7" spans="1:14" x14ac:dyDescent="0.2">
      <c r="A7">
        <v>1899</v>
      </c>
      <c r="B7" s="4" t="str">
        <f>IF((GEO_cms!B7&gt;0), GEO_cms!B7*Days!B7*86400*1000/Areas!$B$9, "")</f>
        <v/>
      </c>
      <c r="C7" s="4" t="str">
        <f>IF((GEO_cms!C7&gt;0), GEO_cms!C7*Days!C7*86400*1000/Areas!$B$9, "")</f>
        <v/>
      </c>
      <c r="D7" s="4" t="str">
        <f>IF((GEO_cms!D7&gt;0), GEO_cms!D7*Days!D7*86400*1000/Areas!$B$9, "")</f>
        <v/>
      </c>
      <c r="E7" s="4" t="str">
        <f>IF((GEO_cms!E7&gt;0), GEO_cms!E7*Days!E7*86400*1000/Areas!$B$9, "")</f>
        <v/>
      </c>
      <c r="F7" s="4" t="str">
        <f>IF((GEO_cms!F7&gt;0), GEO_cms!F7*Days!F7*86400*1000/Areas!$B$9, "")</f>
        <v/>
      </c>
      <c r="G7" s="4" t="str">
        <f>IF((GEO_cms!G7&gt;0), GEO_cms!G7*Days!G7*86400*1000/Areas!$B$9, "")</f>
        <v/>
      </c>
      <c r="H7" s="4" t="str">
        <f>IF((GEO_cms!H7&gt;0), GEO_cms!H7*Days!H7*86400*1000/Areas!$B$9, "")</f>
        <v/>
      </c>
      <c r="I7" s="4" t="str">
        <f>IF((GEO_cms!I7&gt;0), GEO_cms!I7*Days!I7*86400*1000/Areas!$B$9, "")</f>
        <v/>
      </c>
      <c r="J7" s="4" t="str">
        <f>IF((GEO_cms!J7&gt;0), GEO_cms!J7*Days!J7*86400*1000/Areas!$B$9, "")</f>
        <v/>
      </c>
      <c r="K7" s="4" t="str">
        <f>IF((GEO_cms!K7&gt;0), GEO_cms!K7*Days!K7*86400*1000/Areas!$B$9, "")</f>
        <v/>
      </c>
      <c r="L7" s="4" t="str">
        <f>IF((GEO_cms!L7&gt;0), GEO_cms!L7*Days!L7*86400*1000/Areas!$B$9, "")</f>
        <v/>
      </c>
      <c r="M7" s="4" t="str">
        <f>IF((GEO_cms!M7&gt;0), GEO_cms!M7*Days!M7*86400*1000/Areas!$B$9, "")</f>
        <v/>
      </c>
      <c r="N7" s="4" t="str">
        <f>IF((GEO_cms!N7&gt;0), GEO_cms!N7*Days!N7*86400*1000/Areas!$B$9, "")</f>
        <v/>
      </c>
    </row>
    <row r="8" spans="1:14" x14ac:dyDescent="0.2">
      <c r="A8">
        <v>1900</v>
      </c>
      <c r="B8" s="4" t="str">
        <f>IF((GEO_cms!B8&gt;0), GEO_cms!B8*Days!B8*86400*1000/Areas!$B$9, "")</f>
        <v/>
      </c>
      <c r="C8" s="4" t="str">
        <f>IF((GEO_cms!C8&gt;0), GEO_cms!C8*Days!C8*86400*1000/Areas!$B$9, "")</f>
        <v/>
      </c>
      <c r="D8" s="4" t="str">
        <f>IF((GEO_cms!D8&gt;0), GEO_cms!D8*Days!D8*86400*1000/Areas!$B$9, "")</f>
        <v/>
      </c>
      <c r="E8" s="4" t="str">
        <f>IF((GEO_cms!E8&gt;0), GEO_cms!E8*Days!E8*86400*1000/Areas!$B$9, "")</f>
        <v/>
      </c>
      <c r="F8" s="4" t="str">
        <f>IF((GEO_cms!F8&gt;0), GEO_cms!F8*Days!F8*86400*1000/Areas!$B$9, "")</f>
        <v/>
      </c>
      <c r="G8" s="4" t="str">
        <f>IF((GEO_cms!G8&gt;0), GEO_cms!G8*Days!G8*86400*1000/Areas!$B$9, "")</f>
        <v/>
      </c>
      <c r="H8" s="4" t="str">
        <f>IF((GEO_cms!H8&gt;0), GEO_cms!H8*Days!H8*86400*1000/Areas!$B$9, "")</f>
        <v/>
      </c>
      <c r="I8" s="4" t="str">
        <f>IF((GEO_cms!I8&gt;0), GEO_cms!I8*Days!I8*86400*1000/Areas!$B$9, "")</f>
        <v/>
      </c>
      <c r="J8" s="4" t="str">
        <f>IF((GEO_cms!J8&gt;0), GEO_cms!J8*Days!J8*86400*1000/Areas!$B$9, "")</f>
        <v/>
      </c>
      <c r="K8" s="4" t="str">
        <f>IF((GEO_cms!K8&gt;0), GEO_cms!K8*Days!K8*86400*1000/Areas!$B$9, "")</f>
        <v/>
      </c>
      <c r="L8" s="4" t="str">
        <f>IF((GEO_cms!L8&gt;0), GEO_cms!L8*Days!L8*86400*1000/Areas!$B$9, "")</f>
        <v/>
      </c>
      <c r="M8" s="4" t="str">
        <f>IF((GEO_cms!M8&gt;0), GEO_cms!M8*Days!M8*86400*1000/Areas!$B$9, "")</f>
        <v/>
      </c>
      <c r="N8" s="4" t="str">
        <f>IF((GEO_cms!N8&gt;0), GEO_cms!N8*Days!N8*86400*1000/Areas!$B$9, "")</f>
        <v/>
      </c>
    </row>
    <row r="9" spans="1:14" x14ac:dyDescent="0.2">
      <c r="A9">
        <v>1901</v>
      </c>
      <c r="B9" s="4" t="str">
        <f>IF((GEO_cms!B9&gt;0), GEO_cms!B9*Days!B9*86400*1000/Areas!$B$9, "")</f>
        <v/>
      </c>
      <c r="C9" s="4" t="str">
        <f>IF((GEO_cms!C9&gt;0), GEO_cms!C9*Days!C9*86400*1000/Areas!$B$9, "")</f>
        <v/>
      </c>
      <c r="D9" s="4" t="str">
        <f>IF((GEO_cms!D9&gt;0), GEO_cms!D9*Days!D9*86400*1000/Areas!$B$9, "")</f>
        <v/>
      </c>
      <c r="E9" s="4" t="str">
        <f>IF((GEO_cms!E9&gt;0), GEO_cms!E9*Days!E9*86400*1000/Areas!$B$9, "")</f>
        <v/>
      </c>
      <c r="F9" s="4" t="str">
        <f>IF((GEO_cms!F9&gt;0), GEO_cms!F9*Days!F9*86400*1000/Areas!$B$9, "")</f>
        <v/>
      </c>
      <c r="G9" s="4" t="str">
        <f>IF((GEO_cms!G9&gt;0), GEO_cms!G9*Days!G9*86400*1000/Areas!$B$9, "")</f>
        <v/>
      </c>
      <c r="H9" s="4" t="str">
        <f>IF((GEO_cms!H9&gt;0), GEO_cms!H9*Days!H9*86400*1000/Areas!$B$9, "")</f>
        <v/>
      </c>
      <c r="I9" s="4" t="str">
        <f>IF((GEO_cms!I9&gt;0), GEO_cms!I9*Days!I9*86400*1000/Areas!$B$9, "")</f>
        <v/>
      </c>
      <c r="J9" s="4" t="str">
        <f>IF((GEO_cms!J9&gt;0), GEO_cms!J9*Days!J9*86400*1000/Areas!$B$9, "")</f>
        <v/>
      </c>
      <c r="K9" s="4" t="str">
        <f>IF((GEO_cms!K9&gt;0), GEO_cms!K9*Days!K9*86400*1000/Areas!$B$9, "")</f>
        <v/>
      </c>
      <c r="L9" s="4" t="str">
        <f>IF((GEO_cms!L9&gt;0), GEO_cms!L9*Days!L9*86400*1000/Areas!$B$9, "")</f>
        <v/>
      </c>
      <c r="M9" s="4" t="str">
        <f>IF((GEO_cms!M9&gt;0), GEO_cms!M9*Days!M9*86400*1000/Areas!$B$9, "")</f>
        <v/>
      </c>
      <c r="N9" s="4" t="str">
        <f>IF((GEO_cms!N9&gt;0), GEO_cms!N9*Days!N9*86400*1000/Areas!$B$9, "")</f>
        <v/>
      </c>
    </row>
    <row r="10" spans="1:14" x14ac:dyDescent="0.2">
      <c r="A10">
        <v>1902</v>
      </c>
      <c r="B10" s="4" t="str">
        <f>IF((GEO_cms!B10&gt;0), GEO_cms!B10*Days!B10*86400*1000/Areas!$B$9, "")</f>
        <v/>
      </c>
      <c r="C10" s="4" t="str">
        <f>IF((GEO_cms!C10&gt;0), GEO_cms!C10*Days!C10*86400*1000/Areas!$B$9, "")</f>
        <v/>
      </c>
      <c r="D10" s="4" t="str">
        <f>IF((GEO_cms!D10&gt;0), GEO_cms!D10*Days!D10*86400*1000/Areas!$B$9, "")</f>
        <v/>
      </c>
      <c r="E10" s="4" t="str">
        <f>IF((GEO_cms!E10&gt;0), GEO_cms!E10*Days!E10*86400*1000/Areas!$B$9, "")</f>
        <v/>
      </c>
      <c r="F10" s="4" t="str">
        <f>IF((GEO_cms!F10&gt;0), GEO_cms!F10*Days!F10*86400*1000/Areas!$B$9, "")</f>
        <v/>
      </c>
      <c r="G10" s="4" t="str">
        <f>IF((GEO_cms!G10&gt;0), GEO_cms!G10*Days!G10*86400*1000/Areas!$B$9, "")</f>
        <v/>
      </c>
      <c r="H10" s="4" t="str">
        <f>IF((GEO_cms!H10&gt;0), GEO_cms!H10*Days!H10*86400*1000/Areas!$B$9, "")</f>
        <v/>
      </c>
      <c r="I10" s="4" t="str">
        <f>IF((GEO_cms!I10&gt;0), GEO_cms!I10*Days!I10*86400*1000/Areas!$B$9, "")</f>
        <v/>
      </c>
      <c r="J10" s="4" t="str">
        <f>IF((GEO_cms!J10&gt;0), GEO_cms!J10*Days!J10*86400*1000/Areas!$B$9, "")</f>
        <v/>
      </c>
      <c r="K10" s="4" t="str">
        <f>IF((GEO_cms!K10&gt;0), GEO_cms!K10*Days!K10*86400*1000/Areas!$B$9, "")</f>
        <v/>
      </c>
      <c r="L10" s="4" t="str">
        <f>IF((GEO_cms!L10&gt;0), GEO_cms!L10*Days!L10*86400*1000/Areas!$B$9, "")</f>
        <v/>
      </c>
      <c r="M10" s="4" t="str">
        <f>IF((GEO_cms!M10&gt;0), GEO_cms!M10*Days!M10*86400*1000/Areas!$B$9, "")</f>
        <v/>
      </c>
      <c r="N10" s="4" t="str">
        <f>IF((GEO_cms!N10&gt;0), GEO_cms!N10*Days!N10*86400*1000/Areas!$B$9, "")</f>
        <v/>
      </c>
    </row>
    <row r="11" spans="1:14" x14ac:dyDescent="0.2">
      <c r="A11">
        <v>1903</v>
      </c>
      <c r="B11" s="4" t="str">
        <f>IF((GEO_cms!B11&gt;0), GEO_cms!B11*Days!B11*86400*1000/Areas!$B$9, "")</f>
        <v/>
      </c>
      <c r="C11" s="4" t="str">
        <f>IF((GEO_cms!C11&gt;0), GEO_cms!C11*Days!C11*86400*1000/Areas!$B$9, "")</f>
        <v/>
      </c>
      <c r="D11" s="4" t="str">
        <f>IF((GEO_cms!D11&gt;0), GEO_cms!D11*Days!D11*86400*1000/Areas!$B$9, "")</f>
        <v/>
      </c>
      <c r="E11" s="4" t="str">
        <f>IF((GEO_cms!E11&gt;0), GEO_cms!E11*Days!E11*86400*1000/Areas!$B$9, "")</f>
        <v/>
      </c>
      <c r="F11" s="4" t="str">
        <f>IF((GEO_cms!F11&gt;0), GEO_cms!F11*Days!F11*86400*1000/Areas!$B$9, "")</f>
        <v/>
      </c>
      <c r="G11" s="4" t="str">
        <f>IF((GEO_cms!G11&gt;0), GEO_cms!G11*Days!G11*86400*1000/Areas!$B$9, "")</f>
        <v/>
      </c>
      <c r="H11" s="4" t="str">
        <f>IF((GEO_cms!H11&gt;0), GEO_cms!H11*Days!H11*86400*1000/Areas!$B$9, "")</f>
        <v/>
      </c>
      <c r="I11" s="4" t="str">
        <f>IF((GEO_cms!I11&gt;0), GEO_cms!I11*Days!I11*86400*1000/Areas!$B$9, "")</f>
        <v/>
      </c>
      <c r="J11" s="4" t="str">
        <f>IF((GEO_cms!J11&gt;0), GEO_cms!J11*Days!J11*86400*1000/Areas!$B$9, "")</f>
        <v/>
      </c>
      <c r="K11" s="4" t="str">
        <f>IF((GEO_cms!K11&gt;0), GEO_cms!K11*Days!K11*86400*1000/Areas!$B$9, "")</f>
        <v/>
      </c>
      <c r="L11" s="4" t="str">
        <f>IF((GEO_cms!L11&gt;0), GEO_cms!L11*Days!L11*86400*1000/Areas!$B$9, "")</f>
        <v/>
      </c>
      <c r="M11" s="4" t="str">
        <f>IF((GEO_cms!M11&gt;0), GEO_cms!M11*Days!M11*86400*1000/Areas!$B$9, "")</f>
        <v/>
      </c>
      <c r="N11" s="4" t="str">
        <f>IF((GEO_cms!N11&gt;0), GEO_cms!N11*Days!N11*86400*1000/Areas!$B$9, "")</f>
        <v/>
      </c>
    </row>
    <row r="12" spans="1:14" x14ac:dyDescent="0.2">
      <c r="A12">
        <v>1904</v>
      </c>
      <c r="B12" s="4" t="str">
        <f>IF((GEO_cms!B12&gt;0), GEO_cms!B12*Days!B12*86400*1000/Areas!$B$9, "")</f>
        <v/>
      </c>
      <c r="C12" s="4" t="str">
        <f>IF((GEO_cms!C12&gt;0), GEO_cms!C12*Days!C12*86400*1000/Areas!$B$9, "")</f>
        <v/>
      </c>
      <c r="D12" s="4" t="str">
        <f>IF((GEO_cms!D12&gt;0), GEO_cms!D12*Days!D12*86400*1000/Areas!$B$9, "")</f>
        <v/>
      </c>
      <c r="E12" s="4" t="str">
        <f>IF((GEO_cms!E12&gt;0), GEO_cms!E12*Days!E12*86400*1000/Areas!$B$9, "")</f>
        <v/>
      </c>
      <c r="F12" s="4" t="str">
        <f>IF((GEO_cms!F12&gt;0), GEO_cms!F12*Days!F12*86400*1000/Areas!$B$9, "")</f>
        <v/>
      </c>
      <c r="G12" s="4" t="str">
        <f>IF((GEO_cms!G12&gt;0), GEO_cms!G12*Days!G12*86400*1000/Areas!$B$9, "")</f>
        <v/>
      </c>
      <c r="H12" s="4" t="str">
        <f>IF((GEO_cms!H12&gt;0), GEO_cms!H12*Days!H12*86400*1000/Areas!$B$9, "")</f>
        <v/>
      </c>
      <c r="I12" s="4" t="str">
        <f>IF((GEO_cms!I12&gt;0), GEO_cms!I12*Days!I12*86400*1000/Areas!$B$9, "")</f>
        <v/>
      </c>
      <c r="J12" s="4" t="str">
        <f>IF((GEO_cms!J12&gt;0), GEO_cms!J12*Days!J12*86400*1000/Areas!$B$9, "")</f>
        <v/>
      </c>
      <c r="K12" s="4" t="str">
        <f>IF((GEO_cms!K12&gt;0), GEO_cms!K12*Days!K12*86400*1000/Areas!$B$9, "")</f>
        <v/>
      </c>
      <c r="L12" s="4" t="str">
        <f>IF((GEO_cms!L12&gt;0), GEO_cms!L12*Days!L12*86400*1000/Areas!$B$9, "")</f>
        <v/>
      </c>
      <c r="M12" s="4" t="str">
        <f>IF((GEO_cms!M12&gt;0), GEO_cms!M12*Days!M12*86400*1000/Areas!$B$9, "")</f>
        <v/>
      </c>
      <c r="N12" s="4" t="str">
        <f>IF((GEO_cms!N12&gt;0), GEO_cms!N12*Days!N12*86400*1000/Areas!$B$9, "")</f>
        <v/>
      </c>
    </row>
    <row r="13" spans="1:14" x14ac:dyDescent="0.2">
      <c r="A13">
        <v>1905</v>
      </c>
      <c r="B13" s="4" t="str">
        <f>IF((GEO_cms!B13&gt;0), GEO_cms!B13*Days!B13*86400*1000/Areas!$B$9, "")</f>
        <v/>
      </c>
      <c r="C13" s="4" t="str">
        <f>IF((GEO_cms!C13&gt;0), GEO_cms!C13*Days!C13*86400*1000/Areas!$B$9, "")</f>
        <v/>
      </c>
      <c r="D13" s="4" t="str">
        <f>IF((GEO_cms!D13&gt;0), GEO_cms!D13*Days!D13*86400*1000/Areas!$B$9, "")</f>
        <v/>
      </c>
      <c r="E13" s="4" t="str">
        <f>IF((GEO_cms!E13&gt;0), GEO_cms!E13*Days!E13*86400*1000/Areas!$B$9, "")</f>
        <v/>
      </c>
      <c r="F13" s="4" t="str">
        <f>IF((GEO_cms!F13&gt;0), GEO_cms!F13*Days!F13*86400*1000/Areas!$B$9, "")</f>
        <v/>
      </c>
      <c r="G13" s="4" t="str">
        <f>IF((GEO_cms!G13&gt;0), GEO_cms!G13*Days!G13*86400*1000/Areas!$B$9, "")</f>
        <v/>
      </c>
      <c r="H13" s="4" t="str">
        <f>IF((GEO_cms!H13&gt;0), GEO_cms!H13*Days!H13*86400*1000/Areas!$B$9, "")</f>
        <v/>
      </c>
      <c r="I13" s="4" t="str">
        <f>IF((GEO_cms!I13&gt;0), GEO_cms!I13*Days!I13*86400*1000/Areas!$B$9, "")</f>
        <v/>
      </c>
      <c r="J13" s="4" t="str">
        <f>IF((GEO_cms!J13&gt;0), GEO_cms!J13*Days!J13*86400*1000/Areas!$B$9, "")</f>
        <v/>
      </c>
      <c r="K13" s="4" t="str">
        <f>IF((GEO_cms!K13&gt;0), GEO_cms!K13*Days!K13*86400*1000/Areas!$B$9, "")</f>
        <v/>
      </c>
      <c r="L13" s="4" t="str">
        <f>IF((GEO_cms!L13&gt;0), GEO_cms!L13*Days!L13*86400*1000/Areas!$B$9, "")</f>
        <v/>
      </c>
      <c r="M13" s="4" t="str">
        <f>IF((GEO_cms!M13&gt;0), GEO_cms!M13*Days!M13*86400*1000/Areas!$B$9, "")</f>
        <v/>
      </c>
      <c r="N13" s="4" t="str">
        <f>IF((GEO_cms!N13&gt;0), GEO_cms!N13*Days!N13*86400*1000/Areas!$B$9, "")</f>
        <v/>
      </c>
    </row>
    <row r="14" spans="1:14" x14ac:dyDescent="0.2">
      <c r="A14">
        <v>1906</v>
      </c>
      <c r="B14" s="4" t="str">
        <f>IF((GEO_cms!B14&gt;0), GEO_cms!B14*Days!B14*86400*1000/Areas!$B$9, "")</f>
        <v/>
      </c>
      <c r="C14" s="4" t="str">
        <f>IF((GEO_cms!C14&gt;0), GEO_cms!C14*Days!C14*86400*1000/Areas!$B$9, "")</f>
        <v/>
      </c>
      <c r="D14" s="4" t="str">
        <f>IF((GEO_cms!D14&gt;0), GEO_cms!D14*Days!D14*86400*1000/Areas!$B$9, "")</f>
        <v/>
      </c>
      <c r="E14" s="4" t="str">
        <f>IF((GEO_cms!E14&gt;0), GEO_cms!E14*Days!E14*86400*1000/Areas!$B$9, "")</f>
        <v/>
      </c>
      <c r="F14" s="4" t="str">
        <f>IF((GEO_cms!F14&gt;0), GEO_cms!F14*Days!F14*86400*1000/Areas!$B$9, "")</f>
        <v/>
      </c>
      <c r="G14" s="4" t="str">
        <f>IF((GEO_cms!G14&gt;0), GEO_cms!G14*Days!G14*86400*1000/Areas!$B$9, "")</f>
        <v/>
      </c>
      <c r="H14" s="4" t="str">
        <f>IF((GEO_cms!H14&gt;0), GEO_cms!H14*Days!H14*86400*1000/Areas!$B$9, "")</f>
        <v/>
      </c>
      <c r="I14" s="4" t="str">
        <f>IF((GEO_cms!I14&gt;0), GEO_cms!I14*Days!I14*86400*1000/Areas!$B$9, "")</f>
        <v/>
      </c>
      <c r="J14" s="4" t="str">
        <f>IF((GEO_cms!J14&gt;0), GEO_cms!J14*Days!J14*86400*1000/Areas!$B$9, "")</f>
        <v/>
      </c>
      <c r="K14" s="4" t="str">
        <f>IF((GEO_cms!K14&gt;0), GEO_cms!K14*Days!K14*86400*1000/Areas!$B$9, "")</f>
        <v/>
      </c>
      <c r="L14" s="4" t="str">
        <f>IF((GEO_cms!L14&gt;0), GEO_cms!L14*Days!L14*86400*1000/Areas!$B$9, "")</f>
        <v/>
      </c>
      <c r="M14" s="4" t="str">
        <f>IF((GEO_cms!M14&gt;0), GEO_cms!M14*Days!M14*86400*1000/Areas!$B$9, "")</f>
        <v/>
      </c>
      <c r="N14" s="4" t="str">
        <f>IF((GEO_cms!N14&gt;0), GEO_cms!N14*Days!N14*86400*1000/Areas!$B$9, "")</f>
        <v/>
      </c>
    </row>
    <row r="15" spans="1:14" x14ac:dyDescent="0.2">
      <c r="A15">
        <v>1907</v>
      </c>
      <c r="B15" s="4" t="str">
        <f>IF((GEO_cms!B15&gt;0), GEO_cms!B15*Days!B15*86400*1000/Areas!$B$9, "")</f>
        <v/>
      </c>
      <c r="C15" s="4" t="str">
        <f>IF((GEO_cms!C15&gt;0), GEO_cms!C15*Days!C15*86400*1000/Areas!$B$9, "")</f>
        <v/>
      </c>
      <c r="D15" s="4" t="str">
        <f>IF((GEO_cms!D15&gt;0), GEO_cms!D15*Days!D15*86400*1000/Areas!$B$9, "")</f>
        <v/>
      </c>
      <c r="E15" s="4" t="str">
        <f>IF((GEO_cms!E15&gt;0), GEO_cms!E15*Days!E15*86400*1000/Areas!$B$9, "")</f>
        <v/>
      </c>
      <c r="F15" s="4" t="str">
        <f>IF((GEO_cms!F15&gt;0), GEO_cms!F15*Days!F15*86400*1000/Areas!$B$9, "")</f>
        <v/>
      </c>
      <c r="G15" s="4" t="str">
        <f>IF((GEO_cms!G15&gt;0), GEO_cms!G15*Days!G15*86400*1000/Areas!$B$9, "")</f>
        <v/>
      </c>
      <c r="H15" s="4" t="str">
        <f>IF((GEO_cms!H15&gt;0), GEO_cms!H15*Days!H15*86400*1000/Areas!$B$9, "")</f>
        <v/>
      </c>
      <c r="I15" s="4" t="str">
        <f>IF((GEO_cms!I15&gt;0), GEO_cms!I15*Days!I15*86400*1000/Areas!$B$9, "")</f>
        <v/>
      </c>
      <c r="J15" s="4" t="str">
        <f>IF((GEO_cms!J15&gt;0), GEO_cms!J15*Days!J15*86400*1000/Areas!$B$9, "")</f>
        <v/>
      </c>
      <c r="K15" s="4" t="str">
        <f>IF((GEO_cms!K15&gt;0), GEO_cms!K15*Days!K15*86400*1000/Areas!$B$9, "")</f>
        <v/>
      </c>
      <c r="L15" s="4" t="str">
        <f>IF((GEO_cms!L15&gt;0), GEO_cms!L15*Days!L15*86400*1000/Areas!$B$9, "")</f>
        <v/>
      </c>
      <c r="M15" s="4" t="str">
        <f>IF((GEO_cms!M15&gt;0), GEO_cms!M15*Days!M15*86400*1000/Areas!$B$9, "")</f>
        <v/>
      </c>
      <c r="N15" s="4" t="str">
        <f>IF((GEO_cms!N15&gt;0), GEO_cms!N15*Days!N15*86400*1000/Areas!$B$9, "")</f>
        <v/>
      </c>
    </row>
    <row r="16" spans="1:14" x14ac:dyDescent="0.2">
      <c r="A16">
        <v>1908</v>
      </c>
      <c r="B16" s="4" t="str">
        <f>IF((GEO_cms!B16&gt;0), GEO_cms!B16*Days!B16*86400*1000/Areas!$B$9, "")</f>
        <v/>
      </c>
      <c r="C16" s="4" t="str">
        <f>IF((GEO_cms!C16&gt;0), GEO_cms!C16*Days!C16*86400*1000/Areas!$B$9, "")</f>
        <v/>
      </c>
      <c r="D16" s="4" t="str">
        <f>IF((GEO_cms!D16&gt;0), GEO_cms!D16*Days!D16*86400*1000/Areas!$B$9, "")</f>
        <v/>
      </c>
      <c r="E16" s="4" t="str">
        <f>IF((GEO_cms!E16&gt;0), GEO_cms!E16*Days!E16*86400*1000/Areas!$B$9, "")</f>
        <v/>
      </c>
      <c r="F16" s="4" t="str">
        <f>IF((GEO_cms!F16&gt;0), GEO_cms!F16*Days!F16*86400*1000/Areas!$B$9, "")</f>
        <v/>
      </c>
      <c r="G16" s="4" t="str">
        <f>IF((GEO_cms!G16&gt;0), GEO_cms!G16*Days!G16*86400*1000/Areas!$B$9, "")</f>
        <v/>
      </c>
      <c r="H16" s="4" t="str">
        <f>IF((GEO_cms!H16&gt;0), GEO_cms!H16*Days!H16*86400*1000/Areas!$B$9, "")</f>
        <v/>
      </c>
      <c r="I16" s="4" t="str">
        <f>IF((GEO_cms!I16&gt;0), GEO_cms!I16*Days!I16*86400*1000/Areas!$B$9, "")</f>
        <v/>
      </c>
      <c r="J16" s="4" t="str">
        <f>IF((GEO_cms!J16&gt;0), GEO_cms!J16*Days!J16*86400*1000/Areas!$B$9, "")</f>
        <v/>
      </c>
      <c r="K16" s="4" t="str">
        <f>IF((GEO_cms!K16&gt;0), GEO_cms!K16*Days!K16*86400*1000/Areas!$B$9, "")</f>
        <v/>
      </c>
      <c r="L16" s="4" t="str">
        <f>IF((GEO_cms!L16&gt;0), GEO_cms!L16*Days!L16*86400*1000/Areas!$B$9, "")</f>
        <v/>
      </c>
      <c r="M16" s="4" t="str">
        <f>IF((GEO_cms!M16&gt;0), GEO_cms!M16*Days!M16*86400*1000/Areas!$B$9, "")</f>
        <v/>
      </c>
      <c r="N16" s="4" t="str">
        <f>IF((GEO_cms!N16&gt;0), GEO_cms!N16*Days!N16*86400*1000/Areas!$B$9, "")</f>
        <v/>
      </c>
    </row>
    <row r="17" spans="1:14" x14ac:dyDescent="0.2">
      <c r="A17">
        <v>1909</v>
      </c>
      <c r="B17" s="4" t="str">
        <f>IF((GEO_cms!B17&gt;0), GEO_cms!B17*Days!B17*86400*1000/Areas!$B$9, "")</f>
        <v/>
      </c>
      <c r="C17" s="4" t="str">
        <f>IF((GEO_cms!C17&gt;0), GEO_cms!C17*Days!C17*86400*1000/Areas!$B$9, "")</f>
        <v/>
      </c>
      <c r="D17" s="4" t="str">
        <f>IF((GEO_cms!D17&gt;0), GEO_cms!D17*Days!D17*86400*1000/Areas!$B$9, "")</f>
        <v/>
      </c>
      <c r="E17" s="4" t="str">
        <f>IF((GEO_cms!E17&gt;0), GEO_cms!E17*Days!E17*86400*1000/Areas!$B$9, "")</f>
        <v/>
      </c>
      <c r="F17" s="4" t="str">
        <f>IF((GEO_cms!F17&gt;0), GEO_cms!F17*Days!F17*86400*1000/Areas!$B$9, "")</f>
        <v/>
      </c>
      <c r="G17" s="4" t="str">
        <f>IF((GEO_cms!G17&gt;0), GEO_cms!G17*Days!G17*86400*1000/Areas!$B$9, "")</f>
        <v/>
      </c>
      <c r="H17" s="4" t="str">
        <f>IF((GEO_cms!H17&gt;0), GEO_cms!H17*Days!H17*86400*1000/Areas!$B$9, "")</f>
        <v/>
      </c>
      <c r="I17" s="4" t="str">
        <f>IF((GEO_cms!I17&gt;0), GEO_cms!I17*Days!I17*86400*1000/Areas!$B$9, "")</f>
        <v/>
      </c>
      <c r="J17" s="4" t="str">
        <f>IF((GEO_cms!J17&gt;0), GEO_cms!J17*Days!J17*86400*1000/Areas!$B$9, "")</f>
        <v/>
      </c>
      <c r="K17" s="4" t="str">
        <f>IF((GEO_cms!K17&gt;0), GEO_cms!K17*Days!K17*86400*1000/Areas!$B$9, "")</f>
        <v/>
      </c>
      <c r="L17" s="4" t="str">
        <f>IF((GEO_cms!L17&gt;0), GEO_cms!L17*Days!L17*86400*1000/Areas!$B$9, "")</f>
        <v/>
      </c>
      <c r="M17" s="4" t="str">
        <f>IF((GEO_cms!M17&gt;0), GEO_cms!M17*Days!M17*86400*1000/Areas!$B$9, "")</f>
        <v/>
      </c>
      <c r="N17" s="4" t="str">
        <f>IF((GEO_cms!N17&gt;0), GEO_cms!N17*Days!N17*86400*1000/Areas!$B$9, "")</f>
        <v/>
      </c>
    </row>
    <row r="18" spans="1:14" x14ac:dyDescent="0.2">
      <c r="A18">
        <v>1910</v>
      </c>
      <c r="B18" s="4" t="str">
        <f>IF((GEO_cms!B18&gt;0), GEO_cms!B18*Days!B18*86400*1000/Areas!$B$9, "")</f>
        <v/>
      </c>
      <c r="C18" s="4" t="str">
        <f>IF((GEO_cms!C18&gt;0), GEO_cms!C18*Days!C18*86400*1000/Areas!$B$9, "")</f>
        <v/>
      </c>
      <c r="D18" s="4" t="str">
        <f>IF((GEO_cms!D18&gt;0), GEO_cms!D18*Days!D18*86400*1000/Areas!$B$9, "")</f>
        <v/>
      </c>
      <c r="E18" s="4" t="str">
        <f>IF((GEO_cms!E18&gt;0), GEO_cms!E18*Days!E18*86400*1000/Areas!$B$9, "")</f>
        <v/>
      </c>
      <c r="F18" s="4" t="str">
        <f>IF((GEO_cms!F18&gt;0), GEO_cms!F18*Days!F18*86400*1000/Areas!$B$9, "")</f>
        <v/>
      </c>
      <c r="G18" s="4" t="str">
        <f>IF((GEO_cms!G18&gt;0), GEO_cms!G18*Days!G18*86400*1000/Areas!$B$9, "")</f>
        <v/>
      </c>
      <c r="H18" s="4" t="str">
        <f>IF((GEO_cms!H18&gt;0), GEO_cms!H18*Days!H18*86400*1000/Areas!$B$9, "")</f>
        <v/>
      </c>
      <c r="I18" s="4" t="str">
        <f>IF((GEO_cms!I18&gt;0), GEO_cms!I18*Days!I18*86400*1000/Areas!$B$9, "")</f>
        <v/>
      </c>
      <c r="J18" s="4" t="str">
        <f>IF((GEO_cms!J18&gt;0), GEO_cms!J18*Days!J18*86400*1000/Areas!$B$9, "")</f>
        <v/>
      </c>
      <c r="K18" s="4" t="str">
        <f>IF((GEO_cms!K18&gt;0), GEO_cms!K18*Days!K18*86400*1000/Areas!$B$9, "")</f>
        <v/>
      </c>
      <c r="L18" s="4" t="str">
        <f>IF((GEO_cms!L18&gt;0), GEO_cms!L18*Days!L18*86400*1000/Areas!$B$9, "")</f>
        <v/>
      </c>
      <c r="M18" s="4" t="str">
        <f>IF((GEO_cms!M18&gt;0), GEO_cms!M18*Days!M18*86400*1000/Areas!$B$9, "")</f>
        <v/>
      </c>
      <c r="N18" s="4" t="str">
        <f>IF((GEO_cms!N18&gt;0), GEO_cms!N18*Days!N18*86400*1000/Areas!$B$9, "")</f>
        <v/>
      </c>
    </row>
    <row r="19" spans="1:14" x14ac:dyDescent="0.2">
      <c r="A19">
        <v>1911</v>
      </c>
      <c r="B19" s="4" t="str">
        <f>IF((GEO_cms!B19&gt;0), GEO_cms!B19*Days!B19*86400*1000/Areas!$B$9, "")</f>
        <v/>
      </c>
      <c r="C19" s="4" t="str">
        <f>IF((GEO_cms!C19&gt;0), GEO_cms!C19*Days!C19*86400*1000/Areas!$B$9, "")</f>
        <v/>
      </c>
      <c r="D19" s="4" t="str">
        <f>IF((GEO_cms!D19&gt;0), GEO_cms!D19*Days!D19*86400*1000/Areas!$B$9, "")</f>
        <v/>
      </c>
      <c r="E19" s="4" t="str">
        <f>IF((GEO_cms!E19&gt;0), GEO_cms!E19*Days!E19*86400*1000/Areas!$B$9, "")</f>
        <v/>
      </c>
      <c r="F19" s="4" t="str">
        <f>IF((GEO_cms!F19&gt;0), GEO_cms!F19*Days!F19*86400*1000/Areas!$B$9, "")</f>
        <v/>
      </c>
      <c r="G19" s="4" t="str">
        <f>IF((GEO_cms!G19&gt;0), GEO_cms!G19*Days!G19*86400*1000/Areas!$B$9, "")</f>
        <v/>
      </c>
      <c r="H19" s="4" t="str">
        <f>IF((GEO_cms!H19&gt;0), GEO_cms!H19*Days!H19*86400*1000/Areas!$B$9, "")</f>
        <v/>
      </c>
      <c r="I19" s="4" t="str">
        <f>IF((GEO_cms!I19&gt;0), GEO_cms!I19*Days!I19*86400*1000/Areas!$B$9, "")</f>
        <v/>
      </c>
      <c r="J19" s="4" t="str">
        <f>IF((GEO_cms!J19&gt;0), GEO_cms!J19*Days!J19*86400*1000/Areas!$B$9, "")</f>
        <v/>
      </c>
      <c r="K19" s="4" t="str">
        <f>IF((GEO_cms!K19&gt;0), GEO_cms!K19*Days!K19*86400*1000/Areas!$B$9, "")</f>
        <v/>
      </c>
      <c r="L19" s="4" t="str">
        <f>IF((GEO_cms!L19&gt;0), GEO_cms!L19*Days!L19*86400*1000/Areas!$B$9, "")</f>
        <v/>
      </c>
      <c r="M19" s="4" t="str">
        <f>IF((GEO_cms!M19&gt;0), GEO_cms!M19*Days!M19*86400*1000/Areas!$B$9, "")</f>
        <v/>
      </c>
      <c r="N19" s="4" t="str">
        <f>IF((GEO_cms!N19&gt;0), GEO_cms!N19*Days!N19*86400*1000/Areas!$B$9, "")</f>
        <v/>
      </c>
    </row>
    <row r="20" spans="1:14" x14ac:dyDescent="0.2">
      <c r="A20">
        <v>1912</v>
      </c>
      <c r="B20" s="4" t="str">
        <f>IF((GEO_cms!B20&gt;0), GEO_cms!B20*Days!B20*86400*1000/Areas!$B$9, "")</f>
        <v/>
      </c>
      <c r="C20" s="4" t="str">
        <f>IF((GEO_cms!C20&gt;0), GEO_cms!C20*Days!C20*86400*1000/Areas!$B$9, "")</f>
        <v/>
      </c>
      <c r="D20" s="4" t="str">
        <f>IF((GEO_cms!D20&gt;0), GEO_cms!D20*Days!D20*86400*1000/Areas!$B$9, "")</f>
        <v/>
      </c>
      <c r="E20" s="4" t="str">
        <f>IF((GEO_cms!E20&gt;0), GEO_cms!E20*Days!E20*86400*1000/Areas!$B$9, "")</f>
        <v/>
      </c>
      <c r="F20" s="4" t="str">
        <f>IF((GEO_cms!F20&gt;0), GEO_cms!F20*Days!F20*86400*1000/Areas!$B$9, "")</f>
        <v/>
      </c>
      <c r="G20" s="4" t="str">
        <f>IF((GEO_cms!G20&gt;0), GEO_cms!G20*Days!G20*86400*1000/Areas!$B$9, "")</f>
        <v/>
      </c>
      <c r="H20" s="4" t="str">
        <f>IF((GEO_cms!H20&gt;0), GEO_cms!H20*Days!H20*86400*1000/Areas!$B$9, "")</f>
        <v/>
      </c>
      <c r="I20" s="4" t="str">
        <f>IF((GEO_cms!I20&gt;0), GEO_cms!I20*Days!I20*86400*1000/Areas!$B$9, "")</f>
        <v/>
      </c>
      <c r="J20" s="4" t="str">
        <f>IF((GEO_cms!J20&gt;0), GEO_cms!J20*Days!J20*86400*1000/Areas!$B$9, "")</f>
        <v/>
      </c>
      <c r="K20" s="4" t="str">
        <f>IF((GEO_cms!K20&gt;0), GEO_cms!K20*Days!K20*86400*1000/Areas!$B$9, "")</f>
        <v/>
      </c>
      <c r="L20" s="4" t="str">
        <f>IF((GEO_cms!L20&gt;0), GEO_cms!L20*Days!L20*86400*1000/Areas!$B$9, "")</f>
        <v/>
      </c>
      <c r="M20" s="4" t="str">
        <f>IF((GEO_cms!M20&gt;0), GEO_cms!M20*Days!M20*86400*1000/Areas!$B$9, "")</f>
        <v/>
      </c>
      <c r="N20" s="4" t="str">
        <f>IF((GEO_cms!N20&gt;0), GEO_cms!N20*Days!N20*86400*1000/Areas!$B$9, "")</f>
        <v/>
      </c>
    </row>
    <row r="21" spans="1:14" x14ac:dyDescent="0.2">
      <c r="A21">
        <v>1913</v>
      </c>
      <c r="B21" s="4" t="str">
        <f>IF((GEO_cms!B21&gt;0), GEO_cms!B21*Days!B21*86400*1000/Areas!$B$9, "")</f>
        <v/>
      </c>
      <c r="C21" s="4" t="str">
        <f>IF((GEO_cms!C21&gt;0), GEO_cms!C21*Days!C21*86400*1000/Areas!$B$9, "")</f>
        <v/>
      </c>
      <c r="D21" s="4" t="str">
        <f>IF((GEO_cms!D21&gt;0), GEO_cms!D21*Days!D21*86400*1000/Areas!$B$9, "")</f>
        <v/>
      </c>
      <c r="E21" s="4" t="str">
        <f>IF((GEO_cms!E21&gt;0), GEO_cms!E21*Days!E21*86400*1000/Areas!$B$9, "")</f>
        <v/>
      </c>
      <c r="F21" s="4" t="str">
        <f>IF((GEO_cms!F21&gt;0), GEO_cms!F21*Days!F21*86400*1000/Areas!$B$9, "")</f>
        <v/>
      </c>
      <c r="G21" s="4" t="str">
        <f>IF((GEO_cms!G21&gt;0), GEO_cms!G21*Days!G21*86400*1000/Areas!$B$9, "")</f>
        <v/>
      </c>
      <c r="H21" s="4" t="str">
        <f>IF((GEO_cms!H21&gt;0), GEO_cms!H21*Days!H21*86400*1000/Areas!$B$9, "")</f>
        <v/>
      </c>
      <c r="I21" s="4" t="str">
        <f>IF((GEO_cms!I21&gt;0), GEO_cms!I21*Days!I21*86400*1000/Areas!$B$9, "")</f>
        <v/>
      </c>
      <c r="J21" s="4" t="str">
        <f>IF((GEO_cms!J21&gt;0), GEO_cms!J21*Days!J21*86400*1000/Areas!$B$9, "")</f>
        <v/>
      </c>
      <c r="K21" s="4" t="str">
        <f>IF((GEO_cms!K21&gt;0), GEO_cms!K21*Days!K21*86400*1000/Areas!$B$9, "")</f>
        <v/>
      </c>
      <c r="L21" s="4" t="str">
        <f>IF((GEO_cms!L21&gt;0), GEO_cms!L21*Days!L21*86400*1000/Areas!$B$9, "")</f>
        <v/>
      </c>
      <c r="M21" s="4" t="str">
        <f>IF((GEO_cms!M21&gt;0), GEO_cms!M21*Days!M21*86400*1000/Areas!$B$9, "")</f>
        <v/>
      </c>
      <c r="N21" s="4" t="str">
        <f>IF((GEO_cms!N21&gt;0), GEO_cms!N21*Days!N21*86400*1000/Areas!$B$9, "")</f>
        <v/>
      </c>
    </row>
    <row r="22" spans="1:14" x14ac:dyDescent="0.2">
      <c r="A22">
        <v>1914</v>
      </c>
      <c r="B22" s="4" t="str">
        <f>IF((GEO_cms!B22&gt;0), GEO_cms!B22*Days!B22*86400*1000/Areas!$B$9, "")</f>
        <v/>
      </c>
      <c r="C22" s="4" t="str">
        <f>IF((GEO_cms!C22&gt;0), GEO_cms!C22*Days!C22*86400*1000/Areas!$B$9, "")</f>
        <v/>
      </c>
      <c r="D22" s="4" t="str">
        <f>IF((GEO_cms!D22&gt;0), GEO_cms!D22*Days!D22*86400*1000/Areas!$B$9, "")</f>
        <v/>
      </c>
      <c r="E22" s="4" t="str">
        <f>IF((GEO_cms!E22&gt;0), GEO_cms!E22*Days!E22*86400*1000/Areas!$B$9, "")</f>
        <v/>
      </c>
      <c r="F22" s="4" t="str">
        <f>IF((GEO_cms!F22&gt;0), GEO_cms!F22*Days!F22*86400*1000/Areas!$B$9, "")</f>
        <v/>
      </c>
      <c r="G22" s="4" t="str">
        <f>IF((GEO_cms!G22&gt;0), GEO_cms!G22*Days!G22*86400*1000/Areas!$B$9, "")</f>
        <v/>
      </c>
      <c r="H22" s="4" t="str">
        <f>IF((GEO_cms!H22&gt;0), GEO_cms!H22*Days!H22*86400*1000/Areas!$B$9, "")</f>
        <v/>
      </c>
      <c r="I22" s="4" t="str">
        <f>IF((GEO_cms!I22&gt;0), GEO_cms!I22*Days!I22*86400*1000/Areas!$B$9, "")</f>
        <v/>
      </c>
      <c r="J22" s="4" t="str">
        <f>IF((GEO_cms!J22&gt;0), GEO_cms!J22*Days!J22*86400*1000/Areas!$B$9, "")</f>
        <v/>
      </c>
      <c r="K22" s="4" t="str">
        <f>IF((GEO_cms!K22&gt;0), GEO_cms!K22*Days!K22*86400*1000/Areas!$B$9, "")</f>
        <v/>
      </c>
      <c r="L22" s="4" t="str">
        <f>IF((GEO_cms!L22&gt;0), GEO_cms!L22*Days!L22*86400*1000/Areas!$B$9, "")</f>
        <v/>
      </c>
      <c r="M22" s="4" t="str">
        <f>IF((GEO_cms!M22&gt;0), GEO_cms!M22*Days!M22*86400*1000/Areas!$B$9, "")</f>
        <v/>
      </c>
      <c r="N22" s="4" t="str">
        <f>IF((GEO_cms!N22&gt;0), GEO_cms!N22*Days!N22*86400*1000/Areas!$B$9, "")</f>
        <v/>
      </c>
    </row>
    <row r="23" spans="1:14" x14ac:dyDescent="0.2">
      <c r="A23">
        <v>1915</v>
      </c>
      <c r="B23" s="4" t="str">
        <f>IF((GEO_cms!B23&gt;0), GEO_cms!B23*Days!B23*86400*1000/Areas!$B$9, "")</f>
        <v/>
      </c>
      <c r="C23" s="4" t="str">
        <f>IF((GEO_cms!C23&gt;0), GEO_cms!C23*Days!C23*86400*1000/Areas!$B$9, "")</f>
        <v/>
      </c>
      <c r="D23" s="4" t="str">
        <f>IF((GEO_cms!D23&gt;0), GEO_cms!D23*Days!D23*86400*1000/Areas!$B$9, "")</f>
        <v/>
      </c>
      <c r="E23" s="4">
        <f>IF((GEO_cms!E23&gt;0), GEO_cms!E23*Days!E23*86400*1000/Areas!$B$9, "")</f>
        <v>146.38528260066497</v>
      </c>
      <c r="F23" s="4">
        <f>IF((GEO_cms!F23&gt;0), GEO_cms!F23*Days!F23*86400*1000/Areas!$B$9, "")</f>
        <v>208.35376642566888</v>
      </c>
      <c r="G23" s="4">
        <f>IF((GEO_cms!G23&gt;0), GEO_cms!G23*Days!G23*86400*1000/Areas!$B$9, "")</f>
        <v>182.80241068130246</v>
      </c>
      <c r="H23" s="4">
        <f>IF((GEO_cms!H23&gt;0), GEO_cms!H23*Days!H23*86400*1000/Areas!$B$9, "")</f>
        <v>89.983441025911659</v>
      </c>
      <c r="I23" s="4">
        <f>IF((GEO_cms!I23&gt;0), GEO_cms!I23*Days!I23*86400*1000/Areas!$B$9, "")</f>
        <v>62.642530582088767</v>
      </c>
      <c r="J23" s="4">
        <f>IF((GEO_cms!J23&gt;0), GEO_cms!J23*Days!J23*86400*1000/Areas!$B$9, "")</f>
        <v>63.211204812918886</v>
      </c>
      <c r="K23" s="4">
        <f>IF((GEO_cms!K23&gt;0), GEO_cms!K23*Days!K23*86400*1000/Areas!$B$9, "")</f>
        <v>170.48668320227981</v>
      </c>
      <c r="L23" s="4">
        <f>IF((GEO_cms!L23&gt;0), GEO_cms!L23*Days!L23*86400*1000/Areas!$B$9, "")</f>
        <v>160.98742519394165</v>
      </c>
      <c r="M23" s="4">
        <f>IF((GEO_cms!M23&gt;0), GEO_cms!M23*Days!M23*86400*1000/Areas!$B$9, "")</f>
        <v>174.38081587418864</v>
      </c>
      <c r="N23" s="4" t="str">
        <f>IF((GEO_cms!N23&gt;0), GEO_cms!N23*Days!N23*86400*1000/Areas!$B$9, "")</f>
        <v/>
      </c>
    </row>
    <row r="24" spans="1:14" x14ac:dyDescent="0.2">
      <c r="A24">
        <v>1916</v>
      </c>
      <c r="B24" s="4">
        <f>IF((GEO_cms!B24&gt;0), GEO_cms!B24*Days!B24*86400*1000/Areas!$B$9, "")</f>
        <v>143.27581276056785</v>
      </c>
      <c r="C24" s="4">
        <f>IF((GEO_cms!C24&gt;0), GEO_cms!C24*Days!C24*86400*1000/Areas!$B$9, "")</f>
        <v>152.63148873291465</v>
      </c>
      <c r="D24" s="4">
        <f>IF((GEO_cms!D24&gt;0), GEO_cms!D24*Days!D24*86400*1000/Areas!$B$9, "")</f>
        <v>112.87613531057049</v>
      </c>
      <c r="E24" s="4">
        <f>IF((GEO_cms!E24&gt;0), GEO_cms!E24*Days!E24*86400*1000/Areas!$B$9, "")</f>
        <v>613.49106760251198</v>
      </c>
      <c r="F24" s="4">
        <f>IF((GEO_cms!F24&gt;0), GEO_cms!F24*Days!F24*86400*1000/Areas!$B$9, "")</f>
        <v>472.73922550002646</v>
      </c>
      <c r="G24" s="4">
        <f>IF((GEO_cms!G24&gt;0), GEO_cms!G24*Days!G24*86400*1000/Areas!$B$9, "")</f>
        <v>249.5468552430207</v>
      </c>
      <c r="H24" s="4">
        <f>IF((GEO_cms!H24&gt;0), GEO_cms!H24*Days!H24*86400*1000/Areas!$B$9, "")</f>
        <v>118.85514845110561</v>
      </c>
      <c r="I24" s="4">
        <f>IF((GEO_cms!I24&gt;0), GEO_cms!I24*Days!I24*86400*1000/Areas!$B$9, "")</f>
        <v>66.051840202649217</v>
      </c>
      <c r="J24" s="4">
        <f>IF((GEO_cms!J24&gt;0), GEO_cms!J24*Days!J24*86400*1000/Areas!$B$9, "")</f>
        <v>62.784425563354269</v>
      </c>
      <c r="K24" s="4">
        <f>IF((GEO_cms!K24&gt;0), GEO_cms!K24*Days!K24*86400*1000/Areas!$B$9, "")</f>
        <v>105.48788432107236</v>
      </c>
      <c r="L24" s="4">
        <f>IF((GEO_cms!L24&gt;0), GEO_cms!L24*Days!L24*86400*1000/Areas!$B$9, "")</f>
        <v>272.55600189983642</v>
      </c>
      <c r="M24" s="4">
        <f>IF((GEO_cms!M24&gt;0), GEO_cms!M24*Days!M24*86400*1000/Areas!$B$9, "")</f>
        <v>328.99131099266458</v>
      </c>
      <c r="N24" s="4">
        <f>IF((GEO_cms!N24&gt;0), GEO_cms!N24*Days!N24*86400*1000/Areas!$B$9, "")</f>
        <v>2705.4015388674866</v>
      </c>
    </row>
    <row r="25" spans="1:14" x14ac:dyDescent="0.2">
      <c r="A25">
        <v>1917</v>
      </c>
      <c r="B25" s="4">
        <f>IF((GEO_cms!B25&gt;0), GEO_cms!B25*Days!B25*86400*1000/Areas!$B$9, "")</f>
        <v>108.39116871602724</v>
      </c>
      <c r="C25" s="4">
        <f>IF((GEO_cms!C25&gt;0), GEO_cms!C25*Days!C25*86400*1000/Areas!$B$9, "")</f>
        <v>37.36361137790913</v>
      </c>
      <c r="D25" s="4">
        <f>IF((GEO_cms!D25&gt;0), GEO_cms!D25*Days!D25*86400*1000/Areas!$B$9, "")</f>
        <v>70.18485070452266</v>
      </c>
      <c r="E25" s="4">
        <f>IF((GEO_cms!E25&gt;0), GEO_cms!E25*Days!E25*86400*1000/Areas!$B$9, "")</f>
        <v>515.33184020264923</v>
      </c>
      <c r="F25" s="4">
        <f>IF((GEO_cms!F25&gt;0), GEO_cms!F25*Days!F25*86400*1000/Areas!$B$9, "")</f>
        <v>409.97513578552952</v>
      </c>
      <c r="G25" s="4">
        <f>IF((GEO_cms!G25&gt;0), GEO_cms!G25*Days!G25*86400*1000/Areas!$B$9, "")</f>
        <v>414.66802047601459</v>
      </c>
      <c r="H25" s="4">
        <f>IF((GEO_cms!H25&gt;0), GEO_cms!H25*Days!H25*86400*1000/Areas!$B$9, "")</f>
        <v>410.92075275740137</v>
      </c>
      <c r="I25" s="4">
        <f>IF((GEO_cms!I25&gt;0), GEO_cms!I25*Days!I25*86400*1000/Areas!$B$9, "")</f>
        <v>84.356383978046338</v>
      </c>
      <c r="J25" s="4">
        <f>IF((GEO_cms!J25&gt;0), GEO_cms!J25*Days!J25*86400*1000/Areas!$B$9, "")</f>
        <v>48.490056467359764</v>
      </c>
      <c r="K25" s="4">
        <f>IF((GEO_cms!K25&gt;0), GEO_cms!K25*Days!K25*86400*1000/Areas!$B$9, "")</f>
        <v>63.976854082009602</v>
      </c>
      <c r="L25" s="4">
        <f>IF((GEO_cms!L25&gt;0), GEO_cms!L25*Days!L25*86400*1000/Areas!$B$9, "")</f>
        <v>74.444253522613337</v>
      </c>
      <c r="M25" s="4">
        <f>IF((GEO_cms!M25&gt;0), GEO_cms!M25*Days!M25*86400*1000/Areas!$B$9, "")</f>
        <v>69.979896353369568</v>
      </c>
      <c r="N25" s="4">
        <f>IF((GEO_cms!N25&gt;0), GEO_cms!N25*Days!N25*86400*1000/Areas!$B$9, "")</f>
        <v>2303.0150488152408</v>
      </c>
    </row>
    <row r="26" spans="1:14" x14ac:dyDescent="0.2">
      <c r="A26">
        <v>1918</v>
      </c>
      <c r="B26" s="4">
        <f>IF((GEO_cms!B26&gt;0), GEO_cms!B26*Days!B26*86400*1000/Areas!$B$9, "")</f>
        <v>43.041827220433795</v>
      </c>
      <c r="C26" s="4">
        <f>IF((GEO_cms!C26&gt;0), GEO_cms!C26*Days!C26*86400*1000/Areas!$B$9, "")</f>
        <v>40.201693387513856</v>
      </c>
      <c r="D26" s="4">
        <f>IF((GEO_cms!D26&gt;0), GEO_cms!D26*Days!D26*86400*1000/Areas!$B$9, "")</f>
        <v>91.566536703783825</v>
      </c>
      <c r="E26" s="4">
        <f>IF((GEO_cms!E26&gt;0), GEO_cms!E26*Days!E26*86400*1000/Areas!$B$9, "")</f>
        <v>335.18859253786485</v>
      </c>
      <c r="F26" s="4">
        <f>IF((GEO_cms!F26&gt;0), GEO_cms!F26*Days!F26*86400*1000/Areas!$B$9, "")</f>
        <v>251.38711277639982</v>
      </c>
      <c r="G26" s="4">
        <f>IF((GEO_cms!G26&gt;0), GEO_cms!G26*Days!G26*86400*1000/Areas!$B$9, "")</f>
        <v>149.9841806955512</v>
      </c>
      <c r="H26" s="4">
        <f>IF((GEO_cms!H26&gt;0), GEO_cms!H26*Days!H26*86400*1000/Areas!$B$9, "")</f>
        <v>138.60992094569633</v>
      </c>
      <c r="I26" s="4">
        <f>IF((GEO_cms!I26&gt;0), GEO_cms!I26*Days!I26*86400*1000/Areas!$B$9, "")</f>
        <v>71.004668109135054</v>
      </c>
      <c r="J26" s="4">
        <f>IF((GEO_cms!J26&gt;0), GEO_cms!J26*Days!J26*86400*1000/Areas!$B$9, "")</f>
        <v>45.912966383450311</v>
      </c>
      <c r="K26" s="4">
        <f>IF((GEO_cms!K26&gt;0), GEO_cms!K26*Days!K26*86400*1000/Areas!$B$9, "")</f>
        <v>126.02006987176102</v>
      </c>
      <c r="L26" s="4">
        <f>IF((GEO_cms!L26&gt;0), GEO_cms!L26*Days!L26*86400*1000/Areas!$B$9, "")</f>
        <v>222.39165760726158</v>
      </c>
      <c r="M26" s="4">
        <f>IF((GEO_cms!M26&gt;0), GEO_cms!M26*Days!M26*86400*1000/Areas!$B$9, "")</f>
        <v>185.3762634439812</v>
      </c>
      <c r="N26" s="4">
        <f>IF((GEO_cms!N26&gt;0), GEO_cms!N26*Days!N26*86400*1000/Areas!$B$9, "")</f>
        <v>1697.5584653543724</v>
      </c>
    </row>
    <row r="27" spans="1:14" x14ac:dyDescent="0.2">
      <c r="A27">
        <v>1919</v>
      </c>
      <c r="B27" s="4">
        <f>IF((GEO_cms!B27&gt;0), GEO_cms!B27*Days!B27*86400*1000/Areas!$B$9, "")</f>
        <v>107.66605435643044</v>
      </c>
      <c r="C27" s="4">
        <f>IF((GEO_cms!C27&gt;0), GEO_cms!C27*Days!C27*86400*1000/Areas!$B$9, "")</f>
        <v>69.231072035463612</v>
      </c>
      <c r="D27" s="4">
        <f>IF((GEO_cms!D27&gt;0), GEO_cms!D27*Days!D27*86400*1000/Areas!$B$9, "")</f>
        <v>152.90159987334425</v>
      </c>
      <c r="E27" s="4">
        <f>IF((GEO_cms!E27&gt;0), GEO_cms!E27*Days!E27*86400*1000/Areas!$B$9, "")</f>
        <v>491.0204696817774</v>
      </c>
      <c r="F27" s="4">
        <f>IF((GEO_cms!F27&gt;0), GEO_cms!F27*Days!F27*86400*1000/Areas!$B$9, "")</f>
        <v>399.46592474536914</v>
      </c>
      <c r="G27" s="4">
        <f>IF((GEO_cms!G27&gt;0), GEO_cms!G27*Days!G27*86400*1000/Areas!$B$9, "")</f>
        <v>211.63189614227664</v>
      </c>
      <c r="H27" s="4">
        <f>IF((GEO_cms!H27&gt;0), GEO_cms!H27*Days!H27*86400*1000/Areas!$B$9, "")</f>
        <v>72.177855084701037</v>
      </c>
      <c r="I27" s="4">
        <f>IF((GEO_cms!I27&gt;0), GEO_cms!I27*Days!I27*86400*1000/Areas!$B$9, "")</f>
        <v>55.5341482927859</v>
      </c>
      <c r="J27" s="4">
        <f>IF((GEO_cms!J27&gt;0), GEO_cms!J27*Days!J27*86400*1000/Areas!$B$9, "")</f>
        <v>80.710521927278478</v>
      </c>
      <c r="K27" s="4">
        <f>IF((GEO_cms!K27&gt;0), GEO_cms!K27*Days!K27*86400*1000/Areas!$B$9, "")</f>
        <v>187.24064130033247</v>
      </c>
      <c r="L27" s="4">
        <f>IF((GEO_cms!L27&gt;0), GEO_cms!L27*Days!L27*86400*1000/Areas!$B$9, "")</f>
        <v>234.95975935405562</v>
      </c>
      <c r="M27" s="4">
        <f>IF((GEO_cms!M27&gt;0), GEO_cms!M27*Days!M27*86400*1000/Areas!$B$9, "")</f>
        <v>189.68595873133148</v>
      </c>
      <c r="N27" s="4">
        <f>IF((GEO_cms!N27&gt;0), GEO_cms!N27*Days!N27*86400*1000/Areas!$B$9, "")</f>
        <v>2250.4245374426091</v>
      </c>
    </row>
    <row r="28" spans="1:14" x14ac:dyDescent="0.2">
      <c r="A28">
        <v>1920</v>
      </c>
      <c r="B28" s="4">
        <f>IF((GEO_cms!B28&gt;0), GEO_cms!B28*Days!B28*86400*1000/Areas!$B$9, "")</f>
        <v>83.239736133832906</v>
      </c>
      <c r="C28" s="4">
        <f>IF((GEO_cms!C28&gt;0), GEO_cms!C28*Days!C28*86400*1000/Areas!$B$9, "")</f>
        <v>61.12399894453533</v>
      </c>
      <c r="D28" s="4">
        <f>IF((GEO_cms!D28&gt;0), GEO_cms!D28*Days!D28*86400*1000/Areas!$B$9, "")</f>
        <v>188.68945654124229</v>
      </c>
      <c r="E28" s="4">
        <f>IF((GEO_cms!E28&gt;0), GEO_cms!E28*Days!E28*86400*1000/Areas!$B$9, "")</f>
        <v>371.40874558024171</v>
      </c>
      <c r="F28" s="4">
        <f>IF((GEO_cms!F28&gt;0), GEO_cms!F28*Days!F28*86400*1000/Areas!$B$9, "")</f>
        <v>224.11828972505143</v>
      </c>
      <c r="G28" s="4">
        <f>IF((GEO_cms!G28&gt;0), GEO_cms!G28*Days!G28*86400*1000/Areas!$B$9, "")</f>
        <v>114.16344925853608</v>
      </c>
      <c r="H28" s="4">
        <f>IF((GEO_cms!H28&gt;0), GEO_cms!H28*Days!H28*86400*1000/Areas!$B$9, "")</f>
        <v>113.35106401393213</v>
      </c>
      <c r="I28" s="4">
        <f>IF((GEO_cms!I28&gt;0), GEO_cms!I28*Days!I28*86400*1000/Areas!$B$9, "")</f>
        <v>54.156006966066812</v>
      </c>
      <c r="J28" s="4">
        <f>IF((GEO_cms!J28&gt;0), GEO_cms!J28*Days!J28*86400*1000/Areas!$B$9, "")</f>
        <v>36.214681513536334</v>
      </c>
      <c r="K28" s="4">
        <f>IF((GEO_cms!K28&gt;0), GEO_cms!K28*Days!K28*86400*1000/Areas!$B$9, "")</f>
        <v>51.762988231568947</v>
      </c>
      <c r="L28" s="4">
        <f>IF((GEO_cms!L28&gt;0), GEO_cms!L28*Days!L28*86400*1000/Areas!$B$9, "")</f>
        <v>66.764962794870442</v>
      </c>
      <c r="M28" s="4">
        <f>IF((GEO_cms!M28&gt;0), GEO_cms!M28*Days!M28*86400*1000/Areas!$B$9, "")</f>
        <v>108.92970394216053</v>
      </c>
      <c r="N28" s="4">
        <f>IF((GEO_cms!N28&gt;0), GEO_cms!N28*Days!N28*86400*1000/Areas!$B$9, "")</f>
        <v>1473.5981660245923</v>
      </c>
    </row>
    <row r="29" spans="1:14" x14ac:dyDescent="0.2">
      <c r="A29">
        <v>1921</v>
      </c>
      <c r="B29" s="4">
        <f>IF((GEO_cms!B29&gt;0), GEO_cms!B29*Days!B29*86400*1000/Areas!$B$9, "")</f>
        <v>106.82644825584464</v>
      </c>
      <c r="C29" s="4">
        <f>IF((GEO_cms!C29&gt;0), GEO_cms!C29*Days!C29*86400*1000/Areas!$B$9, "")</f>
        <v>61.868400443295158</v>
      </c>
      <c r="D29" s="4">
        <f>IF((GEO_cms!D29&gt;0), GEO_cms!D29*Days!D29*86400*1000/Areas!$B$9, "")</f>
        <v>227.33395282072934</v>
      </c>
      <c r="E29" s="4">
        <f>IF((GEO_cms!E29&gt;0), GEO_cms!E29*Days!E29*86400*1000/Areas!$B$9, "")</f>
        <v>339.93377592485092</v>
      </c>
      <c r="F29" s="4">
        <f>IF((GEO_cms!F29&gt;0), GEO_cms!F29*Days!F29*86400*1000/Areas!$B$9, "")</f>
        <v>175.80842894084117</v>
      </c>
      <c r="G29" s="4">
        <f>IF((GEO_cms!G29&gt;0), GEO_cms!G29*Days!G29*86400*1000/Areas!$B$9, "")</f>
        <v>100.09204496279489</v>
      </c>
      <c r="H29" s="4">
        <f>IF((GEO_cms!H29&gt;0), GEO_cms!H29*Days!H29*86400*1000/Areas!$B$9, "")</f>
        <v>54.796312628634759</v>
      </c>
      <c r="I29" s="4">
        <f>IF((GEO_cms!I29&gt;0), GEO_cms!I29*Days!I29*86400*1000/Areas!$B$9, "")</f>
        <v>56.595670483930547</v>
      </c>
      <c r="J29" s="4">
        <f>IF((GEO_cms!J29&gt;0), GEO_cms!J29*Days!J29*86400*1000/Areas!$B$9, "")</f>
        <v>53.094347986701145</v>
      </c>
      <c r="K29" s="4">
        <f>IF((GEO_cms!K29&gt;0), GEO_cms!K29*Days!K29*86400*1000/Areas!$B$9, "")</f>
        <v>71.654868119689695</v>
      </c>
      <c r="L29" s="4">
        <f>IF((GEO_cms!L29&gt;0), GEO_cms!L29*Days!L29*86400*1000/Areas!$B$9, "")</f>
        <v>73.340372579027914</v>
      </c>
      <c r="M29" s="4">
        <f>IF((GEO_cms!M29&gt;0), GEO_cms!M29*Days!M29*86400*1000/Areas!$B$9, "")</f>
        <v>171.08034408148188</v>
      </c>
      <c r="N29" s="4">
        <f>IF((GEO_cms!N29&gt;0), GEO_cms!N29*Days!N29*86400*1000/Areas!$B$9, "")</f>
        <v>1489.3765961264446</v>
      </c>
    </row>
    <row r="30" spans="1:14" x14ac:dyDescent="0.2">
      <c r="A30">
        <v>1922</v>
      </c>
      <c r="B30" s="4">
        <f>IF((GEO_cms!B30&gt;0), GEO_cms!B30*Days!B30*86400*1000/Areas!$B$9, "")</f>
        <v>107.54449522402238</v>
      </c>
      <c r="C30" s="4">
        <f>IF((GEO_cms!C30&gt;0), GEO_cms!C30*Days!C30*86400*1000/Areas!$B$9, "")</f>
        <v>83.581068341337257</v>
      </c>
      <c r="D30" s="4">
        <f>IF((GEO_cms!D30&gt;0), GEO_cms!D30*Days!D30*86400*1000/Areas!$B$9, "")</f>
        <v>135.38719045859941</v>
      </c>
      <c r="E30" s="4">
        <f>IF((GEO_cms!E30&gt;0), GEO_cms!E30*Days!E30*86400*1000/Areas!$B$9, "")</f>
        <v>547.31292627579296</v>
      </c>
      <c r="F30" s="4">
        <f>IF((GEO_cms!F30&gt;0), GEO_cms!F30*Days!F30*86400*1000/Areas!$B$9, "")</f>
        <v>360.9330932503035</v>
      </c>
      <c r="G30" s="4">
        <f>IF((GEO_cms!G30&gt;0), GEO_cms!G30*Days!G30*86400*1000/Areas!$B$9, "")</f>
        <v>129.95291361021691</v>
      </c>
      <c r="H30" s="4">
        <f>IF((GEO_cms!H30&gt;0), GEO_cms!H30*Days!H30*86400*1000/Areas!$B$9, "")</f>
        <v>102.92666167080056</v>
      </c>
      <c r="I30" s="4">
        <f>IF((GEO_cms!I30&gt;0), GEO_cms!I30*Days!I30*86400*1000/Areas!$B$9, "")</f>
        <v>70.131138529737711</v>
      </c>
      <c r="J30" s="4">
        <f>IF((GEO_cms!J30&gt;0), GEO_cms!J30*Days!J30*86400*1000/Areas!$B$9, "")</f>
        <v>60.509637447886433</v>
      </c>
      <c r="K30" s="4">
        <f>IF((GEO_cms!K30&gt;0), GEO_cms!K30*Days!K30*86400*1000/Areas!$B$9, "")</f>
        <v>57.446584410786848</v>
      </c>
      <c r="L30" s="4">
        <f>IF((GEO_cms!L30&gt;0), GEO_cms!L30*Days!L30*86400*1000/Areas!$B$9, "")</f>
        <v>70.124481502981681</v>
      </c>
      <c r="M30" s="4">
        <f>IF((GEO_cms!M30&gt;0), GEO_cms!M30*Days!M30*86400*1000/Areas!$B$9, "")</f>
        <v>78.036722571111937</v>
      </c>
      <c r="N30" s="4">
        <f>IF((GEO_cms!N30&gt;0), GEO_cms!N30*Days!N30*86400*1000/Areas!$B$9, "")</f>
        <v>1805.1526602986967</v>
      </c>
    </row>
    <row r="31" spans="1:14" x14ac:dyDescent="0.2">
      <c r="A31">
        <v>1923</v>
      </c>
      <c r="B31" s="4">
        <f>IF((GEO_cms!B31&gt;0), GEO_cms!B31*Days!B31*86400*1000/Areas!$B$9, "")</f>
        <v>76.961065597129135</v>
      </c>
      <c r="C31" s="4">
        <f>IF((GEO_cms!C31&gt;0), GEO_cms!C31*Days!C31*86400*1000/Areas!$B$9, "")</f>
        <v>72.82495456224602</v>
      </c>
      <c r="D31" s="4">
        <f>IF((GEO_cms!D31&gt;0), GEO_cms!D31*Days!D31*86400*1000/Areas!$B$9, "")</f>
        <v>97.627531584780215</v>
      </c>
      <c r="E31" s="4">
        <f>IF((GEO_cms!E31&gt;0), GEO_cms!E31*Days!E31*86400*1000/Areas!$B$9, "")</f>
        <v>232.9749622671381</v>
      </c>
      <c r="F31" s="4">
        <f>IF((GEO_cms!F31&gt;0), GEO_cms!F31*Days!F31*86400*1000/Areas!$B$9, "")</f>
        <v>397.53794036624623</v>
      </c>
      <c r="G31" s="4">
        <f>IF((GEO_cms!G31&gt;0), GEO_cms!G31*Days!G31*86400*1000/Areas!$B$9, "")</f>
        <v>158.67707214101009</v>
      </c>
      <c r="H31" s="4">
        <f>IF((GEO_cms!H31&gt;0), GEO_cms!H31*Days!H31*86400*1000/Areas!$B$9, "")</f>
        <v>100.17603293049766</v>
      </c>
      <c r="I31" s="4">
        <f>IF((GEO_cms!I31&gt;0), GEO_cms!I31*Days!I31*86400*1000/Areas!$B$9, "")</f>
        <v>72.891661618027342</v>
      </c>
      <c r="J31" s="4">
        <f>IF((GEO_cms!J31&gt;0), GEO_cms!J31*Days!J31*86400*1000/Areas!$B$9, "")</f>
        <v>83.332752124122663</v>
      </c>
      <c r="K31" s="4">
        <f>IF((GEO_cms!K31&gt;0), GEO_cms!K31*Days!K31*86400*1000/Areas!$B$9, "")</f>
        <v>72.739005963375376</v>
      </c>
      <c r="L31" s="4">
        <f>IF((GEO_cms!L31&gt;0), GEO_cms!L31*Days!L31*86400*1000/Areas!$B$9, "")</f>
        <v>76.144531109821102</v>
      </c>
      <c r="M31" s="4">
        <f>IF((GEO_cms!M31&gt;0), GEO_cms!M31*Days!M31*86400*1000/Areas!$B$9, "")</f>
        <v>94.228116312206453</v>
      </c>
      <c r="N31" s="4">
        <f>IF((GEO_cms!N31&gt;0), GEO_cms!N31*Days!N31*86400*1000/Areas!$B$9, "")</f>
        <v>1532.8969085439867</v>
      </c>
    </row>
    <row r="32" spans="1:14" x14ac:dyDescent="0.2">
      <c r="A32">
        <v>1924</v>
      </c>
      <c r="B32" s="4">
        <f>IF((GEO_cms!B32&gt;0), GEO_cms!B32*Days!B32*86400*1000/Areas!$B$9, "")</f>
        <v>88.38621056520131</v>
      </c>
      <c r="C32" s="4">
        <f>IF((GEO_cms!C32&gt;0), GEO_cms!C32*Days!C32*86400*1000/Areas!$B$9, "")</f>
        <v>79.957320386300083</v>
      </c>
      <c r="D32" s="4">
        <f>IF((GEO_cms!D32&gt;0), GEO_cms!D32*Days!D32*86400*1000/Areas!$B$9, "")</f>
        <v>102.35420296585572</v>
      </c>
      <c r="E32" s="4">
        <f>IF((GEO_cms!E32&gt;0), GEO_cms!E32*Days!E32*86400*1000/Areas!$B$9, "")</f>
        <v>263.01639136629899</v>
      </c>
      <c r="F32" s="4">
        <f>IF((GEO_cms!F32&gt;0), GEO_cms!F32*Days!F32*86400*1000/Areas!$B$9, "")</f>
        <v>228.8463745844108</v>
      </c>
      <c r="G32" s="4">
        <f>IF((GEO_cms!G32&gt;0), GEO_cms!G32*Days!G32*86400*1000/Areas!$B$9, "")</f>
        <v>121.54180590004746</v>
      </c>
      <c r="H32" s="4">
        <f>IF((GEO_cms!H32&gt;0), GEO_cms!H32*Days!H32*86400*1000/Areas!$B$9, "")</f>
        <v>99.603574225552805</v>
      </c>
      <c r="I32" s="4">
        <f>IF((GEO_cms!I32&gt;0), GEO_cms!I32*Days!I32*86400*1000/Areas!$B$9, "")</f>
        <v>64.12668278009393</v>
      </c>
      <c r="J32" s="4">
        <f>IF((GEO_cms!J32&gt;0), GEO_cms!J32*Days!J32*86400*1000/Areas!$B$9, "")</f>
        <v>54.485484194416593</v>
      </c>
      <c r="K32" s="4">
        <f>IF((GEO_cms!K32&gt;0), GEO_cms!K32*Days!K32*86400*1000/Areas!$B$9, "")</f>
        <v>57.313717452108293</v>
      </c>
      <c r="L32" s="4">
        <f>IF((GEO_cms!L32&gt;0), GEO_cms!L32*Days!L32*86400*1000/Areas!$B$9, "")</f>
        <v>63.52034619241121</v>
      </c>
      <c r="M32" s="4">
        <f>IF((GEO_cms!M32&gt;0), GEO_cms!M32*Days!M32*86400*1000/Areas!$B$9, "")</f>
        <v>86.44691835980791</v>
      </c>
      <c r="N32" s="4">
        <f>IF((GEO_cms!N32&gt;0), GEO_cms!N32*Days!N32*86400*1000/Areas!$B$9, "")</f>
        <v>1310.3879322391683</v>
      </c>
    </row>
    <row r="33" spans="1:14" x14ac:dyDescent="0.2">
      <c r="A33">
        <v>1925</v>
      </c>
      <c r="B33" s="4">
        <f>IF((GEO_cms!B33&gt;0), GEO_cms!B33*Days!B33*86400*1000/Areas!$B$9, "")</f>
        <v>65.483621932555792</v>
      </c>
      <c r="C33" s="4">
        <f>IF((GEO_cms!C33&gt;0), GEO_cms!C33*Days!C33*86400*1000/Areas!$B$9, "")</f>
        <v>86.577459918729204</v>
      </c>
      <c r="D33" s="4">
        <f>IF((GEO_cms!D33&gt;0), GEO_cms!D33*Days!D33*86400*1000/Areas!$B$9, "")</f>
        <v>133.43234999208403</v>
      </c>
      <c r="E33" s="4">
        <f>IF((GEO_cms!E33&gt;0), GEO_cms!E33*Days!E33*86400*1000/Areas!$B$9, "")</f>
        <v>257.04695340123487</v>
      </c>
      <c r="F33" s="4">
        <f>IF((GEO_cms!F33&gt;0), GEO_cms!F33*Days!F33*86400*1000/Areas!$B$9, "")</f>
        <v>130.02869428465883</v>
      </c>
      <c r="G33" s="4">
        <f>IF((GEO_cms!G33&gt;0), GEO_cms!G33*Days!G33*86400*1000/Areas!$B$9, "")</f>
        <v>122.01098949812655</v>
      </c>
      <c r="H33" s="4">
        <f>IF((GEO_cms!H33&gt;0), GEO_cms!H33*Days!H33*86400*1000/Areas!$B$9, "")</f>
        <v>93.576502823367989</v>
      </c>
      <c r="I33" s="4">
        <f>IF((GEO_cms!I33&gt;0), GEO_cms!I33*Days!I33*86400*1000/Areas!$B$9, "")</f>
        <v>61.989503614966488</v>
      </c>
      <c r="J33" s="4">
        <f>IF((GEO_cms!J33&gt;0), GEO_cms!J33*Days!J33*86400*1000/Areas!$B$9, "")</f>
        <v>55.589365138002002</v>
      </c>
      <c r="K33" s="4">
        <f>IF((GEO_cms!K33&gt;0), GEO_cms!K33*Days!K33*86400*1000/Areas!$B$9, "")</f>
        <v>65.582565412422824</v>
      </c>
      <c r="L33" s="4">
        <f>IF((GEO_cms!L33&gt;0), GEO_cms!L33*Days!L33*86400*1000/Areas!$B$9, "")</f>
        <v>109.24180906644149</v>
      </c>
      <c r="M33" s="4">
        <f>IF((GEO_cms!M33&gt;0), GEO_cms!M33*Days!M33*86400*1000/Areas!$B$9, "")</f>
        <v>102.22840339859623</v>
      </c>
      <c r="N33" s="4">
        <f>IF((GEO_cms!N33&gt;0), GEO_cms!N33*Days!N33*86400*1000/Areas!$B$9, "")</f>
        <v>1285.5384368568264</v>
      </c>
    </row>
    <row r="34" spans="1:14" x14ac:dyDescent="0.2">
      <c r="A34">
        <v>1926</v>
      </c>
      <c r="B34" s="4">
        <f>IF((GEO_cms!B34&gt;0), GEO_cms!B34*Days!B34*86400*1000/Areas!$B$9, "")</f>
        <v>82.021317853184868</v>
      </c>
      <c r="C34" s="4">
        <f>IF((GEO_cms!C34&gt;0), GEO_cms!C34*Days!C34*86400*1000/Areas!$B$9, "")</f>
        <v>72.214696712227564</v>
      </c>
      <c r="D34" s="4">
        <f>IF((GEO_cms!D34&gt;0), GEO_cms!D34*Days!D34*86400*1000/Areas!$B$9, "")</f>
        <v>100.36543902052877</v>
      </c>
      <c r="E34" s="4">
        <f>IF((GEO_cms!E34&gt;0), GEO_cms!E34*Days!E34*86400*1000/Areas!$B$9, "")</f>
        <v>151.88827273207033</v>
      </c>
      <c r="F34" s="4">
        <f>IF((GEO_cms!F34&gt;0), GEO_cms!F34*Days!F34*86400*1000/Areas!$B$9, "")</f>
        <v>290.19274558024171</v>
      </c>
      <c r="G34" s="4">
        <f>IF((GEO_cms!G34&gt;0), GEO_cms!G34*Days!G34*86400*1000/Areas!$B$9, "")</f>
        <v>165.40294896828331</v>
      </c>
      <c r="H34" s="4">
        <f>IF((GEO_cms!H34&gt;0), GEO_cms!H34*Days!H34*86400*1000/Areas!$B$9, "")</f>
        <v>138.08128006754973</v>
      </c>
      <c r="I34" s="4">
        <f>IF((GEO_cms!I34&gt;0), GEO_cms!I34*Days!I34*86400*1000/Areas!$B$9, "")</f>
        <v>94.064152831283977</v>
      </c>
      <c r="J34" s="4">
        <f>IF((GEO_cms!J34&gt;0), GEO_cms!J34*Days!J34*86400*1000/Areas!$B$9, "")</f>
        <v>73.564705261491355</v>
      </c>
      <c r="K34" s="4">
        <f>IF((GEO_cms!K34&gt;0), GEO_cms!K34*Days!K34*86400*1000/Areas!$B$9, "")</f>
        <v>80.065063908385682</v>
      </c>
      <c r="L34" s="4">
        <f>IF((GEO_cms!L34&gt;0), GEO_cms!L34*Days!L34*86400*1000/Areas!$B$9, "")</f>
        <v>216.95706158636338</v>
      </c>
      <c r="M34" s="4">
        <f>IF((GEO_cms!M34&gt;0), GEO_cms!M34*Days!M34*86400*1000/Areas!$B$9, "")</f>
        <v>148.98767850546204</v>
      </c>
      <c r="N34" s="4">
        <f>IF((GEO_cms!N34&gt;0), GEO_cms!N34*Days!N34*86400*1000/Areas!$B$9, "")</f>
        <v>1610.9006195577606</v>
      </c>
    </row>
    <row r="35" spans="1:14" x14ac:dyDescent="0.2">
      <c r="A35">
        <v>1927</v>
      </c>
      <c r="B35" s="4">
        <f>IF((GEO_cms!B35&gt;0), GEO_cms!B35*Days!B35*86400*1000/Areas!$B$9, "")</f>
        <v>97.158256794553807</v>
      </c>
      <c r="C35" s="4">
        <f>IF((GEO_cms!C35&gt;0), GEO_cms!C35*Days!C35*86400*1000/Areas!$B$9, "")</f>
        <v>104.20344292574808</v>
      </c>
      <c r="D35" s="4">
        <f>IF((GEO_cms!D35&gt;0), GEO_cms!D35*Days!D35*86400*1000/Areas!$B$9, "")</f>
        <v>247.2300731437015</v>
      </c>
      <c r="E35" s="4">
        <f>IF((GEO_cms!E35&gt;0), GEO_cms!E35*Days!E35*86400*1000/Areas!$B$9, "")</f>
        <v>270.30720354636128</v>
      </c>
      <c r="F35" s="4">
        <f>IF((GEO_cms!F35&gt;0), GEO_cms!F35*Days!F35*86400*1000/Areas!$B$9, "")</f>
        <v>275.12930750963113</v>
      </c>
      <c r="G35" s="4">
        <f>IF((GEO_cms!G35&gt;0), GEO_cms!G35*Days!G35*86400*1000/Areas!$B$9, "")</f>
        <v>179.5509546677925</v>
      </c>
      <c r="H35" s="4">
        <f>IF((GEO_cms!H35&gt;0), GEO_cms!H35*Days!H35*86400*1000/Areas!$B$9, "")</f>
        <v>112.95246313789646</v>
      </c>
      <c r="I35" s="4">
        <f>IF((GEO_cms!I35&gt;0), GEO_cms!I35*Days!I35*86400*1000/Areas!$B$9, "")</f>
        <v>77.328569950920894</v>
      </c>
      <c r="J35" s="4">
        <f>IF((GEO_cms!J35&gt;0), GEO_cms!J35*Days!J35*86400*1000/Areas!$B$9, "")</f>
        <v>69.552706739141911</v>
      </c>
      <c r="K35" s="4">
        <f>IF((GEO_cms!K35&gt;0), GEO_cms!K35*Days!K35*86400*1000/Areas!$B$9, "")</f>
        <v>93.975103699403675</v>
      </c>
      <c r="L35" s="4">
        <f>IF((GEO_cms!L35&gt;0), GEO_cms!L35*Days!L35*86400*1000/Areas!$B$9, "")</f>
        <v>117.02916248878569</v>
      </c>
      <c r="M35" s="4">
        <f>IF((GEO_cms!M35&gt;0), GEO_cms!M35*Days!M35*86400*1000/Areas!$B$9, "")</f>
        <v>134.73699044804476</v>
      </c>
      <c r="N35" s="4">
        <f>IF((GEO_cms!N35&gt;0), GEO_cms!N35*Days!N35*86400*1000/Areas!$B$9, "")</f>
        <v>1777.4427864267245</v>
      </c>
    </row>
    <row r="36" spans="1:14" x14ac:dyDescent="0.2">
      <c r="A36">
        <v>1928</v>
      </c>
      <c r="B36" s="4">
        <f>IF((GEO_cms!B36&gt;0), GEO_cms!B36*Days!B36*86400*1000/Areas!$B$9, "")</f>
        <v>115.86988231568948</v>
      </c>
      <c r="C36" s="4">
        <f>IF((GEO_cms!C36&gt;0), GEO_cms!C36*Days!C36*86400*1000/Areas!$B$9, "")</f>
        <v>106.1055287350256</v>
      </c>
      <c r="D36" s="4">
        <f>IF((GEO_cms!D36&gt;0), GEO_cms!D36*Days!D36*86400*1000/Areas!$B$9, "")</f>
        <v>151.73689376748112</v>
      </c>
      <c r="E36" s="4">
        <f>IF((GEO_cms!E36&gt;0), GEO_cms!E36*Days!E36*86400*1000/Areas!$B$9, "")</f>
        <v>534.59025383925268</v>
      </c>
      <c r="F36" s="4">
        <f>IF((GEO_cms!F36&gt;0), GEO_cms!F36*Days!F36*86400*1000/Areas!$B$9, "")</f>
        <v>601.96082368462714</v>
      </c>
      <c r="G36" s="4">
        <f>IF((GEO_cms!G36&gt;0), GEO_cms!G36*Days!G36*86400*1000/Areas!$B$9, "")</f>
        <v>208.00153675655704</v>
      </c>
      <c r="H36" s="4">
        <f>IF((GEO_cms!H36&gt;0), GEO_cms!H36*Days!H36*86400*1000/Areas!$B$9, "")</f>
        <v>177.75761549422134</v>
      </c>
      <c r="I36" s="4">
        <f>IF((GEO_cms!I36&gt;0), GEO_cms!I36*Days!I36*86400*1000/Areas!$B$9, "")</f>
        <v>119.2664706316956</v>
      </c>
      <c r="J36" s="4">
        <f>IF((GEO_cms!J36&gt;0), GEO_cms!J36*Days!J36*86400*1000/Areas!$B$9, "")</f>
        <v>175.70036624623989</v>
      </c>
      <c r="K36" s="4">
        <f>IF((GEO_cms!K36&gt;0), GEO_cms!K36*Days!K36*86400*1000/Areas!$B$9, "")</f>
        <v>462.67667359755131</v>
      </c>
      <c r="L36" s="4">
        <f>IF((GEO_cms!L36&gt;0), GEO_cms!L36*Days!L36*86400*1000/Areas!$B$9, "")</f>
        <v>344.39307192991714</v>
      </c>
      <c r="M36" s="4">
        <f>IF((GEO_cms!M36&gt;0), GEO_cms!M36*Days!M36*86400*1000/Areas!$B$9, "")</f>
        <v>197.98024930075465</v>
      </c>
      <c r="N36" s="4">
        <f>IF((GEO_cms!N36&gt;0), GEO_cms!N36*Days!N36*86400*1000/Areas!$B$9, "")</f>
        <v>3193.0964133199641</v>
      </c>
    </row>
    <row r="37" spans="1:14" x14ac:dyDescent="0.2">
      <c r="A37">
        <v>1929</v>
      </c>
      <c r="B37" s="4">
        <f>IF((GEO_cms!B37&gt;0), GEO_cms!B37*Days!B37*86400*1000/Areas!$B$9, "")</f>
        <v>179.1230355163861</v>
      </c>
      <c r="C37" s="4">
        <f>IF((GEO_cms!C37&gt;0), GEO_cms!C37*Days!C37*86400*1000/Areas!$B$9, "")</f>
        <v>126.54551902475065</v>
      </c>
      <c r="D37" s="4">
        <f>IF((GEO_cms!D37&gt;0), GEO_cms!D37*Days!D37*86400*1000/Areas!$B$9, "")</f>
        <v>208.17708164019206</v>
      </c>
      <c r="E37" s="4">
        <f>IF((GEO_cms!E37&gt;0), GEO_cms!E37*Days!E37*86400*1000/Areas!$B$9, "")</f>
        <v>509.46362552113567</v>
      </c>
      <c r="F37" s="4">
        <f>IF((GEO_cms!F37&gt;0), GEO_cms!F37*Days!F37*86400*1000/Areas!$B$9, "")</f>
        <v>403.59469481239114</v>
      </c>
      <c r="G37" s="4">
        <f>IF((GEO_cms!G37&gt;0), GEO_cms!G37*Days!G37*86400*1000/Areas!$B$9, "")</f>
        <v>188.20554541136738</v>
      </c>
      <c r="H37" s="4">
        <f>IF((GEO_cms!H37&gt;0), GEO_cms!H37*Days!H37*86400*1000/Areas!$B$9, "")</f>
        <v>146.67381455485778</v>
      </c>
      <c r="I37" s="4">
        <f>IF((GEO_cms!I37&gt;0), GEO_cms!I37*Days!I37*86400*1000/Areas!$B$9, "")</f>
        <v>90.824460604781237</v>
      </c>
      <c r="J37" s="4">
        <f>IF((GEO_cms!J37&gt;0), GEO_cms!J37*Days!J37*86400*1000/Areas!$B$9, "")</f>
        <v>70.445933822365291</v>
      </c>
      <c r="K37" s="4">
        <f>IF((GEO_cms!K37&gt;0), GEO_cms!K37*Days!K37*86400*1000/Areas!$B$9, "")</f>
        <v>81.70893915246188</v>
      </c>
      <c r="L37" s="4">
        <f>IF((GEO_cms!L37&gt;0), GEO_cms!L37*Days!L37*86400*1000/Areas!$B$9, "")</f>
        <v>97.84735025595019</v>
      </c>
      <c r="M37" s="4">
        <f>IF((GEO_cms!M37&gt;0), GEO_cms!M37*Days!M37*86400*1000/Areas!$B$9, "")</f>
        <v>68.367117631537283</v>
      </c>
      <c r="N37" s="4">
        <f>IF((GEO_cms!N37&gt;0), GEO_cms!N37*Days!N37*86400*1000/Areas!$B$9, "")</f>
        <v>2171.7551237532325</v>
      </c>
    </row>
    <row r="38" spans="1:14" x14ac:dyDescent="0.2">
      <c r="A38">
        <v>1930</v>
      </c>
      <c r="B38" s="4">
        <f>IF((GEO_cms!B38&gt;0), GEO_cms!B38*Days!B38*86400*1000/Areas!$B$9, "")</f>
        <v>85.419319647474808</v>
      </c>
      <c r="C38" s="4">
        <f>IF((GEO_cms!C38&gt;0), GEO_cms!C38*Days!C38*86400*1000/Areas!$B$9, "")</f>
        <v>102.96377687476912</v>
      </c>
      <c r="D38" s="4">
        <f>IF((GEO_cms!D38&gt;0), GEO_cms!D38*Days!D38*86400*1000/Areas!$B$9, "")</f>
        <v>133.09170172568474</v>
      </c>
      <c r="E38" s="4">
        <f>IF((GEO_cms!E38&gt;0), GEO_cms!E38*Days!E38*86400*1000/Areas!$B$9, "")</f>
        <v>270.82289513958523</v>
      </c>
      <c r="F38" s="4">
        <f>IF((GEO_cms!F38&gt;0), GEO_cms!F38*Days!F38*86400*1000/Areas!$B$9, "")</f>
        <v>259.73370204232413</v>
      </c>
      <c r="G38" s="4">
        <f>IF((GEO_cms!G38&gt;0), GEO_cms!G38*Days!G38*86400*1000/Areas!$B$9, "")</f>
        <v>347.59528418386191</v>
      </c>
      <c r="H38" s="4">
        <f>IF((GEO_cms!H38&gt;0), GEO_cms!H38*Days!H38*86400*1000/Areas!$B$9, "")</f>
        <v>337.92449374637187</v>
      </c>
      <c r="I38" s="4">
        <f>IF((GEO_cms!I38&gt;0), GEO_cms!I38*Days!I38*86400*1000/Areas!$B$9, "")</f>
        <v>98.330030291835982</v>
      </c>
      <c r="J38" s="4">
        <f>IF((GEO_cms!J38&gt;0), GEO_cms!J38*Days!J38*86400*1000/Areas!$B$9, "")</f>
        <v>73.151604834028177</v>
      </c>
      <c r="K38" s="4">
        <f>IF((GEO_cms!K38&gt;0), GEO_cms!K38*Days!K38*86400*1000/Areas!$B$9, "")</f>
        <v>73.956010765739634</v>
      </c>
      <c r="L38" s="4">
        <f>IF((GEO_cms!L38&gt;0), GEO_cms!L38*Days!L38*86400*1000/Areas!$B$9, "")</f>
        <v>74.78485619293896</v>
      </c>
      <c r="M38" s="4">
        <f>IF((GEO_cms!M38&gt;0), GEO_cms!M38*Days!M38*86400*1000/Areas!$B$9, "")</f>
        <v>65.169829753548996</v>
      </c>
      <c r="N38" s="4">
        <f>IF((GEO_cms!N38&gt;0), GEO_cms!N38*Days!N38*86400*1000/Areas!$B$9, "")</f>
        <v>1922.6491825426144</v>
      </c>
    </row>
    <row r="39" spans="1:14" x14ac:dyDescent="0.2">
      <c r="A39">
        <v>1931</v>
      </c>
      <c r="B39" s="4">
        <f>IF((GEO_cms!B39&gt;0), GEO_cms!B39*Days!B39*86400*1000/Areas!$B$9, "")</f>
        <v>53.180706950234843</v>
      </c>
      <c r="C39" s="4">
        <f>IF((GEO_cms!C39&gt;0), GEO_cms!C39*Days!C39*86400*1000/Areas!$B$9, "")</f>
        <v>57.457436276320649</v>
      </c>
      <c r="D39" s="4">
        <f>IF((GEO_cms!D39&gt;0), GEO_cms!D39*Days!D39*86400*1000/Areas!$B$9, "")</f>
        <v>72.736179006807745</v>
      </c>
      <c r="E39" s="4">
        <f>IF((GEO_cms!E39&gt;0), GEO_cms!E39*Days!E39*86400*1000/Areas!$B$9, "")</f>
        <v>239.8786637817299</v>
      </c>
      <c r="F39" s="4">
        <f>IF((GEO_cms!F39&gt;0), GEO_cms!F39*Days!F39*86400*1000/Areas!$B$9, "")</f>
        <v>229.40469850651749</v>
      </c>
      <c r="G39" s="4">
        <f>IF((GEO_cms!G39&gt;0), GEO_cms!G39*Days!G39*86400*1000/Areas!$B$9, "")</f>
        <v>102.99195524829805</v>
      </c>
      <c r="H39" s="4">
        <f>IF((GEO_cms!H39&gt;0), GEO_cms!H39*Days!H39*86400*1000/Areas!$B$9, "")</f>
        <v>59.558320966805638</v>
      </c>
      <c r="I39" s="4">
        <f>IF((GEO_cms!I39&gt;0), GEO_cms!I39*Days!I39*86400*1000/Areas!$B$9, "")</f>
        <v>53.505806955512163</v>
      </c>
      <c r="J39" s="4">
        <f>IF((GEO_cms!J39&gt;0), GEO_cms!J39*Days!J39*86400*1000/Areas!$B$9, "")</f>
        <v>52.422717821520934</v>
      </c>
      <c r="K39" s="4">
        <f>IF((GEO_cms!K39&gt;0), GEO_cms!K39*Days!K39*86400*1000/Areas!$B$9, "")</f>
        <v>72.273971608000423</v>
      </c>
      <c r="L39" s="4">
        <f>IF((GEO_cms!L39&gt;0), GEO_cms!L39*Days!L39*86400*1000/Areas!$B$9, "")</f>
        <v>171.69247137052091</v>
      </c>
      <c r="M39" s="4">
        <f>IF((GEO_cms!M39&gt;0), GEO_cms!M39*Days!M39*86400*1000/Areas!$B$9, "")</f>
        <v>155.95329948809962</v>
      </c>
      <c r="N39" s="4">
        <f>IF((GEO_cms!N39&gt;0), GEO_cms!N39*Days!N39*86400*1000/Areas!$B$9, "")</f>
        <v>1320.7873935300015</v>
      </c>
    </row>
    <row r="40" spans="1:14" x14ac:dyDescent="0.2">
      <c r="A40">
        <v>1932</v>
      </c>
      <c r="B40" s="4">
        <f>IF((GEO_cms!B40&gt;0), GEO_cms!B40*Days!B40*86400*1000/Areas!$B$9, "")</f>
        <v>168.2646953401235</v>
      </c>
      <c r="C40" s="4">
        <f>IF((GEO_cms!C40&gt;0), GEO_cms!C40*Days!C40*86400*1000/Areas!$B$9, "")</f>
        <v>147.43622650271783</v>
      </c>
      <c r="D40" s="4">
        <f>IF((GEO_cms!D40&gt;0), GEO_cms!D40*Days!D40*86400*1000/Areas!$B$9, "")</f>
        <v>143.89208929231094</v>
      </c>
      <c r="E40" s="4">
        <f>IF((GEO_cms!E40&gt;0), GEO_cms!E40*Days!E40*86400*1000/Areas!$B$9, "")</f>
        <v>364.44212148398339</v>
      </c>
      <c r="F40" s="4">
        <f>IF((GEO_cms!F40&gt;0), GEO_cms!F40*Days!F40*86400*1000/Areas!$B$9, "")</f>
        <v>208.44140207926543</v>
      </c>
      <c r="G40" s="4">
        <f>IF((GEO_cms!G40&gt;0), GEO_cms!G40*Days!G40*86400*1000/Areas!$B$9, "")</f>
        <v>78.03768008865903</v>
      </c>
      <c r="H40" s="4">
        <f>IF((GEO_cms!H40&gt;0), GEO_cms!H40*Days!H40*86400*1000/Areas!$B$9, "")</f>
        <v>61.665817087972982</v>
      </c>
      <c r="I40" s="4">
        <f>IF((GEO_cms!I40&gt;0), GEO_cms!I40*Days!I40*86400*1000/Areas!$B$9, "")</f>
        <v>45.711887698559288</v>
      </c>
      <c r="J40" s="4">
        <f>IF((GEO_cms!J40&gt;0), GEO_cms!J40*Days!J40*86400*1000/Areas!$B$9, "")</f>
        <v>78.008954562246018</v>
      </c>
      <c r="K40" s="4">
        <f>IF((GEO_cms!K40&gt;0), GEO_cms!K40*Days!K40*86400*1000/Areas!$B$9, "")</f>
        <v>117.14059929283867</v>
      </c>
      <c r="L40" s="4">
        <f>IF((GEO_cms!L40&gt;0), GEO_cms!L40*Days!L40*86400*1000/Areas!$B$9, "")</f>
        <v>240.96065860995304</v>
      </c>
      <c r="M40" s="4">
        <f>IF((GEO_cms!M40&gt;0), GEO_cms!M40*Days!M40*86400*1000/Areas!$B$9, "")</f>
        <v>151.2704459338224</v>
      </c>
      <c r="N40" s="4">
        <f>IF((GEO_cms!N40&gt;0), GEO_cms!N40*Days!N40*86400*1000/Areas!$B$9, "")</f>
        <v>1811.1329501292944</v>
      </c>
    </row>
    <row r="41" spans="1:14" x14ac:dyDescent="0.2">
      <c r="A41">
        <v>1933</v>
      </c>
      <c r="B41" s="4">
        <f>IF((GEO_cms!B41&gt;0), GEO_cms!B41*Days!B41*86400*1000/Areas!$B$9, "")</f>
        <v>154.62462990131405</v>
      </c>
      <c r="C41" s="4">
        <f>IF((GEO_cms!C41&gt;0), GEO_cms!C41*Days!C41*86400*1000/Areas!$B$9, "")</f>
        <v>96.746296268932397</v>
      </c>
      <c r="D41" s="4">
        <f>IF((GEO_cms!D41&gt;0), GEO_cms!D41*Days!D41*86400*1000/Areas!$B$9, "")</f>
        <v>88.193977518602566</v>
      </c>
      <c r="E41" s="4">
        <f>IF((GEO_cms!E41&gt;0), GEO_cms!E41*Days!E41*86400*1000/Areas!$B$9, "")</f>
        <v>457.31038049501291</v>
      </c>
      <c r="F41" s="4">
        <f>IF((GEO_cms!F41&gt;0), GEO_cms!F41*Days!F41*86400*1000/Areas!$B$9, "")</f>
        <v>302.74867317536547</v>
      </c>
      <c r="G41" s="4">
        <f>IF((GEO_cms!G41&gt;0), GEO_cms!G41*Days!G41*86400*1000/Areas!$B$9, "")</f>
        <v>153.46407303815508</v>
      </c>
      <c r="H41" s="4">
        <f>IF((GEO_cms!H41&gt;0), GEO_cms!H41*Days!H41*86400*1000/Areas!$B$9, "")</f>
        <v>100.48275771808538</v>
      </c>
      <c r="I41" s="4">
        <f>IF((GEO_cms!I41&gt;0), GEO_cms!I41*Days!I41*86400*1000/Areas!$B$9, "")</f>
        <v>90.864037996728058</v>
      </c>
      <c r="J41" s="4">
        <f>IF((GEO_cms!J41&gt;0), GEO_cms!J41*Days!J41*86400*1000/Areas!$B$9, "")</f>
        <v>47.708995725368091</v>
      </c>
      <c r="K41" s="4">
        <f>IF((GEO_cms!K41&gt;0), GEO_cms!K41*Days!K41*86400*1000/Areas!$B$9, "")</f>
        <v>54.281806533326289</v>
      </c>
      <c r="L41" s="4">
        <f>IF((GEO_cms!L41&gt;0), GEO_cms!L41*Days!L41*86400*1000/Areas!$B$9, "")</f>
        <v>62.223593857195631</v>
      </c>
      <c r="M41" s="4">
        <f>IF((GEO_cms!M41&gt;0), GEO_cms!M41*Days!M41*86400*1000/Areas!$B$9, "")</f>
        <v>72.447829436909601</v>
      </c>
      <c r="N41" s="4">
        <f>IF((GEO_cms!N41&gt;0), GEO_cms!N41*Days!N41*86400*1000/Areas!$B$9, "")</f>
        <v>1683.2125726951288</v>
      </c>
    </row>
    <row r="42" spans="1:14" x14ac:dyDescent="0.2">
      <c r="A42">
        <v>1934</v>
      </c>
      <c r="B42" s="4">
        <f>IF((GEO_cms!B42&gt;0), GEO_cms!B42*Days!B42*86400*1000/Areas!$B$9, "")</f>
        <v>69.107780252256049</v>
      </c>
      <c r="C42" s="4">
        <f>IF((GEO_cms!C42&gt;0), GEO_cms!C42*Days!C42*86400*1000/Areas!$B$9, "")</f>
        <v>59.832079793128926</v>
      </c>
      <c r="D42" s="4">
        <f>IF((GEO_cms!D42&gt;0), GEO_cms!D42*Days!D42*86400*1000/Areas!$B$9, "")</f>
        <v>85.830641828064799</v>
      </c>
      <c r="E42" s="4">
        <f>IF((GEO_cms!E42&gt;0), GEO_cms!E42*Days!E42*86400*1000/Areas!$B$9, "")</f>
        <v>309.41358805213997</v>
      </c>
      <c r="F42" s="4">
        <f>IF((GEO_cms!F42&gt;0), GEO_cms!F42*Days!F42*86400*1000/Areas!$B$9, "")</f>
        <v>317.35414428202017</v>
      </c>
      <c r="G42" s="4">
        <f>IF((GEO_cms!G42&gt;0), GEO_cms!G42*Days!G42*86400*1000/Areas!$B$9, "")</f>
        <v>85.283352155786602</v>
      </c>
      <c r="H42" s="4">
        <f>IF((GEO_cms!H42&gt;0), GEO_cms!H42*Days!H42*86400*1000/Areas!$B$9, "")</f>
        <v>63.128767111720933</v>
      </c>
      <c r="I42" s="4">
        <f>IF((GEO_cms!I42&gt;0), GEO_cms!I42*Days!I42*86400*1000/Areas!$B$9, "")</f>
        <v>57.142686579766739</v>
      </c>
      <c r="J42" s="4">
        <f>IF((GEO_cms!J42&gt;0), GEO_cms!J42*Days!J42*86400*1000/Areas!$B$9, "")</f>
        <v>56.516789276478967</v>
      </c>
      <c r="K42" s="4">
        <f>IF((GEO_cms!K42&gt;0), GEO_cms!K42*Days!K42*86400*1000/Areas!$B$9, "")</f>
        <v>71.964419863845052</v>
      </c>
      <c r="L42" s="4">
        <f>IF((GEO_cms!L42&gt;0), GEO_cms!L42*Days!L42*86400*1000/Areas!$B$9, "")</f>
        <v>191.84958361918834</v>
      </c>
      <c r="M42" s="4">
        <f>IF((GEO_cms!M42&gt;0), GEO_cms!M42*Days!M42*86400*1000/Areas!$B$9, "")</f>
        <v>161.28918000949915</v>
      </c>
      <c r="N42" s="4">
        <f>IF((GEO_cms!N42&gt;0), GEO_cms!N42*Days!N42*86400*1000/Areas!$B$9, "")</f>
        <v>1527.271720935142</v>
      </c>
    </row>
    <row r="43" spans="1:14" x14ac:dyDescent="0.2">
      <c r="A43">
        <v>1935</v>
      </c>
      <c r="B43" s="4">
        <f>IF((GEO_cms!B43&gt;0), GEO_cms!B43*Days!B43*86400*1000/Areas!$B$9, "")</f>
        <v>92.281756715393954</v>
      </c>
      <c r="C43" s="4">
        <f>IF((GEO_cms!C43&gt;0), GEO_cms!C43*Days!C43*86400*1000/Areas!$B$9, "")</f>
        <v>74.830634650905054</v>
      </c>
      <c r="D43" s="4">
        <f>IF((GEO_cms!D43&gt;0), GEO_cms!D43*Days!D43*86400*1000/Areas!$B$9, "")</f>
        <v>133.43234999208403</v>
      </c>
      <c r="E43" s="4">
        <f>IF((GEO_cms!E43&gt;0), GEO_cms!E43*Days!E43*86400*1000/Areas!$B$9, "")</f>
        <v>220.97726740197371</v>
      </c>
      <c r="F43" s="4">
        <f>IF((GEO_cms!F43&gt;0), GEO_cms!F43*Days!F43*86400*1000/Areas!$B$9, "")</f>
        <v>132.09802649216314</v>
      </c>
      <c r="G43" s="4">
        <f>IF((GEO_cms!G43&gt;0), GEO_cms!G43*Days!G43*86400*1000/Areas!$B$9, "")</f>
        <v>116.9977011979524</v>
      </c>
      <c r="H43" s="4">
        <f>IF((GEO_cms!H43&gt;0), GEO_cms!H43*Days!H43*86400*1000/Areas!$B$9, "")</f>
        <v>90.079557549211032</v>
      </c>
      <c r="I43" s="4">
        <f>IF((GEO_cms!I43&gt;0), GEO_cms!I43*Days!I43*86400*1000/Areas!$B$9, "")</f>
        <v>63.743630165180235</v>
      </c>
      <c r="J43" s="4">
        <f>IF((GEO_cms!J43&gt;0), GEO_cms!J43*Days!J43*86400*1000/Areas!$B$9, "")</f>
        <v>63.335682094041886</v>
      </c>
      <c r="K43" s="4">
        <f>IF((GEO_cms!K43&gt;0), GEO_cms!K43*Days!K43*86400*1000/Areas!$B$9, "")</f>
        <v>82.692720037996722</v>
      </c>
      <c r="L43" s="4">
        <f>IF((GEO_cms!L43&gt;0), GEO_cms!L43*Days!L43*86400*1000/Areas!$B$9, "")</f>
        <v>107.33771702992243</v>
      </c>
      <c r="M43" s="4">
        <f>IF((GEO_cms!M43&gt;0), GEO_cms!M43*Days!M43*86400*1000/Areas!$B$9, "")</f>
        <v>96.83739722412794</v>
      </c>
      <c r="N43" s="4">
        <f>IF((GEO_cms!N43&gt;0), GEO_cms!N43*Days!N43*86400*1000/Areas!$B$9, "")</f>
        <v>1275.1534751174204</v>
      </c>
    </row>
    <row r="44" spans="1:14" x14ac:dyDescent="0.2">
      <c r="A44">
        <v>1936</v>
      </c>
      <c r="B44" s="4">
        <f>IF((GEO_cms!B44&gt;0), GEO_cms!B44*Days!B44*86400*1000/Areas!$B$9, "")</f>
        <v>72.939719879677014</v>
      </c>
      <c r="C44" s="4">
        <f>IF((GEO_cms!C44&gt;0), GEO_cms!C44*Days!C44*86400*1000/Areas!$B$9, "")</f>
        <v>65.183417383503084</v>
      </c>
      <c r="D44" s="4">
        <f>IF((GEO_cms!D44&gt;0), GEO_cms!D44*Days!D44*86400*1000/Areas!$B$9, "")</f>
        <v>122.94151416961317</v>
      </c>
      <c r="E44" s="4">
        <f>IF((GEO_cms!E44&gt;0), GEO_cms!E44*Days!E44*86400*1000/Areas!$B$9, "")</f>
        <v>265.65230038524459</v>
      </c>
      <c r="F44" s="4">
        <f>IF((GEO_cms!F44&gt;0), GEO_cms!F44*Days!F44*86400*1000/Areas!$B$9, "")</f>
        <v>412.21691234365932</v>
      </c>
      <c r="G44" s="4">
        <f>IF((GEO_cms!G44&gt;0), GEO_cms!G44*Days!G44*86400*1000/Areas!$B$9, "")</f>
        <v>134.7008327616233</v>
      </c>
      <c r="H44" s="4">
        <f>IF((GEO_cms!H44&gt;0), GEO_cms!H44*Days!H44*86400*1000/Areas!$B$9, "")</f>
        <v>79.194361285555971</v>
      </c>
      <c r="I44" s="4">
        <f>IF((GEO_cms!I44&gt;0), GEO_cms!I44*Days!I44*86400*1000/Areas!$B$9, "")</f>
        <v>66.5098071666051</v>
      </c>
      <c r="J44" s="4">
        <f>IF((GEO_cms!J44&gt;0), GEO_cms!J44*Days!J44*86400*1000/Areas!$B$9, "")</f>
        <v>67.253296743891497</v>
      </c>
      <c r="K44" s="4">
        <f>IF((GEO_cms!K44&gt;0), GEO_cms!K44*Days!K44*86400*1000/Areas!$B$9, "")</f>
        <v>87.594662726265256</v>
      </c>
      <c r="L44" s="4">
        <f>IF((GEO_cms!L44&gt;0), GEO_cms!L44*Days!L44*86400*1000/Areas!$B$9, "")</f>
        <v>107.54837089028445</v>
      </c>
      <c r="M44" s="4">
        <f>IF((GEO_cms!M44&gt;0), GEO_cms!M44*Days!M44*86400*1000/Areas!$B$9, "")</f>
        <v>91.444977571375802</v>
      </c>
      <c r="N44" s="4">
        <f>IF((GEO_cms!N44&gt;0), GEO_cms!N44*Days!N44*86400*1000/Areas!$B$9, "")</f>
        <v>1571.0904140587895</v>
      </c>
    </row>
    <row r="45" spans="1:14" x14ac:dyDescent="0.2">
      <c r="A45">
        <v>1937</v>
      </c>
      <c r="B45" s="4">
        <f>IF((GEO_cms!B45&gt;0), GEO_cms!B45*Days!B45*86400*1000/Areas!$B$9, "")</f>
        <v>183.34368167185602</v>
      </c>
      <c r="C45" s="4">
        <f>IF((GEO_cms!C45&gt;0), GEO_cms!C45*Days!C45*86400*1000/Areas!$B$9, "")</f>
        <v>111.82911267085333</v>
      </c>
      <c r="D45" s="4">
        <f>IF((GEO_cms!D45&gt;0), GEO_cms!D45*Days!D45*86400*1000/Areas!$B$9, "")</f>
        <v>122.42700807430471</v>
      </c>
      <c r="E45" s="4">
        <f>IF((GEO_cms!E45&gt;0), GEO_cms!E45*Days!E45*86400*1000/Areas!$B$9, "")</f>
        <v>313.64581561032242</v>
      </c>
      <c r="F45" s="4">
        <f>IF((GEO_cms!F45&gt;0), GEO_cms!F45*Days!F45*86400*1000/Areas!$B$9, "")</f>
        <v>260.12664900522452</v>
      </c>
      <c r="G45" s="4">
        <f>IF((GEO_cms!G45&gt;0), GEO_cms!G45*Days!G45*86400*1000/Areas!$B$9, "")</f>
        <v>98.573695709536139</v>
      </c>
      <c r="H45" s="4">
        <f>IF((GEO_cms!H45&gt;0), GEO_cms!H45*Days!H45*86400*1000/Areas!$B$9, "")</f>
        <v>65.718259327669003</v>
      </c>
      <c r="I45" s="4">
        <f>IF((GEO_cms!I45&gt;0), GEO_cms!I45*Days!I45*86400*1000/Areas!$B$9, "")</f>
        <v>82.718162647105402</v>
      </c>
      <c r="J45" s="4">
        <f>IF((GEO_cms!J45&gt;0), GEO_cms!J45*Days!J45*86400*1000/Areas!$B$9, "")</f>
        <v>91.53730962056045</v>
      </c>
      <c r="K45" s="4">
        <f>IF((GEO_cms!K45&gt;0), GEO_cms!K45*Days!K45*86400*1000/Areas!$B$9, "")</f>
        <v>112.01250007915986</v>
      </c>
      <c r="L45" s="4">
        <f>IF((GEO_cms!L45&gt;0), GEO_cms!L45*Days!L45*86400*1000/Areas!$B$9, "")</f>
        <v>165.20597393002268</v>
      </c>
      <c r="M45" s="4">
        <f>IF((GEO_cms!M45&gt;0), GEO_cms!M45*Days!M45*86400*1000/Areas!$B$9, "")</f>
        <v>138.07845311098211</v>
      </c>
      <c r="N45" s="4">
        <f>IF((GEO_cms!N45&gt;0), GEO_cms!N45*Days!N45*86400*1000/Areas!$B$9, "")</f>
        <v>1746.0049775713758</v>
      </c>
    </row>
    <row r="46" spans="1:14" x14ac:dyDescent="0.2">
      <c r="A46">
        <v>1938</v>
      </c>
      <c r="B46" s="4">
        <f>IF((GEO_cms!B46&gt;0), GEO_cms!B46*Days!B46*86400*1000/Areas!$B$9, "")</f>
        <v>101.47360599503931</v>
      </c>
      <c r="C46" s="4">
        <f>IF((GEO_cms!C46&gt;0), GEO_cms!C46*Days!C46*86400*1000/Areas!$B$9, "")</f>
        <v>103.7655382342076</v>
      </c>
      <c r="D46" s="4">
        <f>IF((GEO_cms!D46&gt;0), GEO_cms!D46*Days!D46*86400*1000/Areas!$B$9, "")</f>
        <v>245.87596094780727</v>
      </c>
      <c r="E46" s="4">
        <f>IF((GEO_cms!E46&gt;0), GEO_cms!E46*Days!E46*86400*1000/Areas!$B$9, "")</f>
        <v>578.42814290991623</v>
      </c>
      <c r="F46" s="4">
        <f>IF((GEO_cms!F46&gt;0), GEO_cms!F46*Days!F46*86400*1000/Areas!$B$9, "")</f>
        <v>341.79459728745582</v>
      </c>
      <c r="G46" s="4">
        <f>IF((GEO_cms!G46&gt;0), GEO_cms!G46*Days!G46*86400*1000/Areas!$B$9, "")</f>
        <v>157.14914771228032</v>
      </c>
      <c r="H46" s="4">
        <f>IF((GEO_cms!H46&gt;0), GEO_cms!H46*Days!H46*86400*1000/Areas!$B$9, "")</f>
        <v>76.016862103541087</v>
      </c>
      <c r="I46" s="4">
        <f>IF((GEO_cms!I46&gt;0), GEO_cms!I46*Days!I46*86400*1000/Areas!$B$9, "")</f>
        <v>72.910036835716937</v>
      </c>
      <c r="J46" s="4">
        <f>IF((GEO_cms!J46&gt;0), GEO_cms!J46*Days!J46*86400*1000/Areas!$B$9, "")</f>
        <v>71.81791967913874</v>
      </c>
      <c r="K46" s="4">
        <f>IF((GEO_cms!K46&gt;0), GEO_cms!K46*Days!K46*86400*1000/Areas!$B$9, "")</f>
        <v>75.745474273048714</v>
      </c>
      <c r="L46" s="4">
        <f>IF((GEO_cms!L46&gt;0), GEO_cms!L46*Days!L46*86400*1000/Areas!$B$9, "")</f>
        <v>83.294451422238623</v>
      </c>
      <c r="M46" s="4">
        <f>IF((GEO_cms!M46&gt;0), GEO_cms!M46*Days!M46*86400*1000/Areas!$B$9, "")</f>
        <v>99.535727267929715</v>
      </c>
      <c r="N46" s="4">
        <f>IF((GEO_cms!N46&gt;0), GEO_cms!N46*Days!N46*86400*1000/Areas!$B$9, "")</f>
        <v>2010.0725864161698</v>
      </c>
    </row>
    <row r="47" spans="1:14" x14ac:dyDescent="0.2">
      <c r="A47">
        <v>1939</v>
      </c>
      <c r="B47" s="4">
        <f>IF((GEO_cms!B47&gt;0), GEO_cms!B47*Days!B47*86400*1000/Areas!$B$9, "")</f>
        <v>90.930471476067325</v>
      </c>
      <c r="C47" s="4">
        <f>IF((GEO_cms!C47&gt;0), GEO_cms!C47*Days!C47*86400*1000/Areas!$B$9, "")</f>
        <v>76.232440339859636</v>
      </c>
      <c r="D47" s="4">
        <f>IF((GEO_cms!D47&gt;0), GEO_cms!D47*Days!D47*86400*1000/Areas!$B$9, "")</f>
        <v>114.39138403081957</v>
      </c>
      <c r="E47" s="4">
        <f>IF((GEO_cms!E47&gt;0), GEO_cms!E47*Days!E47*86400*1000/Areas!$B$9, "")</f>
        <v>241.43121009024222</v>
      </c>
      <c r="F47" s="4">
        <f>IF((GEO_cms!F47&gt;0), GEO_cms!F47*Days!F47*86400*1000/Areas!$B$9, "")</f>
        <v>357.16758710222177</v>
      </c>
      <c r="G47" s="4">
        <f>IF((GEO_cms!G47&gt;0), GEO_cms!G47*Days!G47*86400*1000/Areas!$B$9, "")</f>
        <v>220.20578183545302</v>
      </c>
      <c r="H47" s="4">
        <f>IF((GEO_cms!H47&gt;0), GEO_cms!H47*Days!H47*86400*1000/Areas!$B$9, "")</f>
        <v>103.22631906696924</v>
      </c>
      <c r="I47" s="4">
        <f>IF((GEO_cms!I47&gt;0), GEO_cms!I47*Days!I47*86400*1000/Areas!$B$9, "")</f>
        <v>79.03463823948492</v>
      </c>
      <c r="J47" s="4">
        <f>IF((GEO_cms!J47&gt;0), GEO_cms!J47*Days!J47*86400*1000/Areas!$B$9, "")</f>
        <v>78.419319225288916</v>
      </c>
      <c r="K47" s="4">
        <f>IF((GEO_cms!K47&gt;0), GEO_cms!K47*Days!K47*86400*1000/Areas!$B$9, "")</f>
        <v>85.359953559554583</v>
      </c>
      <c r="L47" s="4">
        <f>IF((GEO_cms!L47&gt;0), GEO_cms!L47*Days!L47*86400*1000/Areas!$B$9, "")</f>
        <v>96.900775766531211</v>
      </c>
      <c r="M47" s="4">
        <f>IF((GEO_cms!M47&gt;0), GEO_cms!M47*Days!M47*86400*1000/Areas!$B$9, "")</f>
        <v>81.286309145601351</v>
      </c>
      <c r="N47" s="4">
        <f>IF((GEO_cms!N47&gt;0), GEO_cms!N47*Days!N47*86400*1000/Areas!$B$9, "")</f>
        <v>1622.8666251517232</v>
      </c>
    </row>
    <row r="48" spans="1:14" x14ac:dyDescent="0.2">
      <c r="A48">
        <v>1940</v>
      </c>
      <c r="B48" s="4">
        <f>IF((GEO_cms!B48&gt;0), GEO_cms!B48*Days!B48*86400*1000/Areas!$B$9, "")</f>
        <v>73.003326402448678</v>
      </c>
      <c r="C48" s="4">
        <f>IF((GEO_cms!C48&gt;0), GEO_cms!C48*Days!C48*86400*1000/Areas!$B$9, "")</f>
        <v>66.967181381603254</v>
      </c>
      <c r="D48" s="4">
        <f>IF((GEO_cms!D48&gt;0), GEO_cms!D48*Days!D48*86400*1000/Areas!$B$9, "")</f>
        <v>68.098556757612528</v>
      </c>
      <c r="E48" s="4">
        <f>IF((GEO_cms!E48&gt;0), GEO_cms!E48*Days!E48*86400*1000/Areas!$B$9, "")</f>
        <v>135.70622618607842</v>
      </c>
      <c r="F48" s="4">
        <f>IF((GEO_cms!F48&gt;0), GEO_cms!F48*Days!F48*86400*1000/Areas!$B$9, "")</f>
        <v>201.82066979787848</v>
      </c>
      <c r="G48" s="4">
        <f>IF((GEO_cms!G48&gt;0), GEO_cms!G48*Days!G48*86400*1000/Areas!$B$9, "")</f>
        <v>194.24064172251838</v>
      </c>
      <c r="H48" s="4">
        <f>IF((GEO_cms!H48&gt;0), GEO_cms!H48*Days!H48*86400*1000/Areas!$B$9, "")</f>
        <v>112.32770573645048</v>
      </c>
      <c r="I48" s="4">
        <f>IF((GEO_cms!I48&gt;0), GEO_cms!I48*Days!I48*86400*1000/Areas!$B$9, "")</f>
        <v>86.379071402184806</v>
      </c>
      <c r="J48" s="4">
        <f>IF((GEO_cms!J48&gt;0), GEO_cms!J48*Days!J48*86400*1000/Areas!$B$9, "")</f>
        <v>107.06550847010398</v>
      </c>
      <c r="K48" s="4">
        <f>IF((GEO_cms!K48&gt;0), GEO_cms!K48*Days!K48*86400*1000/Areas!$B$9, "")</f>
        <v>83.574730487096943</v>
      </c>
      <c r="L48" s="4">
        <f>IF((GEO_cms!L48&gt;0), GEO_cms!L48*Days!L48*86400*1000/Areas!$B$9, "")</f>
        <v>128.26084331626998</v>
      </c>
      <c r="M48" s="4">
        <f>IF((GEO_cms!M48&gt;0), GEO_cms!M48*Days!M48*86400*1000/Areas!$B$9, "")</f>
        <v>131.17361169454853</v>
      </c>
      <c r="N48" s="4">
        <f>IF((GEO_cms!N48&gt;0), GEO_cms!N48*Days!N48*86400*1000/Areas!$B$9, "")</f>
        <v>1389.3062548947171</v>
      </c>
    </row>
    <row r="49" spans="1:14" x14ac:dyDescent="0.2">
      <c r="A49">
        <v>1941</v>
      </c>
      <c r="B49" s="4">
        <f>IF((GEO_cms!B49&gt;0), GEO_cms!B49*Days!B49*86400*1000/Areas!$B$9, "")</f>
        <v>123.37969243759565</v>
      </c>
      <c r="C49" s="4">
        <f>IF((GEO_cms!C49&gt;0), GEO_cms!C49*Days!C49*86400*1000/Areas!$B$9, "")</f>
        <v>103.19230439601034</v>
      </c>
      <c r="D49" s="4">
        <f>IF((GEO_cms!D49&gt;0), GEO_cms!D49*Days!D49*86400*1000/Areas!$B$9, "")</f>
        <v>112.72630661248614</v>
      </c>
      <c r="E49" s="4">
        <f>IF((GEO_cms!E49&gt;0), GEO_cms!E49*Days!E49*86400*1000/Areas!$B$9, "")</f>
        <v>317.41980262810705</v>
      </c>
      <c r="F49" s="4">
        <f>IF((GEO_cms!F49&gt;0), GEO_cms!F49*Days!F49*86400*1000/Areas!$B$9, "")</f>
        <v>213.24581476595071</v>
      </c>
      <c r="G49" s="4">
        <f>IF((GEO_cms!G49&gt;0), GEO_cms!G49*Days!G49*86400*1000/Areas!$B$9, "")</f>
        <v>87.521207451580565</v>
      </c>
      <c r="H49" s="4">
        <f>IF((GEO_cms!H49&gt;0), GEO_cms!H49*Days!H49*86400*1000/Areas!$B$9, "")</f>
        <v>93.707956303762742</v>
      </c>
      <c r="I49" s="4">
        <f>IF((GEO_cms!I49&gt;0), GEO_cms!I49*Days!I49*86400*1000/Areas!$B$9, "")</f>
        <v>76.572359069080164</v>
      </c>
      <c r="J49" s="4">
        <f>IF((GEO_cms!J49&gt;0), GEO_cms!J49*Days!J49*86400*1000/Areas!$B$9, "")</f>
        <v>70.451405351205864</v>
      </c>
      <c r="K49" s="4">
        <f>IF((GEO_cms!K49&gt;0), GEO_cms!K49*Days!K49*86400*1000/Areas!$B$9, "")</f>
        <v>162.34222133094096</v>
      </c>
      <c r="L49" s="4">
        <f>IF((GEO_cms!L49&gt;0), GEO_cms!L49*Days!L49*86400*1000/Areas!$B$9, "")</f>
        <v>286.73820465459914</v>
      </c>
      <c r="M49" s="4">
        <f>IF((GEO_cms!M49&gt;0), GEO_cms!M49*Days!M49*86400*1000/Areas!$B$9, "")</f>
        <v>206.7028237901736</v>
      </c>
      <c r="N49" s="4">
        <f>IF((GEO_cms!N49&gt;0), GEO_cms!N49*Days!N49*86400*1000/Areas!$B$9, "")</f>
        <v>1854.8806501662357</v>
      </c>
    </row>
    <row r="50" spans="1:14" x14ac:dyDescent="0.2">
      <c r="A50">
        <v>1942</v>
      </c>
      <c r="B50" s="4">
        <f>IF((GEO_cms!B50&gt;0), GEO_cms!B50*Days!B50*86400*1000/Areas!$B$9, "")</f>
        <v>149.79901504037153</v>
      </c>
      <c r="C50" s="4">
        <f>IF((GEO_cms!C50&gt;0), GEO_cms!C50*Days!C50*86400*1000/Areas!$B$9, "")</f>
        <v>107.71306390838566</v>
      </c>
      <c r="D50" s="4">
        <f>IF((GEO_cms!D50&gt;0), GEO_cms!D50*Days!D50*86400*1000/Areas!$B$9, "")</f>
        <v>153.59985814554858</v>
      </c>
      <c r="E50" s="4">
        <f>IF((GEO_cms!E50&gt;0), GEO_cms!E50*Days!E50*86400*1000/Areas!$B$9, "")</f>
        <v>404.88219114465147</v>
      </c>
      <c r="F50" s="4">
        <f>IF((GEO_cms!F50&gt;0), GEO_cms!F50*Days!F50*86400*1000/Areas!$B$9, "")</f>
        <v>249.95525927489572</v>
      </c>
      <c r="G50" s="4">
        <f>IF((GEO_cms!G50&gt;0), GEO_cms!G50*Days!G50*86400*1000/Areas!$B$9, "")</f>
        <v>145.57823209668055</v>
      </c>
      <c r="H50" s="4">
        <f>IF((GEO_cms!H50&gt;0), GEO_cms!H50*Days!H50*86400*1000/Areas!$B$9, "")</f>
        <v>84.547203546361274</v>
      </c>
      <c r="I50" s="4">
        <f>IF((GEO_cms!I50&gt;0), GEO_cms!I50*Days!I50*86400*1000/Areas!$B$9, "")</f>
        <v>75.980111668161896</v>
      </c>
      <c r="J50" s="4">
        <f>IF((GEO_cms!J50&gt;0), GEO_cms!J50*Days!J50*86400*1000/Areas!$B$9, "")</f>
        <v>70.173725262546839</v>
      </c>
      <c r="K50" s="4">
        <f>IF((GEO_cms!K50&gt;0), GEO_cms!K50*Days!K50*86400*1000/Areas!$B$9, "")</f>
        <v>94.038710222175311</v>
      </c>
      <c r="L50" s="4">
        <f>IF((GEO_cms!L50&gt;0), GEO_cms!L50*Days!L50*86400*1000/Areas!$B$9, "")</f>
        <v>146.92559607367141</v>
      </c>
      <c r="M50" s="4">
        <f>IF((GEO_cms!M50&gt;0), GEO_cms!M50*Days!M50*86400*1000/Areas!$B$9, "")</f>
        <v>115.10236360757824</v>
      </c>
      <c r="N50" s="4">
        <f>IF((GEO_cms!N50&gt;0), GEO_cms!N50*Days!N50*86400*1000/Areas!$B$9, "")</f>
        <v>1800.8921631748376</v>
      </c>
    </row>
    <row r="51" spans="1:14" x14ac:dyDescent="0.2">
      <c r="A51">
        <v>1943</v>
      </c>
      <c r="B51" s="4">
        <f>IF((GEO_cms!B51&gt;0), GEO_cms!B51*Days!B51*86400*1000/Areas!$B$9, "")</f>
        <v>103.72669037943955</v>
      </c>
      <c r="C51" s="4">
        <f>IF((GEO_cms!C51&gt;0), GEO_cms!C51*Days!C51*86400*1000/Areas!$B$9, "")</f>
        <v>94.943609900258579</v>
      </c>
      <c r="D51" s="4">
        <f>IF((GEO_cms!D51&gt;0), GEO_cms!D51*Days!D51*86400*1000/Areas!$B$9, "")</f>
        <v>132.73267824159586</v>
      </c>
      <c r="E51" s="4">
        <f>IF((GEO_cms!E51&gt;0), GEO_cms!E51*Days!E51*86400*1000/Areas!$B$9, "")</f>
        <v>302.60016676341752</v>
      </c>
      <c r="F51" s="4">
        <f>IF((GEO_cms!F51&gt;0), GEO_cms!F51*Days!F51*86400*1000/Areas!$B$9, "")</f>
        <v>385.97286104807637</v>
      </c>
      <c r="G51" s="4">
        <f>IF((GEO_cms!G51&gt;0), GEO_cms!G51*Days!G51*86400*1000/Areas!$B$9, "")</f>
        <v>310.94288036307989</v>
      </c>
      <c r="H51" s="4">
        <f>IF((GEO_cms!H51&gt;0), GEO_cms!H51*Days!H51*86400*1000/Areas!$B$9, "")</f>
        <v>134.74123088289619</v>
      </c>
      <c r="I51" s="4">
        <f>IF((GEO_cms!I51&gt;0), GEO_cms!I51*Days!I51*86400*1000/Areas!$B$9, "")</f>
        <v>93.919978046334919</v>
      </c>
      <c r="J51" s="4">
        <f>IF((GEO_cms!J51&gt;0), GEO_cms!J51*Days!J51*86400*1000/Areas!$B$9, "")</f>
        <v>147.15813604939575</v>
      </c>
      <c r="K51" s="4">
        <f>IF((GEO_cms!K51&gt;0), GEO_cms!K51*Days!K51*86400*1000/Areas!$B$9, "")</f>
        <v>82.999444825584462</v>
      </c>
      <c r="L51" s="4">
        <f>IF((GEO_cms!L51&gt;0), GEO_cms!L51*Days!L51*86400*1000/Areas!$B$9, "")</f>
        <v>101.97151511953139</v>
      </c>
      <c r="M51" s="4">
        <f>IF((GEO_cms!M51&gt;0), GEO_cms!M51*Days!M51*86400*1000/Areas!$B$9, "")</f>
        <v>93.466251517230461</v>
      </c>
      <c r="N51" s="4">
        <f>IF((GEO_cms!N51&gt;0), GEO_cms!N51*Days!N51*86400*1000/Areas!$B$9, "")</f>
        <v>1986.0074346931233</v>
      </c>
    </row>
    <row r="52" spans="1:14" x14ac:dyDescent="0.2">
      <c r="A52">
        <v>1944</v>
      </c>
      <c r="B52" s="4">
        <f>IF((GEO_cms!B52&gt;0), GEO_cms!B52*Days!B52*86400*1000/Areas!$B$9, "")</f>
        <v>84.432711805372321</v>
      </c>
      <c r="C52" s="4">
        <f>IF((GEO_cms!C52&gt;0), GEO_cms!C52*Days!C52*86400*1000/Areas!$B$9, "")</f>
        <v>84.066985698453735</v>
      </c>
      <c r="D52" s="4">
        <f>IF((GEO_cms!D52&gt;0), GEO_cms!D52*Days!D52*86400*1000/Areas!$B$9, "")</f>
        <v>96.623962003271942</v>
      </c>
      <c r="E52" s="4">
        <f>IF((GEO_cms!E52&gt;0), GEO_cms!E52*Days!E52*86400*1000/Areas!$B$9, "")</f>
        <v>191.82632962161588</v>
      </c>
      <c r="F52" s="4">
        <f>IF((GEO_cms!F52&gt;0), GEO_cms!F52*Days!F52*86400*1000/Areas!$B$9, "")</f>
        <v>249.56796622513068</v>
      </c>
      <c r="G52" s="4">
        <f>IF((GEO_cms!G52&gt;0), GEO_cms!G52*Days!G52*86400*1000/Areas!$B$9, "")</f>
        <v>112.0240814818724</v>
      </c>
      <c r="H52" s="4">
        <f>IF((GEO_cms!H52&gt;0), GEO_cms!H52*Days!H52*86400*1000/Areas!$B$9, "")</f>
        <v>81.277828275898457</v>
      </c>
      <c r="I52" s="4">
        <f>IF((GEO_cms!I52&gt;0), GEO_cms!I52*Days!I52*86400*1000/Areas!$B$9, "")</f>
        <v>73.500870758351368</v>
      </c>
      <c r="J52" s="4">
        <f>IF((GEO_cms!J52&gt;0), GEO_cms!J52*Days!J52*86400*1000/Areas!$B$9, "")</f>
        <v>70.086180801097683</v>
      </c>
      <c r="K52" s="4">
        <f>IF((GEO_cms!K52&gt;0), GEO_cms!K52*Days!K52*86400*1000/Areas!$B$9, "")</f>
        <v>82.990963955881583</v>
      </c>
      <c r="L52" s="4">
        <f>IF((GEO_cms!L52&gt;0), GEO_cms!L52*Days!L52*86400*1000/Areas!$B$9, "")</f>
        <v>94.35241120903477</v>
      </c>
      <c r="M52" s="4">
        <f>IF((GEO_cms!M52&gt;0), GEO_cms!M52*Days!M52*86400*1000/Areas!$B$9, "")</f>
        <v>99.70817161855507</v>
      </c>
      <c r="N52" s="4">
        <f>IF((GEO_cms!N52&gt;0), GEO_cms!N52*Days!N52*86400*1000/Areas!$B$9, "")</f>
        <v>1320.217260224814</v>
      </c>
    </row>
    <row r="53" spans="1:14" x14ac:dyDescent="0.2">
      <c r="A53">
        <v>1945</v>
      </c>
      <c r="B53" s="4">
        <f>IF((GEO_cms!B53&gt;0), GEO_cms!B53*Days!B53*86400*1000/Areas!$B$9, "")</f>
        <v>82.209310464932187</v>
      </c>
      <c r="C53" s="4">
        <f>IF((GEO_cms!C53&gt;0), GEO_cms!C53*Days!C53*86400*1000/Areas!$B$9, "")</f>
        <v>68.045026967122269</v>
      </c>
      <c r="D53" s="4">
        <f>IF((GEO_cms!D53&gt;0), GEO_cms!D53*Days!D53*86400*1000/Areas!$B$9, "")</f>
        <v>190.31212961106127</v>
      </c>
      <c r="E53" s="4">
        <f>IF((GEO_cms!E53&gt;0), GEO_cms!E53*Days!E53*86400*1000/Areas!$B$9, "")</f>
        <v>266.7493419177793</v>
      </c>
      <c r="F53" s="4">
        <f>IF((GEO_cms!F53&gt;0), GEO_cms!F53*Days!F53*86400*1000/Areas!$B$9, "")</f>
        <v>244.81443875666261</v>
      </c>
      <c r="G53" s="4">
        <f>IF((GEO_cms!G53&gt;0), GEO_cms!G53*Days!G53*86400*1000/Areas!$B$9, "")</f>
        <v>262.38716554963321</v>
      </c>
      <c r="H53" s="4">
        <f>IF((GEO_cms!H53&gt;0), GEO_cms!H53*Days!H53*86400*1000/Areas!$B$9, "")</f>
        <v>101.66301208507045</v>
      </c>
      <c r="I53" s="4">
        <f>IF((GEO_cms!I53&gt;0), GEO_cms!I53*Days!I53*86400*1000/Areas!$B$9, "")</f>
        <v>78.976685629848546</v>
      </c>
      <c r="J53" s="4">
        <f>IF((GEO_cms!J53&gt;0), GEO_cms!J53*Days!J53*86400*1000/Areas!$B$9, "")</f>
        <v>78.631340967861107</v>
      </c>
      <c r="K53" s="4">
        <f>IF((GEO_cms!K53&gt;0), GEO_cms!K53*Days!K53*86400*1000/Areas!$B$9, "")</f>
        <v>103.1047599345612</v>
      </c>
      <c r="L53" s="4">
        <f>IF((GEO_cms!L53&gt;0), GEO_cms!L53*Days!L53*86400*1000/Areas!$B$9, "")</f>
        <v>192.22575122697768</v>
      </c>
      <c r="M53" s="4">
        <f>IF((GEO_cms!M53&gt;0), GEO_cms!M53*Days!M53*86400*1000/Areas!$B$9, "")</f>
        <v>123.14222808591482</v>
      </c>
      <c r="N53" s="4">
        <f>IF((GEO_cms!N53&gt;0), GEO_cms!N53*Days!N53*86400*1000/Areas!$B$9, "")</f>
        <v>1791.8552493535281</v>
      </c>
    </row>
    <row r="54" spans="1:14" x14ac:dyDescent="0.2">
      <c r="A54">
        <v>1946</v>
      </c>
      <c r="B54" s="4">
        <f>IF((GEO_cms!B54&gt;0), GEO_cms!B54*Days!B54*86400*1000/Areas!$B$9, "")</f>
        <v>127.8250816401921</v>
      </c>
      <c r="C54" s="4">
        <f>IF((GEO_cms!C54&gt;0), GEO_cms!C54*Days!C54*86400*1000/Areas!$B$9, "")</f>
        <v>121.20001773180643</v>
      </c>
      <c r="D54" s="4">
        <f>IF((GEO_cms!D54&gt;0), GEO_cms!D54*Days!D54*86400*1000/Areas!$B$9, "")</f>
        <v>313.95896944429785</v>
      </c>
      <c r="E54" s="4">
        <f>IF((GEO_cms!E54&gt;0), GEO_cms!E54*Days!E54*86400*1000/Areas!$B$9, "")</f>
        <v>203.50667581402712</v>
      </c>
      <c r="F54" s="4">
        <f>IF((GEO_cms!F54&gt;0), GEO_cms!F54*Days!F54*86400*1000/Areas!$B$9, "")</f>
        <v>171.17646060478125</v>
      </c>
      <c r="G54" s="4">
        <f>IF((GEO_cms!G54&gt;0), GEO_cms!G54*Days!G54*86400*1000/Areas!$B$9, "")</f>
        <v>149.32075782363185</v>
      </c>
      <c r="H54" s="4">
        <f>IF((GEO_cms!H54&gt;0), GEO_cms!H54*Days!H54*86400*1000/Areas!$B$9, "")</f>
        <v>88.138851865533795</v>
      </c>
      <c r="I54" s="4">
        <f>IF((GEO_cms!I54&gt;0), GEO_cms!I54*Days!I54*86400*1000/Areas!$B$9, "")</f>
        <v>70.203225922212255</v>
      </c>
      <c r="J54" s="4">
        <f>IF((GEO_cms!J54&gt;0), GEO_cms!J54*Days!J54*86400*1000/Areas!$B$9, "")</f>
        <v>68.076761834397587</v>
      </c>
      <c r="K54" s="4">
        <f>IF((GEO_cms!K54&gt;0), GEO_cms!K54*Days!K54*86400*1000/Areas!$B$9, "")</f>
        <v>70.329025489471746</v>
      </c>
      <c r="L54" s="4">
        <f>IF((GEO_cms!L54&gt;0), GEO_cms!L54*Days!L54*86400*1000/Areas!$B$9, "")</f>
        <v>87.964401287666902</v>
      </c>
      <c r="M54" s="4">
        <f>IF((GEO_cms!M54&gt;0), GEO_cms!M54*Days!M54*86400*1000/Areas!$B$9, "")</f>
        <v>123.69631157317009</v>
      </c>
      <c r="N54" s="4">
        <f>IF((GEO_cms!N54&gt;0), GEO_cms!N54*Days!N54*86400*1000/Areas!$B$9, "")</f>
        <v>1594.757329674389</v>
      </c>
    </row>
    <row r="55" spans="1:14" x14ac:dyDescent="0.2">
      <c r="A55">
        <v>1947</v>
      </c>
      <c r="B55" s="4">
        <f>IF((GEO_cms!B55&gt;0), GEO_cms!B55*Days!B55*86400*1000/Areas!$B$9, "")</f>
        <v>110.85910179956726</v>
      </c>
      <c r="C55" s="4">
        <f>IF((GEO_cms!C55&gt;0), GEO_cms!C55*Days!C55*86400*1000/Areas!$B$9, "")</f>
        <v>100.48572146287404</v>
      </c>
      <c r="D55" s="4">
        <f>IF((GEO_cms!D55&gt;0), GEO_cms!D55*Days!D55*86400*1000/Areas!$B$9, "")</f>
        <v>127.14802554224498</v>
      </c>
      <c r="E55" s="4">
        <f>IF((GEO_cms!E55&gt;0), GEO_cms!E55*Days!E55*86400*1000/Areas!$B$9, "")</f>
        <v>337.43055148028918</v>
      </c>
      <c r="F55" s="4">
        <f>IF((GEO_cms!F55&gt;0), GEO_cms!F55*Days!F55*86400*1000/Areas!$B$9, "")</f>
        <v>464.19192231780039</v>
      </c>
      <c r="G55" s="4">
        <f>IF((GEO_cms!G55&gt;0), GEO_cms!G55*Days!G55*86400*1000/Areas!$B$9, "")</f>
        <v>413.38084331626999</v>
      </c>
      <c r="H55" s="4">
        <f>IF((GEO_cms!H55&gt;0), GEO_cms!H55*Days!H55*86400*1000/Areas!$B$9, "")</f>
        <v>127.88020729326085</v>
      </c>
      <c r="I55" s="4">
        <f>IF((GEO_cms!I55&gt;0), GEO_cms!I55*Days!I55*86400*1000/Areas!$B$9, "")</f>
        <v>88.893649269090702</v>
      </c>
      <c r="J55" s="4">
        <f>IF((GEO_cms!J55&gt;0), GEO_cms!J55*Days!J55*86400*1000/Areas!$B$9, "")</f>
        <v>73.99695603989656</v>
      </c>
      <c r="K55" s="4">
        <f>IF((GEO_cms!K55&gt;0), GEO_cms!K55*Days!K55*86400*1000/Areas!$B$9, "")</f>
        <v>76.312279064858302</v>
      </c>
      <c r="L55" s="4">
        <f>IF((GEO_cms!L55&gt;0), GEO_cms!L55*Days!L55*86400*1000/Areas!$B$9, "")</f>
        <v>68.091808538709174</v>
      </c>
      <c r="M55" s="4">
        <f>IF((GEO_cms!M55&gt;0), GEO_cms!M55*Days!M55*86400*1000/Areas!$B$9, "")</f>
        <v>83.448930919837451</v>
      </c>
      <c r="N55" s="4">
        <f>IF((GEO_cms!N55&gt;0), GEO_cms!N55*Days!N55*86400*1000/Areas!$B$9, "")</f>
        <v>2072.8982764261968</v>
      </c>
    </row>
    <row r="56" spans="1:14" x14ac:dyDescent="0.2">
      <c r="A56">
        <v>1948</v>
      </c>
      <c r="B56" s="4">
        <f>IF((GEO_cms!B56&gt;0), GEO_cms!B56*Days!B56*86400*1000/Areas!$B$9, "")</f>
        <v>82.25878220486571</v>
      </c>
      <c r="C56" s="4">
        <f>IF((GEO_cms!C56&gt;0), GEO_cms!C56*Days!C56*86400*1000/Areas!$B$9, "")</f>
        <v>81.950005593962743</v>
      </c>
      <c r="D56" s="4">
        <f>IF((GEO_cms!D56&gt;0), GEO_cms!D56*Days!D56*86400*1000/Areas!$B$9, "")</f>
        <v>191.81748398332365</v>
      </c>
      <c r="E56" s="4">
        <f>IF((GEO_cms!E56&gt;0), GEO_cms!E56*Days!E56*86400*1000/Areas!$B$9, "")</f>
        <v>301.43336323816561</v>
      </c>
      <c r="F56" s="4">
        <f>IF((GEO_cms!F56&gt;0), GEO_cms!F56*Days!F56*86400*1000/Areas!$B$9, "")</f>
        <v>184.36279951448626</v>
      </c>
      <c r="G56" s="4">
        <f>IF((GEO_cms!G56&gt;0), GEO_cms!G56*Days!G56*86400*1000/Areas!$B$9, "")</f>
        <v>86.54727531795875</v>
      </c>
      <c r="H56" s="4">
        <f>IF((GEO_cms!H56&gt;0), GEO_cms!H56*Days!H56*86400*1000/Areas!$B$9, "")</f>
        <v>71.847101166288454</v>
      </c>
      <c r="I56" s="4">
        <f>IF((GEO_cms!I56&gt;0), GEO_cms!I56*Days!I56*86400*1000/Areas!$B$9, "")</f>
        <v>64.166260172040737</v>
      </c>
      <c r="J56" s="4">
        <f>IF((GEO_cms!J56&gt;0), GEO_cms!J56*Days!J56*86400*1000/Areas!$B$9, "")</f>
        <v>51.597884848804682</v>
      </c>
      <c r="K56" s="4">
        <f>IF((GEO_cms!K56&gt;0), GEO_cms!K56*Days!K56*86400*1000/Areas!$B$9, "")</f>
        <v>46.649023800728266</v>
      </c>
      <c r="L56" s="4">
        <f>IF((GEO_cms!L56&gt;0), GEO_cms!L56*Days!L56*86400*1000/Areas!$B$9, "")</f>
        <v>72.556576072615954</v>
      </c>
      <c r="M56" s="4">
        <f>IF((GEO_cms!M56&gt;0), GEO_cms!M56*Days!M56*86400*1000/Areas!$B$9, "")</f>
        <v>98.728631167871654</v>
      </c>
      <c r="N56" s="4">
        <f>IF((GEO_cms!N56&gt;0), GEO_cms!N56*Days!N56*86400*1000/Areas!$B$9, "")</f>
        <v>1334.7526501662358</v>
      </c>
    </row>
    <row r="57" spans="1:14" x14ac:dyDescent="0.2">
      <c r="A57">
        <v>1949</v>
      </c>
      <c r="B57" s="4">
        <f>IF((GEO_cms!B57&gt;0), GEO_cms!B57*Days!B57*86400*1000/Areas!$B$9, "")</f>
        <v>111.88528703361654</v>
      </c>
      <c r="C57" s="4">
        <f>IF((GEO_cms!C57&gt;0), GEO_cms!C57*Days!C57*86400*1000/Areas!$B$9, "")</f>
        <v>113.39688806797193</v>
      </c>
      <c r="D57" s="4">
        <f>IF((GEO_cms!D57&gt;0), GEO_cms!D57*Days!D57*86400*1000/Areas!$B$9, "")</f>
        <v>173.08041585307933</v>
      </c>
      <c r="E57" s="4">
        <f>IF((GEO_cms!E57&gt;0), GEO_cms!E57*Days!E57*86400*1000/Areas!$B$9, "")</f>
        <v>298.40350414269881</v>
      </c>
      <c r="F57" s="4">
        <f>IF((GEO_cms!F57&gt;0), GEO_cms!F57*Days!F57*86400*1000/Areas!$B$9, "")</f>
        <v>178.58591376853661</v>
      </c>
      <c r="G57" s="4">
        <f>IF((GEO_cms!G57&gt;0), GEO_cms!G57*Days!G57*86400*1000/Areas!$B$9, "")</f>
        <v>126.08864636656288</v>
      </c>
      <c r="H57" s="4">
        <f>IF((GEO_cms!H57&gt;0), GEO_cms!H57*Days!H57*86400*1000/Areas!$B$9, "")</f>
        <v>98.509542033880408</v>
      </c>
      <c r="I57" s="4">
        <f>IF((GEO_cms!I57&gt;0), GEO_cms!I57*Days!I57*86400*1000/Areas!$B$9, "")</f>
        <v>73.437264235579718</v>
      </c>
      <c r="J57" s="4">
        <f>IF((GEO_cms!J57&gt;0), GEO_cms!J57*Days!J57*86400*1000/Areas!$B$9, "")</f>
        <v>64.30003905219273</v>
      </c>
      <c r="K57" s="4">
        <f>IF((GEO_cms!K57&gt;0), GEO_cms!K57*Days!K57*86400*1000/Areas!$B$9, "")</f>
        <v>66.817945432476662</v>
      </c>
      <c r="L57" s="4">
        <f>IF((GEO_cms!L57&gt;0), GEO_cms!L57*Days!L57*86400*1000/Areas!$B$9, "")</f>
        <v>59.114397593540559</v>
      </c>
      <c r="M57" s="4">
        <f>IF((GEO_cms!M57&gt;0), GEO_cms!M57*Days!M57*86400*1000/Areas!$B$9, "")</f>
        <v>86.880856192938936</v>
      </c>
      <c r="N57" s="4">
        <f>IF((GEO_cms!N57&gt;0), GEO_cms!N57*Days!N57*86400*1000/Areas!$B$9, "")</f>
        <v>1453.0458726054148</v>
      </c>
    </row>
    <row r="58" spans="1:14" x14ac:dyDescent="0.2">
      <c r="A58">
        <v>1950</v>
      </c>
      <c r="B58" s="4">
        <f>IF((GEO_cms!B58&gt;0), GEO_cms!B58*Days!B58*86400*1000/Areas!$B$9, "")</f>
        <v>152.84647422027547</v>
      </c>
      <c r="C58" s="4">
        <f>IF((GEO_cms!C58&gt;0), GEO_cms!C58*Days!C58*86400*1000/Areas!$B$9, "")</f>
        <v>121.08256224602881</v>
      </c>
      <c r="D58" s="4">
        <f>IF((GEO_cms!D58&gt;0), GEO_cms!D58*Days!D58*86400*1000/Areas!$B$9, "")</f>
        <v>152.42525769169873</v>
      </c>
      <c r="E58" s="4">
        <f>IF((GEO_cms!E58&gt;0), GEO_cms!E58*Days!E58*86400*1000/Areas!$B$9, "")</f>
        <v>291.83083012296157</v>
      </c>
      <c r="F58" s="4">
        <f>IF((GEO_cms!F58&gt;0), GEO_cms!F58*Days!F58*86400*1000/Areas!$B$9, "")</f>
        <v>300.16907530740406</v>
      </c>
      <c r="G58" s="4">
        <f>IF((GEO_cms!G58&gt;0), GEO_cms!G58*Days!G58*86400*1000/Areas!$B$9, "")</f>
        <v>113.22781782679824</v>
      </c>
      <c r="H58" s="4">
        <f>IF((GEO_cms!H58&gt;0), GEO_cms!H58*Days!H58*86400*1000/Areas!$B$9, "")</f>
        <v>71.750984642989081</v>
      </c>
      <c r="I58" s="4">
        <f>IF((GEO_cms!I58&gt;0), GEO_cms!I58*Days!I58*86400*1000/Areas!$B$9, "")</f>
        <v>65.909078895983953</v>
      </c>
      <c r="J58" s="4">
        <f>IF((GEO_cms!J58&gt;0), GEO_cms!J58*Days!J58*86400*1000/Areas!$B$9, "")</f>
        <v>65.97022323077735</v>
      </c>
      <c r="K58" s="4">
        <f>IF((GEO_cms!K58&gt;0), GEO_cms!K58*Days!K58*86400*1000/Areas!$B$9, "")</f>
        <v>66.501326296902207</v>
      </c>
      <c r="L58" s="4">
        <f>IF((GEO_cms!L58&gt;0), GEO_cms!L58*Days!L58*86400*1000/Areas!$B$9, "")</f>
        <v>77.894052456594011</v>
      </c>
      <c r="M58" s="4">
        <f>IF((GEO_cms!M58&gt;0), GEO_cms!M58*Days!M58*86400*1000/Areas!$B$9, "")</f>
        <v>113.73270315056203</v>
      </c>
      <c r="N58" s="4">
        <f>IF((GEO_cms!N58&gt;0), GEO_cms!N58*Days!N58*86400*1000/Areas!$B$9, "")</f>
        <v>1594.0416992981159</v>
      </c>
    </row>
    <row r="59" spans="1:14" x14ac:dyDescent="0.2">
      <c r="A59">
        <v>1951</v>
      </c>
      <c r="B59" s="4">
        <f>IF((GEO_cms!B59&gt;0), GEO_cms!B59*Days!B59*86400*1000/Areas!$B$9, "")</f>
        <v>123.74012939996834</v>
      </c>
      <c r="C59" s="4">
        <f>IF((GEO_cms!C59&gt;0), GEO_cms!C59*Days!C59*86400*1000/Areas!$B$9, "")</f>
        <v>98.321731806427778</v>
      </c>
      <c r="D59" s="4">
        <f>IF((GEO_cms!D59&gt;0), GEO_cms!D59*Days!D59*86400*1000/Areas!$B$9, "")</f>
        <v>179.01702464510001</v>
      </c>
      <c r="E59" s="4">
        <f>IF((GEO_cms!E59&gt;0), GEO_cms!E59*Days!E59*86400*1000/Areas!$B$9, "")</f>
        <v>574.01261913557437</v>
      </c>
      <c r="F59" s="4">
        <f>IF((GEO_cms!F59&gt;0), GEO_cms!F59*Days!F59*86400*1000/Areas!$B$9, "")</f>
        <v>257.7364572272943</v>
      </c>
      <c r="G59" s="4">
        <f>IF((GEO_cms!G59&gt;0), GEO_cms!G59*Days!G59*86400*1000/Areas!$B$9, "")</f>
        <v>103.35170826956568</v>
      </c>
      <c r="H59" s="4">
        <f>IF((GEO_cms!H59&gt;0), GEO_cms!H59*Days!H59*86400*1000/Areas!$B$9, "")</f>
        <v>98.122248984115274</v>
      </c>
      <c r="I59" s="4">
        <f>IF((GEO_cms!I59&gt;0), GEO_cms!I59*Days!I59*86400*1000/Areas!$B$9, "")</f>
        <v>74.008309462240746</v>
      </c>
      <c r="J59" s="4">
        <f>IF((GEO_cms!J59&gt;0), GEO_cms!J59*Days!J59*86400*1000/Areas!$B$9, "")</f>
        <v>72.958733442398014</v>
      </c>
      <c r="K59" s="4">
        <f>IF((GEO_cms!K59&gt;0), GEO_cms!K59*Days!K59*86400*1000/Areas!$B$9, "")</f>
        <v>170.33544102591162</v>
      </c>
      <c r="L59" s="4">
        <f>IF((GEO_cms!L59&gt;0), GEO_cms!L59*Days!L59*86400*1000/Areas!$B$9, "")</f>
        <v>276.23013351628055</v>
      </c>
      <c r="M59" s="4">
        <f>IF((GEO_cms!M59&gt;0), GEO_cms!M59*Days!M59*86400*1000/Areas!$B$9, "")</f>
        <v>209.60752166341234</v>
      </c>
      <c r="N59" s="4">
        <f>IF((GEO_cms!N59&gt;0), GEO_cms!N59*Days!N59*86400*1000/Areas!$B$9, "")</f>
        <v>2239.2407324924798</v>
      </c>
    </row>
    <row r="60" spans="1:14" x14ac:dyDescent="0.2">
      <c r="A60">
        <v>1952</v>
      </c>
      <c r="B60" s="4">
        <f>IF((GEO_cms!B60&gt;0), GEO_cms!B60*Days!B60*86400*1000/Areas!$B$9, "")</f>
        <v>177.22190722465564</v>
      </c>
      <c r="C60" s="4">
        <f>IF((GEO_cms!C60&gt;0), GEO_cms!C60*Days!C60*86400*1000/Areas!$B$9, "")</f>
        <v>134.04279022639716</v>
      </c>
      <c r="D60" s="4">
        <f>IF((GEO_cms!D60&gt;0), GEO_cms!D60*Days!D60*86400*1000/Areas!$B$9, "")</f>
        <v>138.87565486305346</v>
      </c>
      <c r="E60" s="4">
        <f>IF((GEO_cms!E60&gt;0), GEO_cms!E60*Days!E60*86400*1000/Areas!$B$9, "")</f>
        <v>370.92451527785113</v>
      </c>
      <c r="F60" s="4">
        <f>IF((GEO_cms!F60&gt;0), GEO_cms!F60*Days!F60*86400*1000/Areas!$B$9, "")</f>
        <v>218.87145833553222</v>
      </c>
      <c r="G60" s="4">
        <f>IF((GEO_cms!G60&gt;0), GEO_cms!G60*Days!G60*86400*1000/Areas!$B$9, "")</f>
        <v>102.4023980157264</v>
      </c>
      <c r="H60" s="4">
        <f>IF((GEO_cms!H60&gt;0), GEO_cms!H60*Days!H60*86400*1000/Areas!$B$9, "")</f>
        <v>73.099442925748065</v>
      </c>
      <c r="I60" s="4">
        <f>IF((GEO_cms!I60&gt;0), GEO_cms!I60*Days!I60*86400*1000/Areas!$B$9, "")</f>
        <v>77.35401256002956</v>
      </c>
      <c r="J60" s="4">
        <f>IF((GEO_cms!J60&gt;0), GEO_cms!J60*Days!J60*86400*1000/Areas!$B$9, "")</f>
        <v>78.549268035252524</v>
      </c>
      <c r="K60" s="4">
        <f>IF((GEO_cms!K60&gt;0), GEO_cms!K60*Days!K60*86400*1000/Areas!$B$9, "")</f>
        <v>69.127568948229452</v>
      </c>
      <c r="L60" s="4">
        <f>IF((GEO_cms!L60&gt;0), GEO_cms!L60*Days!L60*86400*1000/Areas!$B$9, "")</f>
        <v>84.338145548577756</v>
      </c>
      <c r="M60" s="4">
        <f>IF((GEO_cms!M60&gt;0), GEO_cms!M60*Days!M60*86400*1000/Areas!$B$9, "")</f>
        <v>135.17375523774342</v>
      </c>
      <c r="N60" s="4">
        <f>IF((GEO_cms!N60&gt;0), GEO_cms!N60*Days!N60*86400*1000/Areas!$B$9, "")</f>
        <v>1663.175697292733</v>
      </c>
    </row>
    <row r="61" spans="1:14" x14ac:dyDescent="0.2">
      <c r="A61">
        <v>1953</v>
      </c>
      <c r="B61" s="4">
        <f>IF((GEO_cms!B61&gt;0), GEO_cms!B61*Days!B61*86400*1000/Areas!$B$9, "")</f>
        <v>111.36230006860521</v>
      </c>
      <c r="C61" s="4">
        <f>IF((GEO_cms!C61&gt;0), GEO_cms!C61*Days!C61*86400*1000/Areas!$B$9, "")</f>
        <v>114.52803546361288</v>
      </c>
      <c r="D61" s="4">
        <f>IF((GEO_cms!D61&gt;0), GEO_cms!D61*Days!D61*86400*1000/Areas!$B$9, "")</f>
        <v>247.66542445511635</v>
      </c>
      <c r="E61" s="4">
        <f>IF((GEO_cms!E61&gt;0), GEO_cms!E61*Days!E61*86400*1000/Areas!$B$9, "")</f>
        <v>323.94323288827906</v>
      </c>
      <c r="F61" s="4">
        <f>IF((GEO_cms!F61&gt;0), GEO_cms!F61*Days!F61*86400*1000/Areas!$B$9, "")</f>
        <v>239.92804432951607</v>
      </c>
      <c r="G61" s="4">
        <f>IF((GEO_cms!G61&gt;0), GEO_cms!G61*Days!G61*86400*1000/Areas!$B$9, "")</f>
        <v>119.20546308512326</v>
      </c>
      <c r="H61" s="4">
        <f>IF((GEO_cms!H61&gt;0), GEO_cms!H61*Days!H61*86400*1000/Areas!$B$9, "")</f>
        <v>94.609755448836353</v>
      </c>
      <c r="I61" s="4">
        <f>IF((GEO_cms!I61&gt;0), GEO_cms!I61*Days!I61*86400*1000/Areas!$B$9, "")</f>
        <v>67.202411525674179</v>
      </c>
      <c r="J61" s="4">
        <f>IF((GEO_cms!J61&gt;0), GEO_cms!J61*Days!J61*86400*1000/Areas!$B$9, "")</f>
        <v>62.82546202965856</v>
      </c>
      <c r="K61" s="4">
        <f>IF((GEO_cms!K61&gt;0), GEO_cms!K61*Days!K61*86400*1000/Areas!$B$9, "")</f>
        <v>56.475524829806332</v>
      </c>
      <c r="L61" s="4">
        <f>IF((GEO_cms!L61&gt;0), GEO_cms!L61*Days!L61*86400*1000/Areas!$B$9, "")</f>
        <v>49.929068552430202</v>
      </c>
      <c r="M61" s="4">
        <f>IF((GEO_cms!M61&gt;0), GEO_cms!M61*Days!M61*86400*1000/Areas!$B$9, "")</f>
        <v>75.513663834503134</v>
      </c>
      <c r="N61" s="4">
        <f>IF((GEO_cms!N61&gt;0), GEO_cms!N61*Days!N61*86400*1000/Areas!$B$9, "")</f>
        <v>1564.0018660615337</v>
      </c>
    </row>
    <row r="62" spans="1:14" x14ac:dyDescent="0.2">
      <c r="A62">
        <v>1954</v>
      </c>
      <c r="B62" s="4">
        <f>IF((GEO_cms!B62&gt;0), GEO_cms!B62*Days!B62*86400*1000/Areas!$B$9, "")</f>
        <v>76.288249934033459</v>
      </c>
      <c r="C62" s="4">
        <f>IF((GEO_cms!C62&gt;0), GEO_cms!C62*Days!C62*86400*1000/Areas!$B$9, "")</f>
        <v>103.75532471370521</v>
      </c>
      <c r="D62" s="4">
        <f>IF((GEO_cms!D62&gt;0), GEO_cms!D62*Days!D62*86400*1000/Areas!$B$9, "")</f>
        <v>219.39020486569214</v>
      </c>
      <c r="E62" s="4">
        <f>IF((GEO_cms!E62&gt;0), GEO_cms!E62*Days!E62*86400*1000/Areas!$B$9, "")</f>
        <v>319.41554277270569</v>
      </c>
      <c r="F62" s="4">
        <f>IF((GEO_cms!F62&gt;0), GEO_cms!F62*Days!F62*86400*1000/Areas!$B$9, "")</f>
        <v>247.05904227136003</v>
      </c>
      <c r="G62" s="4">
        <f>IF((GEO_cms!G62&gt;0), GEO_cms!G62*Days!G62*86400*1000/Areas!$B$9, "")</f>
        <v>177.03541928333948</v>
      </c>
      <c r="H62" s="4">
        <f>IF((GEO_cms!H62&gt;0), GEO_cms!H62*Days!H62*86400*1000/Areas!$B$9, "")</f>
        <v>87.505613594384926</v>
      </c>
      <c r="I62" s="4">
        <f>IF((GEO_cms!I62&gt;0), GEO_cms!I62*Days!I62*86400*1000/Areas!$B$9, "")</f>
        <v>62.441816665787115</v>
      </c>
      <c r="J62" s="4">
        <f>IF((GEO_cms!J62&gt;0), GEO_cms!J62*Days!J62*86400*1000/Areas!$B$9, "")</f>
        <v>84.66917304343238</v>
      </c>
      <c r="K62" s="4">
        <f>IF((GEO_cms!K62&gt;0), GEO_cms!K62*Days!K62*86400*1000/Areas!$B$9, "")</f>
        <v>334.37524977571377</v>
      </c>
      <c r="L62" s="4">
        <f>IF((GEO_cms!L62&gt;0), GEO_cms!L62*Days!L62*86400*1000/Areas!$B$9, "")</f>
        <v>187.47099266452057</v>
      </c>
      <c r="M62" s="4">
        <f>IF((GEO_cms!M62&gt;0), GEO_cms!M62*Days!M62*86400*1000/Areas!$B$9, "")</f>
        <v>140.99728576705894</v>
      </c>
      <c r="N62" s="4">
        <f>IF((GEO_cms!N62&gt;0), GEO_cms!N62*Days!N62*86400*1000/Areas!$B$9, "")</f>
        <v>2038.0487413583826</v>
      </c>
    </row>
    <row r="63" spans="1:14" x14ac:dyDescent="0.2">
      <c r="A63">
        <v>1955</v>
      </c>
      <c r="B63" s="4">
        <f>IF((GEO_cms!B63&gt;0), GEO_cms!B63*Days!B63*86400*1000/Areas!$B$9, "")</f>
        <v>122.12452372156842</v>
      </c>
      <c r="C63" s="4">
        <f>IF((GEO_cms!C63&gt;0), GEO_cms!C63*Days!C63*86400*1000/Areas!$B$9, "")</f>
        <v>107.17813077207241</v>
      </c>
      <c r="D63" s="4">
        <f>IF((GEO_cms!D63&gt;0), GEO_cms!D63*Days!D63*86400*1000/Areas!$B$9, "")</f>
        <v>168.92478969866482</v>
      </c>
      <c r="E63" s="4">
        <f>IF((GEO_cms!E63&gt;0), GEO_cms!E63*Days!E63*86400*1000/Areas!$B$9, "")</f>
        <v>332.8385709008391</v>
      </c>
      <c r="F63" s="4">
        <f>IF((GEO_cms!F63&gt;0), GEO_cms!F63*Days!F63*86400*1000/Areas!$B$9, "")</f>
        <v>123.61715678927645</v>
      </c>
      <c r="G63" s="4">
        <f>IF((GEO_cms!G63&gt;0), GEO_cms!G63*Days!G63*86400*1000/Areas!$B$9, "")</f>
        <v>65.604998680669169</v>
      </c>
      <c r="H63" s="4">
        <f>IF((GEO_cms!H63&gt;0), GEO_cms!H63*Days!H63*86400*1000/Areas!$B$9, "")</f>
        <v>45.959246398226817</v>
      </c>
      <c r="I63" s="4">
        <f>IF((GEO_cms!I63&gt;0), GEO_cms!I63*Days!I63*86400*1000/Areas!$B$9, "")</f>
        <v>43.251022006438333</v>
      </c>
      <c r="J63" s="4">
        <f>IF((GEO_cms!J63&gt;0), GEO_cms!J63*Days!J63*86400*1000/Areas!$B$9, "")</f>
        <v>36.35420549897092</v>
      </c>
      <c r="K63" s="4">
        <f>IF((GEO_cms!K63&gt;0), GEO_cms!K63*Days!K63*86400*1000/Areas!$B$9, "")</f>
        <v>54.628108712860843</v>
      </c>
      <c r="L63" s="4">
        <f>IF((GEO_cms!L63&gt;0), GEO_cms!L63*Days!L63*86400*1000/Areas!$B$9, "")</f>
        <v>104.95623410206342</v>
      </c>
      <c r="M63" s="4">
        <f>IF((GEO_cms!M63&gt;0), GEO_cms!M63*Days!M63*86400*1000/Areas!$B$9, "")</f>
        <v>82.371860467570855</v>
      </c>
      <c r="N63" s="4">
        <f>IF((GEO_cms!N63&gt;0), GEO_cms!N63*Days!N63*86400*1000/Areas!$B$9, "")</f>
        <v>1292.4950298168769</v>
      </c>
    </row>
    <row r="64" spans="1:14" x14ac:dyDescent="0.2">
      <c r="A64">
        <v>1956</v>
      </c>
      <c r="B64" s="4">
        <f>IF((GEO_cms!B64&gt;0), GEO_cms!B64*Days!B64*86400*1000/Areas!$B$9, "")</f>
        <v>78.474900839094431</v>
      </c>
      <c r="C64" s="4">
        <f>IF((GEO_cms!C64&gt;0), GEO_cms!C64*Days!C64*86400*1000/Areas!$B$9, "")</f>
        <v>71.168084437173462</v>
      </c>
      <c r="D64" s="4">
        <f>IF((GEO_cms!D64&gt;0), GEO_cms!D64*Days!D64*86400*1000/Areas!$B$9, "")</f>
        <v>103.34505124280965</v>
      </c>
      <c r="E64" s="4">
        <f>IF((GEO_cms!E64&gt;0), GEO_cms!E64*Days!E64*86400*1000/Areas!$B$9, "")</f>
        <v>243.57057786690589</v>
      </c>
      <c r="F64" s="4">
        <f>IF((GEO_cms!F64&gt;0), GEO_cms!F64*Days!F64*86400*1000/Areas!$B$9, "")</f>
        <v>240.94998912871392</v>
      </c>
      <c r="G64" s="4">
        <f>IF((GEO_cms!G64&gt;0), GEO_cms!G64*Days!G64*86400*1000/Areas!$B$9, "")</f>
        <v>137.06042957412001</v>
      </c>
      <c r="H64" s="4">
        <f>IF((GEO_cms!H64&gt;0), GEO_cms!H64*Days!H64*86400*1000/Areas!$B$9, "")</f>
        <v>120.42552282442345</v>
      </c>
      <c r="I64" s="4">
        <f>IF((GEO_cms!I64&gt;0), GEO_cms!I64*Days!I64*86400*1000/Areas!$B$9, "")</f>
        <v>74.633066863686736</v>
      </c>
      <c r="J64" s="4">
        <f>IF((GEO_cms!J64&gt;0), GEO_cms!J64*Days!J64*86400*1000/Areas!$B$9, "")</f>
        <v>92.994104174362761</v>
      </c>
      <c r="K64" s="4">
        <f>IF((GEO_cms!K64&gt;0), GEO_cms!K64*Days!K64*86400*1000/Areas!$B$9, "")</f>
        <v>90.526216686896404</v>
      </c>
      <c r="L64" s="4">
        <f>IF((GEO_cms!L64&gt;0), GEO_cms!L64*Days!L64*86400*1000/Areas!$B$9, "")</f>
        <v>91.559195735922742</v>
      </c>
      <c r="M64" s="4">
        <f>IF((GEO_cms!M64&gt;0), GEO_cms!M64*Days!M64*86400*1000/Areas!$B$9, "")</f>
        <v>108.39823610744631</v>
      </c>
      <c r="N64" s="4">
        <f>IF((GEO_cms!N64&gt;0), GEO_cms!N64*Days!N64*86400*1000/Areas!$B$9, "")</f>
        <v>1453.0383492532587</v>
      </c>
    </row>
    <row r="65" spans="1:14" x14ac:dyDescent="0.2">
      <c r="A65">
        <v>1957</v>
      </c>
      <c r="B65" s="4">
        <f>IF((GEO_cms!B65&gt;0), GEO_cms!B65*Days!B65*86400*1000/Areas!$B$9, "")</f>
        <v>95.949732861892457</v>
      </c>
      <c r="C65" s="4">
        <f>IF((GEO_cms!C65&gt;0), GEO_cms!C65*Days!C65*86400*1000/Areas!$B$9, "")</f>
        <v>97.392301440709275</v>
      </c>
      <c r="D65" s="4">
        <f>IF((GEO_cms!D65&gt;0), GEO_cms!D65*Days!D65*86400*1000/Areas!$B$9, "")</f>
        <v>152.33338160325084</v>
      </c>
      <c r="E65" s="4">
        <f>IF((GEO_cms!E65&gt;0), GEO_cms!E65*Days!E65*86400*1000/Areas!$B$9, "")</f>
        <v>224.08783154783896</v>
      </c>
      <c r="F65" s="4">
        <f>IF((GEO_cms!F65&gt;0), GEO_cms!F65*Days!F65*86400*1000/Areas!$B$9, "")</f>
        <v>152.23726507995144</v>
      </c>
      <c r="G65" s="4">
        <f>IF((GEO_cms!G65&gt;0), GEO_cms!G65*Days!G65*86400*1000/Areas!$B$9, "")</f>
        <v>111.84488891234366</v>
      </c>
      <c r="H65" s="4">
        <f>IF((GEO_cms!H65&gt;0), GEO_cms!H65*Days!H65*86400*1000/Areas!$B$9, "")</f>
        <v>248.38912533642937</v>
      </c>
      <c r="I65" s="4">
        <f>IF((GEO_cms!I65&gt;0), GEO_cms!I65*Days!I65*86400*1000/Areas!$B$9, "")</f>
        <v>59.10600791598501</v>
      </c>
      <c r="J65" s="4">
        <f>IF((GEO_cms!J65&gt;0), GEO_cms!J65*Days!J65*86400*1000/Areas!$B$9, "")</f>
        <v>76.175992400654394</v>
      </c>
      <c r="K65" s="4">
        <f>IF((GEO_cms!K65&gt;0), GEO_cms!K65*Days!K65*86400*1000/Areas!$B$9, "")</f>
        <v>81.898345242493008</v>
      </c>
      <c r="L65" s="4">
        <f>IF((GEO_cms!L65&gt;0), GEO_cms!L65*Days!L65*86400*1000/Areas!$B$9, "")</f>
        <v>165.64369623726844</v>
      </c>
      <c r="M65" s="4">
        <f>IF((GEO_cms!M65&gt;0), GEO_cms!M65*Days!M65*86400*1000/Areas!$B$9, "")</f>
        <v>181.84115425616127</v>
      </c>
      <c r="N65" s="4">
        <f>IF((GEO_cms!N65&gt;0), GEO_cms!N65*Days!N65*86400*1000/Areas!$B$9, "")</f>
        <v>1645.051166816191</v>
      </c>
    </row>
    <row r="66" spans="1:14" x14ac:dyDescent="0.2">
      <c r="A66">
        <v>1958</v>
      </c>
      <c r="B66" s="4">
        <f>IF((GEO_cms!B66&gt;0), GEO_cms!B66*Days!B66*86400*1000/Areas!$B$9, "")</f>
        <v>129.51842862420179</v>
      </c>
      <c r="C66" s="4">
        <f>IF((GEO_cms!C66&gt;0), GEO_cms!C66*Days!C66*86400*1000/Areas!$B$9, "")</f>
        <v>87.280916143332107</v>
      </c>
      <c r="D66" s="4">
        <f>IF((GEO_cms!D66&gt;0), GEO_cms!D66*Days!D66*86400*1000/Areas!$B$9, "")</f>
        <v>128.16997034144282</v>
      </c>
      <c r="E66" s="4">
        <f>IF((GEO_cms!E66&gt;0), GEO_cms!E66*Days!E66*86400*1000/Areas!$B$9, "")</f>
        <v>143.24052139954614</v>
      </c>
      <c r="F66" s="4">
        <f>IF((GEO_cms!F66&gt;0), GEO_cms!F66*Days!F66*86400*1000/Areas!$B$9, "")</f>
        <v>73.636564673597562</v>
      </c>
      <c r="G66" s="4">
        <f>IF((GEO_cms!G66&gt;0), GEO_cms!G66*Days!G66*86400*1000/Areas!$B$9, "")</f>
        <v>52.616957095361236</v>
      </c>
      <c r="H66" s="4">
        <f>IF((GEO_cms!H66&gt;0), GEO_cms!H66*Days!H66*86400*1000/Areas!$B$9, "")</f>
        <v>65.688576283708898</v>
      </c>
      <c r="I66" s="4">
        <f>IF((GEO_cms!I66&gt;0), GEO_cms!I66*Days!I66*86400*1000/Areas!$B$9, "")</f>
        <v>45.355691171038046</v>
      </c>
      <c r="J66" s="4">
        <f>IF((GEO_cms!J66&gt;0), GEO_cms!J66*Days!J66*86400*1000/Areas!$B$9, "")</f>
        <v>47.901867116998268</v>
      </c>
      <c r="K66" s="4">
        <f>IF((GEO_cms!K66&gt;0), GEO_cms!K66*Days!K66*86400*1000/Areas!$B$9, "")</f>
        <v>52.707191725157003</v>
      </c>
      <c r="L66" s="4">
        <f>IF((GEO_cms!L66&gt;0), GEO_cms!L66*Days!L66*86400*1000/Areas!$B$9, "")</f>
        <v>79.592962161591629</v>
      </c>
      <c r="M66" s="4">
        <f>IF((GEO_cms!M66&gt;0), GEO_cms!M66*Days!M66*86400*1000/Areas!$B$9, "")</f>
        <v>74.233052509367241</v>
      </c>
      <c r="N66" s="4">
        <f>IF((GEO_cms!N66&gt;0), GEO_cms!N66*Days!N66*86400*1000/Areas!$B$9, "")</f>
        <v>981.24574383872505</v>
      </c>
    </row>
    <row r="67" spans="1:14" x14ac:dyDescent="0.2">
      <c r="A67">
        <v>1959</v>
      </c>
      <c r="B67" s="4">
        <f>IF((GEO_cms!B67&gt;0), GEO_cms!B67*Days!B67*86400*1000/Areas!$B$9, "")</f>
        <v>64.962048445828273</v>
      </c>
      <c r="C67" s="4">
        <f>IF((GEO_cms!C67&gt;0), GEO_cms!C67*Days!C67*86400*1000/Areas!$B$9, "")</f>
        <v>71.618482452899883</v>
      </c>
      <c r="D67" s="4">
        <f>IF((GEO_cms!D67&gt;0), GEO_cms!D67*Days!D67*86400*1000/Areas!$B$9, "")</f>
        <v>122.87790764684152</v>
      </c>
      <c r="E67" s="4">
        <f>IF((GEO_cms!E67&gt;0), GEO_cms!E67*Days!E67*86400*1000/Areas!$B$9, "")</f>
        <v>347.24237057364508</v>
      </c>
      <c r="F67" s="4">
        <f>IF((GEO_cms!F67&gt;0), GEO_cms!F67*Days!F67*86400*1000/Areas!$B$9, "")</f>
        <v>256.52086590321392</v>
      </c>
      <c r="G67" s="4">
        <f>IF((GEO_cms!G67&gt;0), GEO_cms!G67*Days!G67*86400*1000/Areas!$B$9, "")</f>
        <v>89.815145917990392</v>
      </c>
      <c r="H67" s="4">
        <f>IF((GEO_cms!H67&gt;0), GEO_cms!H67*Days!H67*86400*1000/Areas!$B$9, "")</f>
        <v>60.877096205604516</v>
      </c>
      <c r="I67" s="4">
        <f>IF((GEO_cms!I67&gt;0), GEO_cms!I67*Days!I67*86400*1000/Areas!$B$9, "")</f>
        <v>53.525595651485567</v>
      </c>
      <c r="J67" s="4">
        <f>IF((GEO_cms!J67&gt;0), GEO_cms!J67*Days!J67*86400*1000/Areas!$B$9, "")</f>
        <v>59.457736028286455</v>
      </c>
      <c r="K67" s="4">
        <f>IF((GEO_cms!K67&gt;0), GEO_cms!K67*Days!K67*86400*1000/Areas!$B$9, "")</f>
        <v>95.388581983218131</v>
      </c>
      <c r="L67" s="4">
        <f>IF((GEO_cms!L67&gt;0), GEO_cms!L67*Days!L67*86400*1000/Areas!$B$9, "")</f>
        <v>152.24528998891762</v>
      </c>
      <c r="M67" s="4">
        <f>IF((GEO_cms!M67&gt;0), GEO_cms!M67*Days!M67*86400*1000/Areas!$B$9, "")</f>
        <v>136.33563438703888</v>
      </c>
      <c r="N67" s="4">
        <f>IF((GEO_cms!N67&gt;0), GEO_cms!N67*Days!N67*86400*1000/Areas!$B$9, "")</f>
        <v>1511.1783587524408</v>
      </c>
    </row>
    <row r="68" spans="1:14" x14ac:dyDescent="0.2">
      <c r="A68">
        <v>1960</v>
      </c>
      <c r="B68" s="4">
        <f>IF((GEO_cms!B68&gt;0), GEO_cms!B68*Days!B68*86400*1000/Areas!$B$9, "")</f>
        <v>108.23709958309145</v>
      </c>
      <c r="C68" s="4">
        <f>IF((GEO_cms!C68&gt;0), GEO_cms!C68*Days!C68*86400*1000/Areas!$B$9, "")</f>
        <v>100.79522761095572</v>
      </c>
      <c r="D68" s="4">
        <f>IF((GEO_cms!D68&gt;0), GEO_cms!D68*Days!D68*86400*1000/Areas!$B$9, "")</f>
        <v>117.05013668267455</v>
      </c>
      <c r="E68" s="4">
        <f>IF((GEO_cms!E68&gt;0), GEO_cms!E68*Days!E68*86400*1000/Areas!$B$9, "")</f>
        <v>482.19215789751439</v>
      </c>
      <c r="F68" s="4">
        <f>IF((GEO_cms!F68&gt;0), GEO_cms!F68*Days!F68*86400*1000/Areas!$B$9, "")</f>
        <v>591.11944524777039</v>
      </c>
      <c r="G68" s="4">
        <f>IF((GEO_cms!G68&gt;0), GEO_cms!G68*Days!G68*86400*1000/Areas!$B$9, "")</f>
        <v>170.17548999947223</v>
      </c>
      <c r="H68" s="4">
        <f>IF((GEO_cms!H68&gt;0), GEO_cms!H68*Days!H68*86400*1000/Areas!$B$9, "")</f>
        <v>137.70953527890654</v>
      </c>
      <c r="I68" s="4">
        <f>IF((GEO_cms!I68&gt;0), GEO_cms!I68*Days!I68*86400*1000/Areas!$B$9, "")</f>
        <v>73.58991989023167</v>
      </c>
      <c r="J68" s="4">
        <f>IF((GEO_cms!J68&gt;0), GEO_cms!J68*Days!J68*86400*1000/Areas!$B$9, "")</f>
        <v>60.963774341653917</v>
      </c>
      <c r="K68" s="4">
        <f>IF((GEO_cms!K68&gt;0), GEO_cms!K68*Days!K68*86400*1000/Areas!$B$9, "")</f>
        <v>63.496271465512706</v>
      </c>
      <c r="L68" s="4">
        <f>IF((GEO_cms!L68&gt;0), GEO_cms!L68*Days!L68*86400*1000/Areas!$B$9, "")</f>
        <v>100.77598606786638</v>
      </c>
      <c r="M68" s="4">
        <f>IF((GEO_cms!M68&gt;0), GEO_cms!M68*Days!M68*86400*1000/Areas!$B$9, "")</f>
        <v>80.032553907857945</v>
      </c>
      <c r="N68" s="4">
        <f>IF((GEO_cms!N68&gt;0), GEO_cms!N68*Days!N68*86400*1000/Areas!$B$9, "")</f>
        <v>2086.0370586310623</v>
      </c>
    </row>
    <row r="69" spans="1:14" x14ac:dyDescent="0.2">
      <c r="A69">
        <v>1961</v>
      </c>
      <c r="B69" s="4">
        <f>IF((GEO_cms!B69&gt;0), GEO_cms!B69*Days!B69*86400*1000/Areas!$B$9, "")</f>
        <v>70.705010712966399</v>
      </c>
      <c r="C69" s="4">
        <f>IF((GEO_cms!C69&gt;0), GEO_cms!C69*Days!C69*86400*1000/Areas!$B$9, "")</f>
        <v>72.510888806797198</v>
      </c>
      <c r="D69" s="4">
        <f>IF((GEO_cms!D69&gt;0), GEO_cms!D69*Days!D69*86400*1000/Areas!$B$9, "")</f>
        <v>132.58991693493061</v>
      </c>
      <c r="E69" s="4">
        <f>IF((GEO_cms!E69&gt;0), GEO_cms!E69*Days!E69*86400*1000/Areas!$B$9, "")</f>
        <v>149.36453005435644</v>
      </c>
      <c r="F69" s="4">
        <f>IF((GEO_cms!F69&gt;0), GEO_cms!F69*Days!F69*86400*1000/Areas!$B$9, "")</f>
        <v>172.15600105546466</v>
      </c>
      <c r="G69" s="4">
        <f>IF((GEO_cms!G69&gt;0), GEO_cms!G69*Days!G69*86400*1000/Areas!$B$9, "")</f>
        <v>114.73932766900629</v>
      </c>
      <c r="H69" s="4">
        <f>IF((GEO_cms!H69&gt;0), GEO_cms!H69*Days!H69*86400*1000/Areas!$B$9, "")</f>
        <v>122.78744503667743</v>
      </c>
      <c r="I69" s="4">
        <f>IF((GEO_cms!I69&gt;0), GEO_cms!I69*Days!I69*86400*1000/Areas!$B$9, "")</f>
        <v>85.76562182700934</v>
      </c>
      <c r="J69" s="4">
        <f>IF((GEO_cms!J69&gt;0), GEO_cms!J69*Days!J69*86400*1000/Areas!$B$9, "")</f>
        <v>107.0381508259011</v>
      </c>
      <c r="K69" s="4">
        <f>IF((GEO_cms!K69&gt;0), GEO_cms!K69*Days!K69*86400*1000/Areas!$B$9, "")</f>
        <v>104.5351999577814</v>
      </c>
      <c r="L69" s="4">
        <f>IF((GEO_cms!L69&gt;0), GEO_cms!L69*Days!L69*86400*1000/Areas!$B$9, "")</f>
        <v>147.65330940946751</v>
      </c>
      <c r="M69" s="4">
        <f>IF((GEO_cms!M69&gt;0), GEO_cms!M69*Days!M69*86400*1000/Areas!$B$9, "")</f>
        <v>151.15878114940102</v>
      </c>
      <c r="N69" s="4">
        <f>IF((GEO_cms!N69&gt;0), GEO_cms!N69*Days!N69*86400*1000/Areas!$B$9, "")</f>
        <v>1428.6645121114573</v>
      </c>
    </row>
    <row r="70" spans="1:14" x14ac:dyDescent="0.2">
      <c r="A70">
        <v>1962</v>
      </c>
      <c r="B70" s="4">
        <f>IF((GEO_cms!B70&gt;0), GEO_cms!B70*Days!B70*86400*1000/Areas!$B$9, "")</f>
        <v>109.63361612750013</v>
      </c>
      <c r="C70" s="4">
        <f>IF((GEO_cms!C70&gt;0), GEO_cms!C70*Days!C70*86400*1000/Areas!$B$9, "")</f>
        <v>109.30254303657183</v>
      </c>
      <c r="D70" s="4">
        <f>IF((GEO_cms!D70&gt;0), GEO_cms!D70*Days!D70*86400*1000/Areas!$B$9, "")</f>
        <v>151.3510141959998</v>
      </c>
      <c r="E70" s="4">
        <f>IF((GEO_cms!E70&gt;0), GEO_cms!E70*Days!E70*86400*1000/Areas!$B$9, "")</f>
        <v>196.99555649374636</v>
      </c>
      <c r="F70" s="4">
        <f>IF((GEO_cms!F70&gt;0), GEO_cms!F70*Days!F70*86400*1000/Areas!$B$9, "")</f>
        <v>237.65799820571002</v>
      </c>
      <c r="G70" s="4">
        <f>IF((GEO_cms!G70&gt;0), GEO_cms!G70*Days!G70*86400*1000/Areas!$B$9, "")</f>
        <v>88.376133832919962</v>
      </c>
      <c r="H70" s="4">
        <f>IF((GEO_cms!H70&gt;0), GEO_cms!H70*Days!H70*86400*1000/Areas!$B$9, "")</f>
        <v>51.241414744841407</v>
      </c>
      <c r="I70" s="4">
        <f>IF((GEO_cms!I70&gt;0), GEO_cms!I70*Days!I70*86400*1000/Areas!$B$9, "")</f>
        <v>41.123737189297586</v>
      </c>
      <c r="J70" s="4">
        <f>IF((GEO_cms!J70&gt;0), GEO_cms!J70*Days!J70*86400*1000/Areas!$B$9, "")</f>
        <v>42.761365771280815</v>
      </c>
      <c r="K70" s="4">
        <f>IF((GEO_cms!K70&gt;0), GEO_cms!K70*Days!K70*86400*1000/Areas!$B$9, "")</f>
        <v>54.403365665734341</v>
      </c>
      <c r="L70" s="4">
        <f>IF((GEO_cms!L70&gt;0), GEO_cms!L70*Days!L70*86400*1000/Areas!$B$9, "")</f>
        <v>66.961937833131032</v>
      </c>
      <c r="M70" s="4">
        <f>IF((GEO_cms!M70&gt;0), GEO_cms!M70*Days!M70*86400*1000/Areas!$B$9, "")</f>
        <v>81.414935669428459</v>
      </c>
      <c r="N70" s="4">
        <f>IF((GEO_cms!N70&gt;0), GEO_cms!N70*Days!N70*86400*1000/Areas!$B$9, "")</f>
        <v>1232.4652910443822</v>
      </c>
    </row>
    <row r="71" spans="1:14" x14ac:dyDescent="0.2">
      <c r="A71">
        <v>1963</v>
      </c>
      <c r="B71" s="4">
        <f>IF((GEO_cms!B71&gt;0), GEO_cms!B71*Days!B71*86400*1000/Areas!$B$9, "")</f>
        <v>86.408754446144926</v>
      </c>
      <c r="C71" s="4">
        <f>IF((GEO_cms!C71&gt;0), GEO_cms!C71*Days!C71*86400*1000/Areas!$B$9, "")</f>
        <v>69.818349464351684</v>
      </c>
      <c r="D71" s="4">
        <f>IF((GEO_cms!D71&gt;0), GEO_cms!D71*Days!D71*86400*1000/Areas!$B$9, "")</f>
        <v>109.34526655760199</v>
      </c>
      <c r="E71" s="4">
        <f>IF((GEO_cms!E71&gt;0), GEO_cms!E71*Days!E71*86400*1000/Areas!$B$9, "")</f>
        <v>230.29528101746794</v>
      </c>
      <c r="F71" s="4">
        <f>IF((GEO_cms!F71&gt;0), GEO_cms!F71*Days!F71*86400*1000/Areas!$B$9, "")</f>
        <v>147.38055369676499</v>
      </c>
      <c r="G71" s="4">
        <f>IF((GEO_cms!G71&gt;0), GEO_cms!G71*Days!G71*86400*1000/Areas!$B$9, "")</f>
        <v>84.063201224339011</v>
      </c>
      <c r="H71" s="4">
        <f>IF((GEO_cms!H71&gt;0), GEO_cms!H71*Days!H71*86400*1000/Areas!$B$9, "")</f>
        <v>49.744541242281912</v>
      </c>
      <c r="I71" s="4">
        <f>IF((GEO_cms!I71&gt;0), GEO_cms!I71*Days!I71*86400*1000/Areas!$B$9, "")</f>
        <v>45.701993350572593</v>
      </c>
      <c r="J71" s="4">
        <f>IF((GEO_cms!J71&gt;0), GEO_cms!J71*Days!J71*86400*1000/Areas!$B$9, "")</f>
        <v>46.629736661565246</v>
      </c>
      <c r="K71" s="4">
        <f>IF((GEO_cms!K71&gt;0), GEO_cms!K71*Days!K71*86400*1000/Areas!$B$9, "")</f>
        <v>45.416470737242072</v>
      </c>
      <c r="L71" s="4">
        <f>IF((GEO_cms!L71&gt;0), GEO_cms!L71*Days!L71*86400*1000/Areas!$B$9, "")</f>
        <v>62.88701672911499</v>
      </c>
      <c r="M71" s="4">
        <f>IF((GEO_cms!M71&gt;0), GEO_cms!M71*Days!M71*86400*1000/Areas!$B$9, "")</f>
        <v>88.746647527574012</v>
      </c>
      <c r="N71" s="4">
        <f>IF((GEO_cms!N71&gt;0), GEO_cms!N71*Days!N71*86400*1000/Areas!$B$9, "")</f>
        <v>1067.5707382975354</v>
      </c>
    </row>
    <row r="72" spans="1:14" x14ac:dyDescent="0.2">
      <c r="A72">
        <v>1964</v>
      </c>
      <c r="B72" s="4">
        <f>IF((GEO_cms!B72&gt;0), GEO_cms!B72*Days!B72*86400*1000/Areas!$B$9, "")</f>
        <v>88.943121009024225</v>
      </c>
      <c r="C72" s="4">
        <f>IF((GEO_cms!C72&gt;0), GEO_cms!C72*Days!C72*86400*1000/Areas!$B$9, "")</f>
        <v>69.50332619135574</v>
      </c>
      <c r="D72" s="4">
        <f>IF((GEO_cms!D72&gt;0), GEO_cms!D72*Days!D72*86400*1000/Areas!$B$9, "")</f>
        <v>94.01326761306666</v>
      </c>
      <c r="E72" s="4">
        <f>IF((GEO_cms!E72&gt;0), GEO_cms!E72*Days!E72*86400*1000/Areas!$B$9, "")</f>
        <v>193.04100902422289</v>
      </c>
      <c r="F72" s="4">
        <f>IF((GEO_cms!F72&gt;0), GEO_cms!F72*Days!F72*86400*1000/Areas!$B$9, "")</f>
        <v>186.91836825162278</v>
      </c>
      <c r="G72" s="4">
        <f>IF((GEO_cms!G72&gt;0), GEO_cms!G72*Days!G72*86400*1000/Areas!$B$9, "")</f>
        <v>68.380431685049345</v>
      </c>
      <c r="H72" s="4">
        <f>IF((GEO_cms!H72&gt;0), GEO_cms!H72*Days!H72*86400*1000/Areas!$B$9, "")</f>
        <v>49.036388622090875</v>
      </c>
      <c r="I72" s="4">
        <f>IF((GEO_cms!I72&gt;0), GEO_cms!I72*Days!I72*86400*1000/Areas!$B$9, "")</f>
        <v>39.908145865217158</v>
      </c>
      <c r="J72" s="4">
        <f>IF((GEO_cms!J72&gt;0), GEO_cms!J72*Days!J72*86400*1000/Areas!$B$9, "")</f>
        <v>58.282725209773602</v>
      </c>
      <c r="K72" s="4">
        <f>IF((GEO_cms!K72&gt;0), GEO_cms!K72*Days!K72*86400*1000/Areas!$B$9, "")</f>
        <v>101.62060773655602</v>
      </c>
      <c r="L72" s="4">
        <f>IF((GEO_cms!L72&gt;0), GEO_cms!L72*Days!L72*86400*1000/Areas!$B$9, "")</f>
        <v>85.380471792706729</v>
      </c>
      <c r="M72" s="4">
        <f>IF((GEO_cms!M72&gt;0), GEO_cms!M72*Days!M72*86400*1000/Areas!$B$9, "")</f>
        <v>120.7138723943216</v>
      </c>
      <c r="N72" s="4">
        <f>IF((GEO_cms!N72&gt;0), GEO_cms!N72*Days!N72*86400*1000/Areas!$B$9, "")</f>
        <v>1155.1045758615228</v>
      </c>
    </row>
    <row r="73" spans="1:14" x14ac:dyDescent="0.2">
      <c r="A73">
        <v>1965</v>
      </c>
      <c r="B73" s="4">
        <f>IF((GEO_cms!B73&gt;0), GEO_cms!B73*Days!B73*86400*1000/Areas!$B$9, "")</f>
        <v>113.21254314211832</v>
      </c>
      <c r="C73" s="4">
        <f>IF((GEO_cms!C73&gt;0), GEO_cms!C73*Days!C73*86400*1000/Areas!$B$9, "")</f>
        <v>124.79645363871444</v>
      </c>
      <c r="D73" s="4">
        <f>IF((GEO_cms!D73&gt;0), GEO_cms!D73*Days!D73*86400*1000/Areas!$B$9, "")</f>
        <v>131.75596474748008</v>
      </c>
      <c r="E73" s="4">
        <f>IF((GEO_cms!E73&gt;0), GEO_cms!E73*Days!E73*86400*1000/Areas!$B$9, "")</f>
        <v>257.27949337695918</v>
      </c>
      <c r="F73" s="4">
        <f>IF((GEO_cms!F73&gt;0), GEO_cms!F73*Days!F73*86400*1000/Areas!$B$9, "")</f>
        <v>265.36217256847323</v>
      </c>
      <c r="G73" s="4">
        <f>IF((GEO_cms!G73&gt;0), GEO_cms!G73*Days!G73*86400*1000/Areas!$B$9, "")</f>
        <v>71.255720090769955</v>
      </c>
      <c r="H73" s="4">
        <f>IF((GEO_cms!H73&gt;0), GEO_cms!H73*Days!H73*86400*1000/Areas!$B$9, "")</f>
        <v>47.574852076626733</v>
      </c>
      <c r="I73" s="4">
        <f>IF((GEO_cms!I73&gt;0), GEO_cms!I73*Days!I73*86400*1000/Areas!$B$9, "")</f>
        <v>79.728656076837808</v>
      </c>
      <c r="J73" s="4">
        <f>IF((GEO_cms!J73&gt;0), GEO_cms!J73*Days!J73*86400*1000/Areas!$B$9, "")</f>
        <v>124.78779038471687</v>
      </c>
      <c r="K73" s="4">
        <f>IF((GEO_cms!K73&gt;0), GEO_cms!K73*Days!K73*86400*1000/Areas!$B$9, "")</f>
        <v>207.83360641722516</v>
      </c>
      <c r="L73" s="4">
        <f>IF((GEO_cms!L73&gt;0), GEO_cms!L73*Days!L73*86400*1000/Areas!$B$9, "")</f>
        <v>204.22207820993194</v>
      </c>
      <c r="M73" s="4">
        <f>IF((GEO_cms!M73&gt;0), GEO_cms!M73*Days!M73*86400*1000/Areas!$B$9, "")</f>
        <v>223.42851232255003</v>
      </c>
      <c r="N73" s="4">
        <f>IF((GEO_cms!N73&gt;0), GEO_cms!N73*Days!N73*86400*1000/Areas!$B$9, "")</f>
        <v>1851.0362172146288</v>
      </c>
    </row>
    <row r="74" spans="1:14" x14ac:dyDescent="0.2">
      <c r="A74">
        <v>1966</v>
      </c>
      <c r="B74" s="4">
        <f>IF((GEO_cms!B74&gt;0), GEO_cms!B74*Days!B74*86400*1000/Areas!$B$9, "")</f>
        <v>187.44700912976941</v>
      </c>
      <c r="C74" s="4">
        <f>IF((GEO_cms!C74&gt;0), GEO_cms!C74*Days!C74*86400*1000/Areas!$B$9, "")</f>
        <v>162.32731141485041</v>
      </c>
      <c r="D74" s="4">
        <f>IF((GEO_cms!D74&gt;0), GEO_cms!D74*Days!D74*86400*1000/Areas!$B$9, "")</f>
        <v>196.72932101957886</v>
      </c>
      <c r="E74" s="4">
        <f>IF((GEO_cms!E74&gt;0), GEO_cms!E74*Days!E74*86400*1000/Areas!$B$9, "")</f>
        <v>215.25131247031504</v>
      </c>
      <c r="F74" s="4">
        <f>IF((GEO_cms!F74&gt;0), GEO_cms!F74*Days!F74*86400*1000/Areas!$B$9, "")</f>
        <v>169.71351058103329</v>
      </c>
      <c r="G74" s="4">
        <f>IF((GEO_cms!G74&gt;0), GEO_cms!G74*Days!G74*86400*1000/Areas!$B$9, "")</f>
        <v>138.60476858937147</v>
      </c>
      <c r="H74" s="4">
        <f>IF((GEO_cms!H74&gt;0), GEO_cms!H74*Days!H74*86400*1000/Areas!$B$9, "")</f>
        <v>58.587261385825109</v>
      </c>
      <c r="I74" s="4">
        <f>IF((GEO_cms!I74&gt;0), GEO_cms!I74*Days!I74*86400*1000/Areas!$B$9, "")</f>
        <v>43.946453322075051</v>
      </c>
      <c r="J74" s="4">
        <f>IF((GEO_cms!J74&gt;0), GEO_cms!J74*Days!J74*86400*1000/Areas!$B$9, "")</f>
        <v>46.968971449680723</v>
      </c>
      <c r="K74" s="4">
        <f>IF((GEO_cms!K74&gt;0), GEO_cms!K74*Days!K74*86400*1000/Areas!$B$9, "")</f>
        <v>91.358755396063117</v>
      </c>
      <c r="L74" s="4">
        <f>IF((GEO_cms!L74&gt;0), GEO_cms!L74*Days!L74*86400*1000/Areas!$B$9, "")</f>
        <v>178.67551005330097</v>
      </c>
      <c r="M74" s="4">
        <f>IF((GEO_cms!M74&gt;0), GEO_cms!M74*Days!M74*86400*1000/Areas!$B$9, "")</f>
        <v>287.501482927859</v>
      </c>
      <c r="N74" s="4">
        <f>IF((GEO_cms!N74&gt;0), GEO_cms!N74*Days!N74*86400*1000/Areas!$B$9, "")</f>
        <v>1779.689532956884</v>
      </c>
    </row>
    <row r="75" spans="1:14" x14ac:dyDescent="0.2">
      <c r="A75">
        <v>1967</v>
      </c>
      <c r="B75" s="4">
        <f>IF((GEO_cms!B75&gt;0), GEO_cms!B75*Days!B75*86400*1000/Areas!$B$9, "")</f>
        <v>178.23254419758302</v>
      </c>
      <c r="C75" s="4">
        <f>IF((GEO_cms!C75&gt;0), GEO_cms!C75*Days!C75*86400*1000/Areas!$B$9, "")</f>
        <v>154.99400369412632</v>
      </c>
      <c r="D75" s="4">
        <f>IF((GEO_cms!D75&gt;0), GEO_cms!D75*Days!D75*86400*1000/Areas!$B$9, "")</f>
        <v>179.14423769064331</v>
      </c>
      <c r="E75" s="4">
        <f>IF((GEO_cms!E75&gt;0), GEO_cms!E75*Days!E75*86400*1000/Areas!$B$9, "")</f>
        <v>402.74692701461817</v>
      </c>
      <c r="F75" s="4">
        <f>IF((GEO_cms!F75&gt;0), GEO_cms!F75*Days!F75*86400*1000/Areas!$B$9, "")</f>
        <v>326.32549094939048</v>
      </c>
      <c r="G75" s="4">
        <f>IF((GEO_cms!G75&gt;0), GEO_cms!G75*Days!G75*86400*1000/Areas!$B$9, "")</f>
        <v>189.52144809752497</v>
      </c>
      <c r="H75" s="4">
        <f>IF((GEO_cms!H75&gt;0), GEO_cms!H75*Days!H75*86400*1000/Areas!$B$9, "")</f>
        <v>123.7161002691435</v>
      </c>
      <c r="I75" s="4">
        <f>IF((GEO_cms!I75&gt;0), GEO_cms!I75*Days!I75*86400*1000/Areas!$B$9, "")</f>
        <v>83.491335268351875</v>
      </c>
      <c r="J75" s="4">
        <f>IF((GEO_cms!J75&gt;0), GEO_cms!J75*Days!J75*86400*1000/Areas!$B$9, "")</f>
        <v>64.728186183967495</v>
      </c>
      <c r="K75" s="4">
        <f>IF((GEO_cms!K75&gt;0), GEO_cms!K75*Days!K75*86400*1000/Areas!$B$9, "")</f>
        <v>100.91669555121643</v>
      </c>
      <c r="L75" s="4">
        <f>IF((GEO_cms!L75&gt;0), GEO_cms!L75*Days!L75*86400*1000/Areas!$B$9, "")</f>
        <v>230.78771861311944</v>
      </c>
      <c r="M75" s="4">
        <f>IF((GEO_cms!M75&gt;0), GEO_cms!M75*Days!M75*86400*1000/Areas!$B$9, "")</f>
        <v>206.89647031505621</v>
      </c>
      <c r="N75" s="4">
        <f>IF((GEO_cms!N75&gt;0), GEO_cms!N75*Days!N75*86400*1000/Areas!$B$9, "")</f>
        <v>2244.6495667317536</v>
      </c>
    </row>
    <row r="76" spans="1:14" x14ac:dyDescent="0.2">
      <c r="A76">
        <v>1968</v>
      </c>
      <c r="B76" s="4">
        <f>IF((GEO_cms!B76&gt;0), GEO_cms!B76*Days!B76*86400*1000/Areas!$B$9, "")</f>
        <v>161.22133305187609</v>
      </c>
      <c r="C76" s="4">
        <f>IF((GEO_cms!C76&gt;0), GEO_cms!C76*Days!C76*86400*1000/Areas!$B$9, "")</f>
        <v>153.86121483983322</v>
      </c>
      <c r="D76" s="4">
        <f>IF((GEO_cms!D76&gt;0), GEO_cms!D76*Days!D76*86400*1000/Areas!$B$9, "")</f>
        <v>174.63524196527521</v>
      </c>
      <c r="E76" s="4">
        <f>IF((GEO_cms!E76&gt;0), GEO_cms!E76*Days!E76*86400*1000/Areas!$B$9, "")</f>
        <v>253.94186078421023</v>
      </c>
      <c r="F76" s="4">
        <f>IF((GEO_cms!F76&gt;0), GEO_cms!F76*Days!F76*86400*1000/Areas!$B$9, "")</f>
        <v>132.46129041110348</v>
      </c>
      <c r="G76" s="4">
        <f>IF((GEO_cms!G76&gt;0), GEO_cms!G76*Days!G76*86400*1000/Areas!$B$9, "")</f>
        <v>93.962564779144003</v>
      </c>
      <c r="H76" s="4">
        <f>IF((GEO_cms!H76&gt;0), GEO_cms!H76*Days!H76*86400*1000/Areas!$B$9, "")</f>
        <v>74.9991577391947</v>
      </c>
      <c r="I76" s="4">
        <f>IF((GEO_cms!I76&gt;0), GEO_cms!I76*Days!I76*86400*1000/Areas!$B$9, "")</f>
        <v>70.774271148873297</v>
      </c>
      <c r="J76" s="4">
        <f>IF((GEO_cms!J76&gt;0), GEO_cms!J76*Days!J76*86400*1000/Areas!$B$9, "")</f>
        <v>113.18814924270411</v>
      </c>
      <c r="K76" s="4">
        <f>IF((GEO_cms!K76&gt;0), GEO_cms!K76*Days!K76*86400*1000/Areas!$B$9, "")</f>
        <v>125.07303942160536</v>
      </c>
      <c r="L76" s="4">
        <f>IF((GEO_cms!L76&gt;0), GEO_cms!L76*Days!L76*86400*1000/Areas!$B$9, "")</f>
        <v>109.78212253944801</v>
      </c>
      <c r="M76" s="4">
        <f>IF((GEO_cms!M76&gt;0), GEO_cms!M76*Days!M76*86400*1000/Areas!$B$9, "")</f>
        <v>146.8801823842947</v>
      </c>
      <c r="N76" s="4">
        <f>IF((GEO_cms!N76&gt;0), GEO_cms!N76*Days!N76*86400*1000/Areas!$B$9, "")</f>
        <v>1613.9623047126497</v>
      </c>
    </row>
    <row r="77" spans="1:14" x14ac:dyDescent="0.2">
      <c r="A77">
        <v>1969</v>
      </c>
      <c r="B77" s="4">
        <f>IF((GEO_cms!B77&gt;0), GEO_cms!B77*Days!B77*86400*1000/Areas!$B$9, "")</f>
        <v>142.74717188242124</v>
      </c>
      <c r="C77" s="4">
        <f>IF((GEO_cms!C77&gt;0), GEO_cms!C77*Days!C77*86400*1000/Areas!$B$9, "")</f>
        <v>136.73222903583303</v>
      </c>
      <c r="D77" s="4">
        <f>IF((GEO_cms!D77&gt;0), GEO_cms!D77*Days!D77*86400*1000/Areas!$B$9, "")</f>
        <v>153.7751294527416</v>
      </c>
      <c r="E77" s="4">
        <f>IF((GEO_cms!E77&gt;0), GEO_cms!E77*Days!E77*86400*1000/Areas!$B$9, "")</f>
        <v>295.90575122697766</v>
      </c>
      <c r="F77" s="4">
        <f>IF((GEO_cms!F77&gt;0), GEO_cms!F77*Days!F77*86400*1000/Areas!$B$9, "")</f>
        <v>261.09488162963743</v>
      </c>
      <c r="G77" s="4">
        <f>IF((GEO_cms!G77&gt;0), GEO_cms!G77*Days!G77*86400*1000/Areas!$B$9, "")</f>
        <v>160.38829278589898</v>
      </c>
      <c r="H77" s="4">
        <f>IF((GEO_cms!H77&gt;0), GEO_cms!H77*Days!H77*86400*1000/Areas!$B$9, "")</f>
        <v>123.78253374848276</v>
      </c>
      <c r="I77" s="4">
        <f>IF((GEO_cms!I77&gt;0), GEO_cms!I77*Days!I77*86400*1000/Areas!$B$9, "")</f>
        <v>65.32389888648477</v>
      </c>
      <c r="J77" s="4">
        <f>IF((GEO_cms!J77&gt;0), GEO_cms!J77*Days!J77*86400*1000/Areas!$B$9, "")</f>
        <v>54.8671233310465</v>
      </c>
      <c r="K77" s="4">
        <f>IF((GEO_cms!K77&gt;0), GEO_cms!K77*Days!K77*86400*1000/Areas!$B$9, "")</f>
        <v>90.548832339437439</v>
      </c>
      <c r="L77" s="4">
        <f>IF((GEO_cms!L77&gt;0), GEO_cms!L77*Days!L77*86400*1000/Areas!$B$9, "")</f>
        <v>205.91688426829913</v>
      </c>
      <c r="M77" s="4">
        <f>IF((GEO_cms!M77&gt;0), GEO_cms!M77*Days!M77*86400*1000/Areas!$B$9, "")</f>
        <v>161.47575914296269</v>
      </c>
      <c r="N77" s="4">
        <f>IF((GEO_cms!N77&gt;0), GEO_cms!N77*Days!N77*86400*1000/Areas!$B$9, "")</f>
        <v>1855.5297102749485</v>
      </c>
    </row>
    <row r="78" spans="1:14" x14ac:dyDescent="0.2">
      <c r="A78">
        <v>1970</v>
      </c>
      <c r="B78" s="4">
        <f>IF((GEO_cms!B78&gt;0), GEO_cms!B78*Days!B78*86400*1000/Areas!$B$9, "")</f>
        <v>125.49284247189826</v>
      </c>
      <c r="C78" s="4">
        <f>IF((GEO_cms!C78&gt;0), GEO_cms!C78*Days!C78*86400*1000/Areas!$B$9, "")</f>
        <v>103.65701957886958</v>
      </c>
      <c r="D78" s="4">
        <f>IF((GEO_cms!D78&gt;0), GEO_cms!D78*Days!D78*86400*1000/Areas!$B$9, "")</f>
        <v>115.1970666525938</v>
      </c>
      <c r="E78" s="4">
        <f>IF((GEO_cms!E78&gt;0), GEO_cms!E78*Days!E78*86400*1000/Areas!$B$9, "")</f>
        <v>229.61544355902686</v>
      </c>
      <c r="F78" s="4">
        <f>IF((GEO_cms!F78&gt;0), GEO_cms!F78*Days!F78*86400*1000/Areas!$B$9, "")</f>
        <v>240.03546867908597</v>
      </c>
      <c r="G78" s="4">
        <f>IF((GEO_cms!G78&gt;0), GEO_cms!G78*Days!G78*86400*1000/Areas!$B$9, "")</f>
        <v>305.17999261174731</v>
      </c>
      <c r="H78" s="4">
        <f>IF((GEO_cms!H78&gt;0), GEO_cms!H78*Days!H78*86400*1000/Areas!$B$9, "")</f>
        <v>179.2318733442398</v>
      </c>
      <c r="I78" s="4">
        <f>IF((GEO_cms!I78&gt;0), GEO_cms!I78*Days!I78*86400*1000/Areas!$B$9, "")</f>
        <v>105.10059127130718</v>
      </c>
      <c r="J78" s="4">
        <f>IF((GEO_cms!J78&gt;0), GEO_cms!J78*Days!J78*86400*1000/Areas!$B$9, "")</f>
        <v>87.019194680458071</v>
      </c>
      <c r="K78" s="4">
        <f>IF((GEO_cms!K78&gt;0), GEO_cms!K78*Days!K78*86400*1000/Areas!$B$9, "")</f>
        <v>151.36938941368939</v>
      </c>
      <c r="L78" s="4">
        <f>IF((GEO_cms!L78&gt;0), GEO_cms!L78*Days!L78*86400*1000/Areas!$B$9, "")</f>
        <v>186.86365296321702</v>
      </c>
      <c r="M78" s="4">
        <f>IF((GEO_cms!M78&gt;0), GEO_cms!M78*Days!M78*86400*1000/Areas!$B$9, "")</f>
        <v>187.39046999841679</v>
      </c>
      <c r="N78" s="4">
        <f>IF((GEO_cms!N78&gt;0), GEO_cms!N78*Days!N78*86400*1000/Areas!$B$9, "")</f>
        <v>2015.5646334898938</v>
      </c>
    </row>
    <row r="79" spans="1:14" x14ac:dyDescent="0.2">
      <c r="A79">
        <v>1971</v>
      </c>
      <c r="B79" s="4">
        <f>IF((GEO_cms!B79&gt;0), GEO_cms!B79*Days!B79*86400*1000/Areas!$B$9, "")</f>
        <v>126.05540682885638</v>
      </c>
      <c r="C79" s="4">
        <f>IF((GEO_cms!C79&gt;0), GEO_cms!C79*Days!C79*86400*1000/Areas!$B$9, "")</f>
        <v>112.85429479128186</v>
      </c>
      <c r="D79" s="4">
        <f>IF((GEO_cms!D79&gt;0), GEO_cms!D79*Days!D79*86400*1000/Areas!$B$9, "")</f>
        <v>177.62192157897516</v>
      </c>
      <c r="E79" s="4">
        <f>IF((GEO_cms!E79&gt;0), GEO_cms!E79*Days!E79*86400*1000/Areas!$B$9, "")</f>
        <v>362.57496226713818</v>
      </c>
      <c r="F79" s="4">
        <f>IF((GEO_cms!F79&gt;0), GEO_cms!F79*Days!F79*86400*1000/Areas!$B$9, "")</f>
        <v>289.96800253311523</v>
      </c>
      <c r="G79" s="4">
        <f>IF((GEO_cms!G79&gt;0), GEO_cms!G79*Days!G79*86400*1000/Areas!$B$9, "")</f>
        <v>134.0456171829648</v>
      </c>
      <c r="H79" s="4">
        <f>IF((GEO_cms!H79&gt;0), GEO_cms!H79*Days!H79*86400*1000/Areas!$B$9, "")</f>
        <v>53.563759565148551</v>
      </c>
      <c r="I79" s="4">
        <f>IF((GEO_cms!I79&gt;0), GEO_cms!I79*Days!I79*86400*1000/Areas!$B$9, "")</f>
        <v>48.056848171407459</v>
      </c>
      <c r="J79" s="4">
        <f>IF((GEO_cms!J79&gt;0), GEO_cms!J79*Days!J79*86400*1000/Areas!$B$9, "")</f>
        <v>46.791146762362132</v>
      </c>
      <c r="K79" s="4">
        <f>IF((GEO_cms!K79&gt;0), GEO_cms!K79*Days!K79*86400*1000/Areas!$B$9, "")</f>
        <v>61.518815346456279</v>
      </c>
      <c r="L79" s="4">
        <f>IF((GEO_cms!L79&gt;0), GEO_cms!L79*Days!L79*86400*1000/Areas!$B$9, "")</f>
        <v>71.246144915298956</v>
      </c>
      <c r="M79" s="4">
        <f>IF((GEO_cms!M79&gt;0), GEO_cms!M79*Days!M79*86400*1000/Areas!$B$9, "")</f>
        <v>144.97905409256427</v>
      </c>
      <c r="N79" s="4">
        <f>IF((GEO_cms!N79&gt;0), GEO_cms!N79*Days!N79*86400*1000/Areas!$B$9, "")</f>
        <v>1630.588776188717</v>
      </c>
    </row>
    <row r="80" spans="1:14" x14ac:dyDescent="0.2">
      <c r="A80">
        <v>1972</v>
      </c>
      <c r="B80" s="4">
        <f>IF((GEO_cms!B80&gt;0), GEO_cms!B80*Days!B80*86400*1000/Areas!$B$9, "")</f>
        <v>128.71698643727902</v>
      </c>
      <c r="C80" s="4">
        <f>IF((GEO_cms!C80&gt;0), GEO_cms!C80*Days!C80*86400*1000/Areas!$B$9, "")</f>
        <v>114.20188674864109</v>
      </c>
      <c r="D80" s="4">
        <f>IF((GEO_cms!D80&gt;0), GEO_cms!D80*Days!D80*86400*1000/Areas!$B$9, "")</f>
        <v>125.87448160852816</v>
      </c>
      <c r="E80" s="4">
        <f>IF((GEO_cms!E80&gt;0), GEO_cms!E80*Days!E80*86400*1000/Areas!$B$9, "")</f>
        <v>298.60868647422029</v>
      </c>
      <c r="F80" s="4">
        <f>IF((GEO_cms!F80&gt;0), GEO_cms!F80*Days!F80*86400*1000/Areas!$B$9, "")</f>
        <v>393.0854837722307</v>
      </c>
      <c r="G80" s="4">
        <f>IF((GEO_cms!G80&gt;0), GEO_cms!G80*Days!G80*86400*1000/Areas!$B$9, "")</f>
        <v>127.01607050503985</v>
      </c>
      <c r="H80" s="4">
        <f>IF((GEO_cms!H80&gt;0), GEO_cms!H80*Days!H80*86400*1000/Areas!$B$9, "")</f>
        <v>80.915977835241975</v>
      </c>
      <c r="I80" s="4">
        <f>IF((GEO_cms!I80&gt;0), GEO_cms!I80*Days!I80*86400*1000/Areas!$B$9, "")</f>
        <v>102.33158731331469</v>
      </c>
      <c r="J80" s="4">
        <f>IF((GEO_cms!J80&gt;0), GEO_cms!J80*Days!J80*86400*1000/Areas!$B$9, "")</f>
        <v>144.61113937410946</v>
      </c>
      <c r="K80" s="4">
        <f>IF((GEO_cms!K80&gt;0), GEO_cms!K80*Days!K80*86400*1000/Areas!$B$9, "")</f>
        <v>119.08554541136735</v>
      </c>
      <c r="L80" s="4">
        <f>IF((GEO_cms!L80&gt;0), GEO_cms!L80*Days!L80*86400*1000/Areas!$B$9, "")</f>
        <v>144.89292310939891</v>
      </c>
      <c r="M80" s="4">
        <f>IF((GEO_cms!M80&gt;0), GEO_cms!M80*Days!M80*86400*1000/Areas!$B$9, "")</f>
        <v>144.43203799672807</v>
      </c>
      <c r="N80" s="4">
        <f>IF((GEO_cms!N80&gt;0), GEO_cms!N80*Days!N80*86400*1000/Areas!$B$9, "")</f>
        <v>1923.9449317642093</v>
      </c>
    </row>
    <row r="81" spans="1:14" x14ac:dyDescent="0.2">
      <c r="A81">
        <v>1973</v>
      </c>
      <c r="B81" s="4">
        <f>IF((GEO_cms!B81&gt;0), GEO_cms!B81*Days!B81*86400*1000/Areas!$B$9, "")</f>
        <v>170.75807103277216</v>
      </c>
      <c r="C81" s="4">
        <f>IF((GEO_cms!C81&gt;0), GEO_cms!C81*Days!C81*86400*1000/Areas!$B$9, "")</f>
        <v>138.96132988548209</v>
      </c>
      <c r="D81" s="4">
        <f>IF((GEO_cms!D81&gt;0), GEO_cms!D81*Days!D81*86400*1000/Areas!$B$9, "")</f>
        <v>273.32570921948388</v>
      </c>
      <c r="E81" s="4">
        <f>IF((GEO_cms!E81&gt;0), GEO_cms!E81*Days!E81*86400*1000/Areas!$B$9, "")</f>
        <v>264.78369518180381</v>
      </c>
      <c r="F81" s="4">
        <f>IF((GEO_cms!F81&gt;0), GEO_cms!F81*Days!F81*86400*1000/Areas!$B$9, "")</f>
        <v>281.45886326455224</v>
      </c>
      <c r="G81" s="4">
        <f>IF((GEO_cms!G81&gt;0), GEO_cms!G81*Days!G81*86400*1000/Areas!$B$9, "")</f>
        <v>162.51261385825106</v>
      </c>
      <c r="H81" s="4">
        <f>IF((GEO_cms!H81&gt;0), GEO_cms!H81*Days!H81*86400*1000/Areas!$B$9, "")</f>
        <v>102.91818080109768</v>
      </c>
      <c r="I81" s="4">
        <f>IF((GEO_cms!I81&gt;0), GEO_cms!I81*Days!I81*86400*1000/Areas!$B$9, "")</f>
        <v>102.6368986226186</v>
      </c>
      <c r="J81" s="4">
        <f>IF((GEO_cms!J81&gt;0), GEO_cms!J81*Days!J81*86400*1000/Areas!$B$9, "")</f>
        <v>60.800996358646891</v>
      </c>
      <c r="K81" s="4">
        <f>IF((GEO_cms!K81&gt;0), GEO_cms!K81*Days!K81*86400*1000/Areas!$B$9, "")</f>
        <v>77.216905166499544</v>
      </c>
      <c r="L81" s="4">
        <f>IF((GEO_cms!L81&gt;0), GEO_cms!L81*Days!L81*86400*1000/Areas!$B$9, "")</f>
        <v>119.6021489260647</v>
      </c>
      <c r="M81" s="4">
        <f>IF((GEO_cms!M81&gt;0), GEO_cms!M81*Days!M81*86400*1000/Areas!$B$9, "")</f>
        <v>155.8232594859887</v>
      </c>
      <c r="N81" s="4">
        <f>IF((GEO_cms!N81&gt;0), GEO_cms!N81*Days!N81*86400*1000/Areas!$B$9, "")</f>
        <v>1909.3184864636655</v>
      </c>
    </row>
    <row r="82" spans="1:14" x14ac:dyDescent="0.2">
      <c r="A82">
        <v>1974</v>
      </c>
      <c r="B82" s="4">
        <f>IF((GEO_cms!B82&gt;0), GEO_cms!B82*Days!B82*86400*1000/Areas!$B$9, "")</f>
        <v>137.65016919098633</v>
      </c>
      <c r="C82" s="4">
        <f>IF((GEO_cms!C82&gt;0), GEO_cms!C82*Days!C82*86400*1000/Areas!$B$9, "")</f>
        <v>126.42295677872183</v>
      </c>
      <c r="D82" s="4">
        <f>IF((GEO_cms!D82&gt;0), GEO_cms!D82*Days!D82*86400*1000/Areas!$B$9, "")</f>
        <v>189.94745221383712</v>
      </c>
      <c r="E82" s="4">
        <f>IF((GEO_cms!E82&gt;0), GEO_cms!E82*Days!E82*86400*1000/Areas!$B$9, "")</f>
        <v>312.51594490474434</v>
      </c>
      <c r="F82" s="4">
        <f>IF((GEO_cms!F82&gt;0), GEO_cms!F82*Days!F82*86400*1000/Areas!$B$9, "")</f>
        <v>286.91206248350835</v>
      </c>
      <c r="G82" s="4">
        <f>IF((GEO_cms!G82&gt;0), GEO_cms!G82*Days!G82*86400*1000/Areas!$B$9, "")</f>
        <v>157.44734603409151</v>
      </c>
      <c r="H82" s="4">
        <f>IF((GEO_cms!H82&gt;0), GEO_cms!H82*Days!H82*86400*1000/Areas!$B$9, "")</f>
        <v>86.629257058419967</v>
      </c>
      <c r="I82" s="4">
        <f>IF((GEO_cms!I82&gt;0), GEO_cms!I82*Days!I82*86400*1000/Areas!$B$9, "")</f>
        <v>55.466301335162811</v>
      </c>
      <c r="J82" s="4">
        <f>IF((GEO_cms!J82&gt;0), GEO_cms!J82*Days!J82*86400*1000/Areas!$B$9, "")</f>
        <v>49.881192675075205</v>
      </c>
      <c r="K82" s="4">
        <f>IF((GEO_cms!K82&gt;0), GEO_cms!K82*Days!K82*86400*1000/Areas!$B$9, "")</f>
        <v>86.352215314792332</v>
      </c>
      <c r="L82" s="4">
        <f>IF((GEO_cms!L82&gt;0), GEO_cms!L82*Days!L82*86400*1000/Areas!$B$9, "")</f>
        <v>181.64655021373162</v>
      </c>
      <c r="M82" s="4">
        <f>IF((GEO_cms!M82&gt;0), GEO_cms!M82*Days!M82*86400*1000/Areas!$B$9, "")</f>
        <v>156.68689471739933</v>
      </c>
      <c r="N82" s="4">
        <f>IF((GEO_cms!N82&gt;0), GEO_cms!N82*Days!N82*86400*1000/Areas!$B$9, "")</f>
        <v>1829.4008802575333</v>
      </c>
    </row>
    <row r="83" spans="1:14" x14ac:dyDescent="0.2">
      <c r="A83">
        <v>1975</v>
      </c>
      <c r="B83" s="4">
        <f>IF((GEO_cms!B83&gt;0), GEO_cms!B83*Days!B83*86400*1000/Areas!$B$9, "")</f>
        <v>151.68742202754763</v>
      </c>
      <c r="C83" s="4">
        <f>IF((GEO_cms!C83&gt;0), GEO_cms!C83*Days!C83*86400*1000/Areas!$B$9, "")</f>
        <v>127.25152862947913</v>
      </c>
      <c r="D83" s="4">
        <f>IF((GEO_cms!D83&gt;0), GEO_cms!D83*Days!D83*86400*1000/Areas!$B$9, "")</f>
        <v>171.18494147448413</v>
      </c>
      <c r="E83" s="4">
        <f>IF((GEO_cms!E83&gt;0), GEO_cms!E83*Days!E83*86400*1000/Areas!$B$9, "")</f>
        <v>271.82692068183019</v>
      </c>
      <c r="F83" s="4">
        <f>IF((GEO_cms!F83&gt;0), GEO_cms!F83*Days!F83*86400*1000/Areas!$B$9, "")</f>
        <v>301.59244793920521</v>
      </c>
      <c r="G83" s="4">
        <f>IF((GEO_cms!G83&gt;0), GEO_cms!G83*Days!G83*86400*1000/Areas!$B$9, "")</f>
        <v>126.26647105388147</v>
      </c>
      <c r="H83" s="4">
        <f>IF((GEO_cms!H83&gt;0), GEO_cms!H83*Days!H83*86400*1000/Areas!$B$9, "")</f>
        <v>65.709778457966124</v>
      </c>
      <c r="I83" s="4">
        <f>IF((GEO_cms!I83&gt;0), GEO_cms!I83*Days!I83*86400*1000/Areas!$B$9, "")</f>
        <v>41.643897197741303</v>
      </c>
      <c r="J83" s="4">
        <f>IF((GEO_cms!J83&gt;0), GEO_cms!J83*Days!J83*86400*1000/Areas!$B$9, "")</f>
        <v>41.35655074146392</v>
      </c>
      <c r="K83" s="4">
        <f>IF((GEO_cms!K83&gt;0), GEO_cms!K83*Days!K83*86400*1000/Areas!$B$9, "")</f>
        <v>48.363572958995206</v>
      </c>
      <c r="L83" s="4">
        <f>IF((GEO_cms!L83&gt;0), GEO_cms!L83*Days!L83*86400*1000/Areas!$B$9, "")</f>
        <v>80.984098369307077</v>
      </c>
      <c r="M83" s="4">
        <f>IF((GEO_cms!M83&gt;0), GEO_cms!M83*Days!M83*86400*1000/Areas!$B$9, "")</f>
        <v>174.95892849226871</v>
      </c>
      <c r="N83" s="4">
        <f>IF((GEO_cms!N83&gt;0), GEO_cms!N83*Days!N83*86400*1000/Areas!$B$9, "")</f>
        <v>1603.0619705525357</v>
      </c>
    </row>
    <row r="84" spans="1:14" x14ac:dyDescent="0.2">
      <c r="A84">
        <v>1976</v>
      </c>
      <c r="B84" s="4">
        <f>IF((GEO_cms!B84&gt;0), GEO_cms!B84*Days!B84*86400*1000/Areas!$B$9, "")</f>
        <v>133.69808390944112</v>
      </c>
      <c r="C84" s="4">
        <f>IF((GEO_cms!C84&gt;0), GEO_cms!C84*Days!C84*86400*1000/Areas!$B$9, "")</f>
        <v>126.85219821626471</v>
      </c>
      <c r="D84" s="4">
        <f>IF((GEO_cms!D84&gt;0), GEO_cms!D84*Days!D84*86400*1000/Areas!$B$9, "")</f>
        <v>235.51657860573118</v>
      </c>
      <c r="E84" s="4">
        <f>IF((GEO_cms!E84&gt;0), GEO_cms!E84*Days!E84*86400*1000/Areas!$B$9, "")</f>
        <v>409.80793498337636</v>
      </c>
      <c r="F84" s="4">
        <f>IF((GEO_cms!F84&gt;0), GEO_cms!F84*Days!F84*86400*1000/Areas!$B$9, "")</f>
        <v>271.20831875032985</v>
      </c>
      <c r="G84" s="4">
        <f>IF((GEO_cms!G84&gt;0), GEO_cms!G84*Days!G84*86400*1000/Areas!$B$9, "")</f>
        <v>105.45003957992506</v>
      </c>
      <c r="H84" s="4">
        <f>IF((GEO_cms!H84&gt;0), GEO_cms!H84*Days!H84*86400*1000/Areas!$B$9, "")</f>
        <v>66.410863686738082</v>
      </c>
      <c r="I84" s="4">
        <f>IF((GEO_cms!I84&gt;0), GEO_cms!I84*Days!I84*86400*1000/Areas!$B$9, "")</f>
        <v>40.79298327088501</v>
      </c>
      <c r="J84" s="4">
        <f>IF((GEO_cms!J84&gt;0), GEO_cms!J84*Days!J84*86400*1000/Areas!$B$9, "")</f>
        <v>38.366360230091303</v>
      </c>
      <c r="K84" s="4">
        <f>IF((GEO_cms!K84&gt;0), GEO_cms!K84*Days!K84*86400*1000/Areas!$B$9, "")</f>
        <v>49.926879940893983</v>
      </c>
      <c r="L84" s="4">
        <f>IF((GEO_cms!L84&gt;0), GEO_cms!L84*Days!L84*86400*1000/Areas!$B$9, "")</f>
        <v>71.726271571059158</v>
      </c>
      <c r="M84" s="4">
        <f>IF((GEO_cms!M84&gt;0), GEO_cms!M84*Days!M84*86400*1000/Areas!$B$9, "")</f>
        <v>89.384126233574335</v>
      </c>
      <c r="N84" s="4">
        <f>IF((GEO_cms!N84&gt;0), GEO_cms!N84*Days!N84*86400*1000/Areas!$B$9, "")</f>
        <v>1641.8148486991397</v>
      </c>
    </row>
    <row r="85" spans="1:14" x14ac:dyDescent="0.2">
      <c r="A85">
        <v>1977</v>
      </c>
      <c r="B85" s="4">
        <f>IF((GEO_cms!B85&gt;0), GEO_cms!B85*Days!B85*86400*1000/Areas!$B$9, "")</f>
        <v>78.650172146287389</v>
      </c>
      <c r="C85" s="4">
        <f>IF((GEO_cms!C85&gt;0), GEO_cms!C85*Days!C85*86400*1000/Areas!$B$9, "")</f>
        <v>74.891915773919479</v>
      </c>
      <c r="D85" s="4">
        <f>IF((GEO_cms!D85&gt;0), GEO_cms!D85*Days!D85*86400*1000/Areas!$B$9, "")</f>
        <v>241.13798174046124</v>
      </c>
      <c r="E85" s="4">
        <f>IF((GEO_cms!E85&gt;0), GEO_cms!E85*Days!E85*86400*1000/Areas!$B$9, "")</f>
        <v>305.28258377750802</v>
      </c>
      <c r="F85" s="4">
        <f>IF((GEO_cms!F85&gt;0), GEO_cms!F85*Days!F85*86400*1000/Areas!$B$9, "")</f>
        <v>126.759319014196</v>
      </c>
      <c r="G85" s="4">
        <f>IF((GEO_cms!G85&gt;0), GEO_cms!G85*Days!G85*86400*1000/Areas!$B$9, "")</f>
        <v>39.872398543458765</v>
      </c>
      <c r="H85" s="4">
        <f>IF((GEO_cms!H85&gt;0), GEO_cms!H85*Days!H85*86400*1000/Areas!$B$9, "")</f>
        <v>40.593682832867167</v>
      </c>
      <c r="I85" s="4">
        <f>IF((GEO_cms!I85&gt;0), GEO_cms!I85*Days!I85*86400*1000/Areas!$B$9, "")</f>
        <v>41.030447622565831</v>
      </c>
      <c r="J85" s="4">
        <f>IF((GEO_cms!J85&gt;0), GEO_cms!J85*Days!J85*86400*1000/Areas!$B$9, "")</f>
        <v>74.472979049026335</v>
      </c>
      <c r="K85" s="4">
        <f>IF((GEO_cms!K85&gt;0), GEO_cms!K85*Days!K85*86400*1000/Areas!$B$9, "")</f>
        <v>203.81791461290834</v>
      </c>
      <c r="L85" s="4">
        <f>IF((GEO_cms!L85&gt;0), GEO_cms!L85*Days!L85*86400*1000/Areas!$B$9, "")</f>
        <v>242.3107583513642</v>
      </c>
      <c r="M85" s="4">
        <f>IF((GEO_cms!M85&gt;0), GEO_cms!M85*Days!M85*86400*1000/Areas!$B$9, "")</f>
        <v>213.76880173096202</v>
      </c>
      <c r="N85" s="4">
        <f>IF((GEO_cms!N85&gt;0), GEO_cms!N85*Days!N85*86400*1000/Areas!$B$9, "")</f>
        <v>1680.4499065913769</v>
      </c>
    </row>
    <row r="86" spans="1:14" x14ac:dyDescent="0.2">
      <c r="A86">
        <v>1978</v>
      </c>
      <c r="B86" s="4">
        <f>IF((GEO_cms!B86&gt;0), GEO_cms!B86*Days!B86*86400*1000/Areas!$B$9, "")</f>
        <v>150.10291287139162</v>
      </c>
      <c r="C86" s="4">
        <f>IF((GEO_cms!C86&gt;0), GEO_cms!C86*Days!C86*86400*1000/Areas!$B$9, "")</f>
        <v>118.82537421499815</v>
      </c>
      <c r="D86" s="4">
        <f>IF((GEO_cms!D86&gt;0), GEO_cms!D86*Days!D86*86400*1000/Areas!$B$9, "")</f>
        <v>124.90200854926381</v>
      </c>
      <c r="E86" s="4">
        <f>IF((GEO_cms!E86&gt;0), GEO_cms!E86*Days!E86*86400*1000/Areas!$B$9, "")</f>
        <v>233.5918771439126</v>
      </c>
      <c r="F86" s="4">
        <f>IF((GEO_cms!F86&gt;0), GEO_cms!F86*Days!F86*86400*1000/Areas!$B$9, "")</f>
        <v>268.17640783154786</v>
      </c>
      <c r="G86" s="4">
        <f>IF((GEO_cms!G86&gt;0), GEO_cms!G86*Days!G86*86400*1000/Areas!$B$9, "")</f>
        <v>99.886862631273431</v>
      </c>
      <c r="H86" s="4">
        <f>IF((GEO_cms!H86&gt;0), GEO_cms!H86*Days!H86*86400*1000/Areas!$B$9, "")</f>
        <v>47.490043379597871</v>
      </c>
      <c r="I86" s="4">
        <f>IF((GEO_cms!I86&gt;0), GEO_cms!I86*Days!I86*86400*1000/Areas!$B$9, "")</f>
        <v>44.390285503192786</v>
      </c>
      <c r="J86" s="4">
        <f>IF((GEO_cms!J86&gt;0), GEO_cms!J86*Days!J86*86400*1000/Areas!$B$9, "")</f>
        <v>82.460043274051415</v>
      </c>
      <c r="K86" s="4">
        <f>IF((GEO_cms!K86&gt;0), GEO_cms!K86*Days!K86*86400*1000/Areas!$B$9, "")</f>
        <v>207.47599641142014</v>
      </c>
      <c r="L86" s="4">
        <f>IF((GEO_cms!L86&gt;0), GEO_cms!L86*Days!L86*86400*1000/Areas!$B$9, "")</f>
        <v>146.84899466990342</v>
      </c>
      <c r="M86" s="4">
        <f>IF((GEO_cms!M86&gt;0), GEO_cms!M86*Days!M86*86400*1000/Areas!$B$9, "")</f>
        <v>146.52963976990873</v>
      </c>
      <c r="N86" s="4">
        <f>IF((GEO_cms!N86&gt;0), GEO_cms!N86*Days!N86*86400*1000/Areas!$B$9, "")</f>
        <v>1670.1481576864212</v>
      </c>
    </row>
    <row r="87" spans="1:14" x14ac:dyDescent="0.2">
      <c r="A87">
        <v>1979</v>
      </c>
      <c r="B87" s="4">
        <f>IF((GEO_cms!B87&gt;0), GEO_cms!B87*Days!B87*86400*1000/Areas!$B$9, "")</f>
        <v>133.31503129452742</v>
      </c>
      <c r="C87" s="4">
        <f>IF((GEO_cms!C87&gt;0), GEO_cms!C87*Days!C87*86400*1000/Areas!$B$9, "")</f>
        <v>117.80529885482083</v>
      </c>
      <c r="D87" s="4">
        <f>IF((GEO_cms!D87&gt;0), GEO_cms!D87*Days!D87*86400*1000/Areas!$B$9, "")</f>
        <v>267.88805826164969</v>
      </c>
      <c r="E87" s="4">
        <f>IF((GEO_cms!E87&gt;0), GEO_cms!E87*Days!E87*86400*1000/Areas!$B$9, "")</f>
        <v>456.34055200802152</v>
      </c>
      <c r="F87" s="4">
        <f>IF((GEO_cms!F87&gt;0), GEO_cms!F87*Days!F87*86400*1000/Areas!$B$9, "")</f>
        <v>425.73117821520924</v>
      </c>
      <c r="G87" s="4">
        <f>IF((GEO_cms!G87&gt;0), GEO_cms!G87*Days!G87*86400*1000/Areas!$B$9, "")</f>
        <v>186.47927806216686</v>
      </c>
      <c r="H87" s="4">
        <f>IF((GEO_cms!H87&gt;0), GEO_cms!H87*Days!H87*86400*1000/Areas!$B$9, "")</f>
        <v>108.84348176684784</v>
      </c>
      <c r="I87" s="4">
        <f>IF((GEO_cms!I87&gt;0), GEO_cms!I87*Days!I87*86400*1000/Areas!$B$9, "")</f>
        <v>84.626358330254902</v>
      </c>
      <c r="J87" s="4">
        <f>IF((GEO_cms!J87&gt;0), GEO_cms!J87*Days!J87*86400*1000/Areas!$B$9, "")</f>
        <v>77.309966752862934</v>
      </c>
      <c r="K87" s="4">
        <f>IF((GEO_cms!K87&gt;0), GEO_cms!K87*Days!K87*86400*1000/Areas!$B$9, "")</f>
        <v>116.60065058842156</v>
      </c>
      <c r="L87" s="4">
        <f>IF((GEO_cms!L87&gt;0), GEO_cms!L87*Days!L87*86400*1000/Areas!$B$9, "")</f>
        <v>230.01760092880892</v>
      </c>
      <c r="M87" s="4">
        <f>IF((GEO_cms!M87&gt;0), GEO_cms!M87*Days!M87*86400*1000/Areas!$B$9, "")</f>
        <v>251.24152451316692</v>
      </c>
      <c r="N87" s="4">
        <f>IF((GEO_cms!N87&gt;0), GEO_cms!N87*Days!N87*86400*1000/Areas!$B$9, "")</f>
        <v>2453.4472109346138</v>
      </c>
    </row>
    <row r="88" spans="1:14" x14ac:dyDescent="0.2">
      <c r="A88">
        <v>1980</v>
      </c>
      <c r="B88" s="4">
        <f>IF((GEO_cms!B88&gt;0), GEO_cms!B88*Days!B88*86400*1000/Areas!$B$9, "")</f>
        <v>190.52273787534963</v>
      </c>
      <c r="C88" s="4">
        <f>IF((GEO_cms!C88&gt;0), GEO_cms!C88*Days!C88*86400*1000/Areas!$B$9, "")</f>
        <v>110.44923869333473</v>
      </c>
      <c r="D88" s="4">
        <f>IF((GEO_cms!D88&gt;0), GEO_cms!D88*Days!D88*86400*1000/Areas!$B$9, "")</f>
        <v>132.80476563407038</v>
      </c>
      <c r="E88" s="4">
        <f>IF((GEO_cms!E88&gt;0), GEO_cms!E88*Days!E88*86400*1000/Areas!$B$9, "")</f>
        <v>351.80015409784158</v>
      </c>
      <c r="F88" s="4">
        <f>IF((GEO_cms!F88&gt;0), GEO_cms!F88*Days!F88*86400*1000/Areas!$B$9, "")</f>
        <v>235.82895730645416</v>
      </c>
      <c r="G88" s="4">
        <f>IF((GEO_cms!G88&gt;0), GEO_cms!G88*Days!G88*86400*1000/Areas!$B$9, "")</f>
        <v>113.80232835505834</v>
      </c>
      <c r="H88" s="4">
        <f>IF((GEO_cms!H88&gt;0), GEO_cms!H88*Days!H88*86400*1000/Areas!$B$9, "")</f>
        <v>98.775275951237518</v>
      </c>
      <c r="I88" s="4">
        <f>IF((GEO_cms!I88&gt;0), GEO_cms!I88*Days!I88*86400*1000/Areas!$B$9, "")</f>
        <v>87.275216634123169</v>
      </c>
      <c r="J88" s="4">
        <f>IF((GEO_cms!J88&gt;0), GEO_cms!J88*Days!J88*86400*1000/Areas!$B$9, "")</f>
        <v>95.876231991134091</v>
      </c>
      <c r="K88" s="4">
        <f>IF((GEO_cms!K88&gt;0), GEO_cms!K88*Days!K88*86400*1000/Areas!$B$9, "")</f>
        <v>149.19121937833131</v>
      </c>
      <c r="L88" s="4">
        <f>IF((GEO_cms!L88&gt;0), GEO_cms!L88*Days!L88*86400*1000/Areas!$B$9, "")</f>
        <v>157.16145865217163</v>
      </c>
      <c r="M88" s="4">
        <f>IF((GEO_cms!M88&gt;0), GEO_cms!M88*Days!M88*86400*1000/Areas!$B$9, "")</f>
        <v>151.15312723626573</v>
      </c>
      <c r="N88" s="4">
        <f>IF((GEO_cms!N88&gt;0), GEO_cms!N88*Days!N88*86400*1000/Areas!$B$9, "")</f>
        <v>1875.4658183545305</v>
      </c>
    </row>
    <row r="89" spans="1:14" x14ac:dyDescent="0.2">
      <c r="A89">
        <v>1981</v>
      </c>
      <c r="B89" s="4">
        <f>IF((GEO_cms!B89&gt;0), GEO_cms!B89*Days!B89*86400*1000/Areas!$B$9, "")</f>
        <v>111.78351659718192</v>
      </c>
      <c r="C89" s="4">
        <f>IF((GEO_cms!C89&gt;0), GEO_cms!C89*Days!C89*86400*1000/Areas!$B$9, "")</f>
        <v>159.59774806058365</v>
      </c>
      <c r="D89" s="4">
        <f>IF((GEO_cms!D89&gt;0), GEO_cms!D89*Days!D89*86400*1000/Areas!$B$9, "")</f>
        <v>197.37528059528211</v>
      </c>
      <c r="E89" s="4">
        <f>IF((GEO_cms!E89&gt;0), GEO_cms!E89*Days!E89*86400*1000/Areas!$B$9, "")</f>
        <v>332.63612433373794</v>
      </c>
      <c r="F89" s="4">
        <f>IF((GEO_cms!F89&gt;0), GEO_cms!F89*Days!F89*86400*1000/Areas!$B$9, "")</f>
        <v>184.36562647105387</v>
      </c>
      <c r="G89" s="4">
        <f>IF((GEO_cms!G89&gt;0), GEO_cms!G89*Days!G89*86400*1000/Areas!$B$9, "")</f>
        <v>123.363825003958</v>
      </c>
      <c r="H89" s="4">
        <f>IF((GEO_cms!H89&gt;0), GEO_cms!H89*Days!H89*86400*1000/Areas!$B$9, "")</f>
        <v>98.448762467676389</v>
      </c>
      <c r="I89" s="4">
        <f>IF((GEO_cms!I89&gt;0), GEO_cms!I89*Days!I89*86400*1000/Areas!$B$9, "")</f>
        <v>53.259861734128457</v>
      </c>
      <c r="J89" s="4">
        <f>IF((GEO_cms!J89&gt;0), GEO_cms!J89*Days!J89*86400*1000/Areas!$B$9, "")</f>
        <v>122.38578922370576</v>
      </c>
      <c r="K89" s="4">
        <f>IF((GEO_cms!K89&gt;0), GEO_cms!K89*Days!K89*86400*1000/Areas!$B$9, "")</f>
        <v>140.14354488363503</v>
      </c>
      <c r="L89" s="4">
        <f>IF((GEO_cms!L89&gt;0), GEO_cms!L89*Days!L89*86400*1000/Areas!$B$9, "")</f>
        <v>133.65713863528418</v>
      </c>
      <c r="M89" s="4">
        <f>IF((GEO_cms!M89&gt;0), GEO_cms!M89*Days!M89*86400*1000/Areas!$B$9, "")</f>
        <v>136.77663961158899</v>
      </c>
      <c r="N89" s="4">
        <f>IF((GEO_cms!N89&gt;0), GEO_cms!N89*Days!N89*86400*1000/Areas!$B$9, "")</f>
        <v>1800.1099625310044</v>
      </c>
    </row>
    <row r="90" spans="1:14" x14ac:dyDescent="0.2">
      <c r="A90">
        <v>1982</v>
      </c>
      <c r="B90" s="4">
        <f>IF((GEO_cms!B90&gt;0), GEO_cms!B90*Days!B90*86400*1000/Areas!$B$9, "")</f>
        <v>122.00720502401182</v>
      </c>
      <c r="C90" s="4">
        <f>IF((GEO_cms!C90&gt;0), GEO_cms!C90*Days!C90*86400*1000/Areas!$B$9, "")</f>
        <v>96.803747321758408</v>
      </c>
      <c r="D90" s="4">
        <f>IF((GEO_cms!D90&gt;0), GEO_cms!D90*Days!D90*86400*1000/Areas!$B$9, "")</f>
        <v>135.96106264182808</v>
      </c>
      <c r="E90" s="4">
        <f>IF((GEO_cms!E90&gt;0), GEO_cms!E90*Days!E90*86400*1000/Areas!$B$9, "")</f>
        <v>339.47279962003273</v>
      </c>
      <c r="F90" s="4">
        <f>IF((GEO_cms!F90&gt;0), GEO_cms!F90*Days!F90*86400*1000/Areas!$B$9, "")</f>
        <v>215.31938740830648</v>
      </c>
      <c r="G90" s="4">
        <f>IF((GEO_cms!G90&gt;0), GEO_cms!G90*Days!G90*86400*1000/Areas!$B$9, "")</f>
        <v>78.212769011557327</v>
      </c>
      <c r="H90" s="4">
        <f>IF((GEO_cms!H90&gt;0), GEO_cms!H90*Days!H90*86400*1000/Areas!$B$9, "")</f>
        <v>50.673196474748011</v>
      </c>
      <c r="I90" s="4">
        <f>IF((GEO_cms!I90&gt;0), GEO_cms!I90*Days!I90*86400*1000/Areas!$B$9, "")</f>
        <v>36.414027547627846</v>
      </c>
      <c r="J90" s="4">
        <f>IF((GEO_cms!J90&gt;0), GEO_cms!J90*Days!J90*86400*1000/Areas!$B$9, "")</f>
        <v>64.647481133569059</v>
      </c>
      <c r="K90" s="4">
        <f>IF((GEO_cms!K90&gt;0), GEO_cms!K90*Days!K90*86400*1000/Areas!$B$9, "")</f>
        <v>159.33009910813234</v>
      </c>
      <c r="L90" s="4">
        <f>IF((GEO_cms!L90&gt;0), GEO_cms!L90*Days!L90*86400*1000/Areas!$B$9, "")</f>
        <v>210.91922951079215</v>
      </c>
      <c r="M90" s="4">
        <f>IF((GEO_cms!M90&gt;0), GEO_cms!M90*Days!M90*86400*1000/Areas!$B$9, "")</f>
        <v>281.08005108448992</v>
      </c>
      <c r="N90" s="4">
        <f>IF((GEO_cms!N90&gt;0), GEO_cms!N90*Days!N90*86400*1000/Areas!$B$9, "")</f>
        <v>1789.9912818618398</v>
      </c>
    </row>
    <row r="91" spans="1:14" x14ac:dyDescent="0.2">
      <c r="A91">
        <v>1983</v>
      </c>
      <c r="B91" s="4">
        <f>IF((GEO_cms!B91&gt;0), GEO_cms!B91*Days!B91*86400*1000/Areas!$B$9, "")</f>
        <v>243.94232265554911</v>
      </c>
      <c r="C91" s="4">
        <f>IF((GEO_cms!C91&gt;0), GEO_cms!C91*Days!C91*86400*1000/Areas!$B$9, "")</f>
        <v>160.12119098633173</v>
      </c>
      <c r="D91" s="4">
        <f>IF((GEO_cms!D91&gt;0), GEO_cms!D91*Days!D91*86400*1000/Areas!$B$9, "")</f>
        <v>173.24437933400179</v>
      </c>
      <c r="E91" s="4">
        <f>IF((GEO_cms!E91&gt;0), GEO_cms!E91*Days!E91*86400*1000/Areas!$B$9, "")</f>
        <v>233.5727267929706</v>
      </c>
      <c r="F91" s="4">
        <f>IF((GEO_cms!F91&gt;0), GEO_cms!F91*Days!F91*86400*1000/Areas!$B$9, "")</f>
        <v>356.41985709008389</v>
      </c>
      <c r="G91" s="4">
        <f>IF((GEO_cms!G91&gt;0), GEO_cms!G91*Days!G91*86400*1000/Areas!$B$9, "")</f>
        <v>283.69193097261063</v>
      </c>
      <c r="H91" s="4">
        <f>IF((GEO_cms!H91&gt;0), GEO_cms!H91*Days!H91*86400*1000/Areas!$B$9, "")</f>
        <v>64.212904955406614</v>
      </c>
      <c r="I91" s="4">
        <f>IF((GEO_cms!I91&gt;0), GEO_cms!I91*Days!I91*86400*1000/Areas!$B$9, "")</f>
        <v>39.879876299540875</v>
      </c>
      <c r="J91" s="4">
        <f>IF((GEO_cms!J91&gt;0), GEO_cms!J91*Days!J91*86400*1000/Areas!$B$9, "")</f>
        <v>43.985620349358797</v>
      </c>
      <c r="K91" s="4">
        <f>IF((GEO_cms!K91&gt;0), GEO_cms!K91*Days!K91*86400*1000/Areas!$B$9, "")</f>
        <v>114.31646968177741</v>
      </c>
      <c r="L91" s="4">
        <f>IF((GEO_cms!L91&gt;0), GEO_cms!L91*Days!L91*86400*1000/Areas!$B$9, "")</f>
        <v>115.67359121853396</v>
      </c>
      <c r="M91" s="4">
        <f>IF((GEO_cms!M91&gt;0), GEO_cms!M91*Days!M91*86400*1000/Areas!$B$9, "")</f>
        <v>165.45046007704892</v>
      </c>
      <c r="N91" s="4">
        <f>IF((GEO_cms!N91&gt;0), GEO_cms!N91*Days!N91*86400*1000/Areas!$B$9, "")</f>
        <v>1995.9596896933874</v>
      </c>
    </row>
    <row r="92" spans="1:14" x14ac:dyDescent="0.2">
      <c r="A92">
        <v>1984</v>
      </c>
      <c r="B92" s="4">
        <f>IF((GEO_cms!B92&gt;0), GEO_cms!B92*Days!B92*86400*1000/Areas!$B$9, "")</f>
        <v>131.38846039368832</v>
      </c>
      <c r="C92" s="4">
        <f>IF((GEO_cms!C92&gt;0), GEO_cms!C92*Days!C92*86400*1000/Areas!$B$9, "")</f>
        <v>181.51682938413637</v>
      </c>
      <c r="D92" s="4">
        <f>IF((GEO_cms!D92&gt;0), GEO_cms!D92*Days!D92*86400*1000/Areas!$B$9, "")</f>
        <v>192.42952008021535</v>
      </c>
      <c r="E92" s="4">
        <f>IF((GEO_cms!E92&gt;0), GEO_cms!E92*Days!E92*86400*1000/Areas!$B$9, "")</f>
        <v>259.37372104068822</v>
      </c>
      <c r="F92" s="4">
        <f>IF((GEO_cms!F92&gt;0), GEO_cms!F92*Days!F92*86400*1000/Areas!$B$9, "")</f>
        <v>142.72596970816403</v>
      </c>
      <c r="G92" s="4">
        <f>IF((GEO_cms!G92&gt;0), GEO_cms!G92*Days!G92*86400*1000/Areas!$B$9, "")</f>
        <v>160.83285450419547</v>
      </c>
      <c r="H92" s="4">
        <f>IF((GEO_cms!H92&gt;0), GEO_cms!H92*Days!H92*86400*1000/Areas!$B$9, "")</f>
        <v>136.3455287350256</v>
      </c>
      <c r="I92" s="4">
        <f>IF((GEO_cms!I92&gt;0), GEO_cms!I92*Days!I92*86400*1000/Areas!$B$9, "")</f>
        <v>69.463976779777298</v>
      </c>
      <c r="J92" s="4">
        <f>IF((GEO_cms!J92&gt;0), GEO_cms!J92*Days!J92*86400*1000/Areas!$B$9, "")</f>
        <v>90.716580294474639</v>
      </c>
      <c r="K92" s="4">
        <f>IF((GEO_cms!K92&gt;0), GEO_cms!K92*Days!K92*86400*1000/Areas!$B$9, "")</f>
        <v>108.034972188506</v>
      </c>
      <c r="L92" s="4">
        <f>IF((GEO_cms!L92&gt;0), GEO_cms!L92*Days!L92*86400*1000/Areas!$B$9, "")</f>
        <v>227.74418069555122</v>
      </c>
      <c r="M92" s="4">
        <f>IF((GEO_cms!M92&gt;0), GEO_cms!M92*Days!M92*86400*1000/Areas!$B$9, "")</f>
        <v>225.84980062272413</v>
      </c>
      <c r="N92" s="4">
        <f>IF((GEO_cms!N92&gt;0), GEO_cms!N92*Days!N92*86400*1000/Areas!$B$9, "")</f>
        <v>1931.888497334952</v>
      </c>
    </row>
    <row r="93" spans="1:14" x14ac:dyDescent="0.2">
      <c r="A93">
        <v>1985</v>
      </c>
      <c r="B93" s="4">
        <f>IF((GEO_cms!B93&gt;0), GEO_cms!B93*Days!B93*86400*1000/Areas!$B$9, "")</f>
        <v>207.1381751015885</v>
      </c>
      <c r="C93" s="4">
        <f>IF((GEO_cms!C93&gt;0), GEO_cms!C93*Days!C93*86400*1000/Areas!$B$9, "")</f>
        <v>150.39408939785741</v>
      </c>
      <c r="D93" s="4">
        <f>IF((GEO_cms!D93&gt;0), GEO_cms!D93*Days!D93*86400*1000/Areas!$B$9, "")</f>
        <v>229.04002110929338</v>
      </c>
      <c r="E93" s="4">
        <f>IF((GEO_cms!E93&gt;0), GEO_cms!E93*Days!E93*86400*1000/Areas!$B$9, "")</f>
        <v>432.01550266504836</v>
      </c>
      <c r="F93" s="4">
        <f>IF((GEO_cms!F93&gt;0), GEO_cms!F93*Days!F93*86400*1000/Areas!$B$9, "")</f>
        <v>331.6896410364663</v>
      </c>
      <c r="G93" s="4">
        <f>IF((GEO_cms!G93&gt;0), GEO_cms!G93*Days!G93*86400*1000/Areas!$B$9, "")</f>
        <v>102.92492902000106</v>
      </c>
      <c r="H93" s="4">
        <f>IF((GEO_cms!H93&gt;0), GEO_cms!H93*Days!H93*86400*1000/Areas!$B$9, "")</f>
        <v>73.069759881787959</v>
      </c>
      <c r="I93" s="4">
        <f>IF((GEO_cms!I93&gt;0), GEO_cms!I93*Days!I93*86400*1000/Areas!$B$9, "")</f>
        <v>71.783494643516804</v>
      </c>
      <c r="J93" s="4">
        <f>IF((GEO_cms!J93&gt;0), GEO_cms!J93*Days!J93*86400*1000/Areas!$B$9, "")</f>
        <v>87.994494696290033</v>
      </c>
      <c r="K93" s="4">
        <f>IF((GEO_cms!K93&gt;0), GEO_cms!K93*Days!K93*86400*1000/Areas!$B$9, "")</f>
        <v>99.103202913082484</v>
      </c>
      <c r="L93" s="4">
        <f>IF((GEO_cms!L93&gt;0), GEO_cms!L93*Days!L93*86400*1000/Areas!$B$9, "")</f>
        <v>171.27937094305767</v>
      </c>
      <c r="M93" s="4">
        <f>IF((GEO_cms!M93&gt;0), GEO_cms!M93*Days!M93*86400*1000/Areas!$B$9, "")</f>
        <v>175.93705546466833</v>
      </c>
      <c r="N93" s="4">
        <f>IF((GEO_cms!N93&gt;0), GEO_cms!N93*Days!N93*86400*1000/Areas!$B$9, "")</f>
        <v>2134.0264246134361</v>
      </c>
    </row>
    <row r="94" spans="1:14" x14ac:dyDescent="0.2">
      <c r="A94">
        <v>1986</v>
      </c>
      <c r="B94" s="4">
        <f>IF((GEO_cms!B94&gt;0), GEO_cms!B94*Days!B94*86400*1000/Areas!$B$9, "")</f>
        <v>134.02177043643465</v>
      </c>
      <c r="C94" s="4">
        <f>IF((GEO_cms!C94&gt;0), GEO_cms!C94*Days!C94*86400*1000/Areas!$B$9, "")</f>
        <v>99.466922792759519</v>
      </c>
      <c r="D94" s="4">
        <f>IF((GEO_cms!D94&gt;0), GEO_cms!D94*Days!D94*86400*1000/Areas!$B$9, "")</f>
        <v>174.60838587788274</v>
      </c>
      <c r="E94" s="4">
        <f>IF((GEO_cms!E94&gt;0), GEO_cms!E94*Days!E94*86400*1000/Areas!$B$9, "")</f>
        <v>299.76591482400124</v>
      </c>
      <c r="F94" s="4">
        <f>IF((GEO_cms!F94&gt;0), GEO_cms!F94*Days!F94*86400*1000/Areas!$B$9, "")</f>
        <v>161.88849480183652</v>
      </c>
      <c r="G94" s="4">
        <f>IF((GEO_cms!G94&gt;0), GEO_cms!G94*Days!G94*86400*1000/Areas!$B$9, "")</f>
        <v>116.91289250092353</v>
      </c>
      <c r="H94" s="4">
        <f>IF((GEO_cms!H94&gt;0), GEO_cms!H94*Days!H94*86400*1000/Areas!$B$9, "")</f>
        <v>75.390691223811288</v>
      </c>
      <c r="I94" s="4">
        <f>IF((GEO_cms!I94&gt;0), GEO_cms!I94*Days!I94*86400*1000/Areas!$B$9, "")</f>
        <v>92.387767586680042</v>
      </c>
      <c r="J94" s="4">
        <f>IF((GEO_cms!J94&gt;0), GEO_cms!J94*Days!J94*86400*1000/Areas!$B$9, "")</f>
        <v>98.912930497651587</v>
      </c>
      <c r="K94" s="4">
        <f>IF((GEO_cms!K94&gt;0), GEO_cms!K94*Days!K94*86400*1000/Areas!$B$9, "")</f>
        <v>178.71171333579608</v>
      </c>
      <c r="L94" s="4">
        <f>IF((GEO_cms!L94&gt;0), GEO_cms!L94*Days!L94*86400*1000/Areas!$B$9, "")</f>
        <v>137.80866114306826</v>
      </c>
      <c r="M94" s="4">
        <f>IF((GEO_cms!M94&gt;0), GEO_cms!M94*Days!M94*86400*1000/Areas!$B$9, "")</f>
        <v>138.09117441553644</v>
      </c>
      <c r="N94" s="4">
        <f>IF((GEO_cms!N94&gt;0), GEO_cms!N94*Days!N94*86400*1000/Areas!$B$9, "")</f>
        <v>1707.6605034566467</v>
      </c>
    </row>
    <row r="95" spans="1:14" x14ac:dyDescent="0.2">
      <c r="A95">
        <v>1987</v>
      </c>
      <c r="B95" s="4">
        <f>IF((GEO_cms!B95&gt;0), GEO_cms!B95*Days!B95*86400*1000/Areas!$B$9, "")</f>
        <v>112.6231226977677</v>
      </c>
      <c r="C95" s="4">
        <f>IF((GEO_cms!C95&gt;0), GEO_cms!C95*Days!C95*86400*1000/Areas!$B$9, "")</f>
        <v>93.855869966752863</v>
      </c>
      <c r="D95" s="4">
        <f>IF((GEO_cms!D95&gt;0), GEO_cms!D95*Days!D95*86400*1000/Areas!$B$9, "")</f>
        <v>149.73540851759986</v>
      </c>
      <c r="E95" s="4">
        <f>IF((GEO_cms!E95&gt;0), GEO_cms!E95*Days!E95*86400*1000/Areas!$B$9, "")</f>
        <v>191.95901419599977</v>
      </c>
      <c r="F95" s="4">
        <f>IF((GEO_cms!F95&gt;0), GEO_cms!F95*Days!F95*86400*1000/Areas!$B$9, "")</f>
        <v>70.980638978310196</v>
      </c>
      <c r="G95" s="4">
        <f>IF((GEO_cms!G95&gt;0), GEO_cms!G95*Days!G95*86400*1000/Areas!$B$9, "")</f>
        <v>53.354245606628318</v>
      </c>
      <c r="H95" s="4">
        <f>IF((GEO_cms!H95&gt;0), GEO_cms!H95*Days!H95*86400*1000/Areas!$B$9, "")</f>
        <v>37.33561538867486</v>
      </c>
      <c r="I95" s="4">
        <f>IF((GEO_cms!I95&gt;0), GEO_cms!I95*Days!I95*86400*1000/Areas!$B$9, "")</f>
        <v>27.957186975565993</v>
      </c>
      <c r="J95" s="4">
        <f>IF((GEO_cms!J95&gt;0), GEO_cms!J95*Days!J95*86400*1000/Areas!$B$9, "")</f>
        <v>22.998203599134516</v>
      </c>
      <c r="K95" s="4">
        <f>IF((GEO_cms!K95&gt;0), GEO_cms!K95*Days!K95*86400*1000/Areas!$B$9, "")</f>
        <v>35.924964061428042</v>
      </c>
      <c r="L95" s="4">
        <f>IF((GEO_cms!L95&gt;0), GEO_cms!L95*Days!L95*86400*1000/Areas!$B$9, "")</f>
        <v>71.562125705841993</v>
      </c>
      <c r="M95" s="4">
        <f>IF((GEO_cms!M95&gt;0), GEO_cms!M95*Days!M95*86400*1000/Areas!$B$9, "")</f>
        <v>149.27602807536016</v>
      </c>
      <c r="N95" s="4">
        <f>IF((GEO_cms!N95&gt;0), GEO_cms!N95*Days!N95*86400*1000/Areas!$B$9, "")</f>
        <v>1019.3905071507731</v>
      </c>
    </row>
    <row r="96" spans="1:14" x14ac:dyDescent="0.2">
      <c r="A96">
        <v>1988</v>
      </c>
      <c r="B96" s="4">
        <f>IF((GEO_cms!B96&gt;0), GEO_cms!B96*Days!B96*86400*1000/Areas!$B$9, "")</f>
        <v>127.9720833817088</v>
      </c>
      <c r="C96" s="4">
        <f>IF((GEO_cms!C96&gt;0), GEO_cms!C96*Days!C96*86400*1000/Areas!$B$9, "")</f>
        <v>131.09541442820202</v>
      </c>
      <c r="D96" s="4">
        <f>IF((GEO_cms!D96&gt;0), GEO_cms!D96*Days!D96*86400*1000/Areas!$B$9, "")</f>
        <v>146.42504237690645</v>
      </c>
      <c r="E96" s="4">
        <f>IF((GEO_cms!E96&gt;0), GEO_cms!E96*Days!E96*86400*1000/Areas!$B$9, "")</f>
        <v>393.00897356061</v>
      </c>
      <c r="F96" s="4">
        <f>IF((GEO_cms!F96&gt;0), GEO_cms!F96*Days!F96*86400*1000/Areas!$B$9, "")</f>
        <v>231.67333115203968</v>
      </c>
      <c r="G96" s="4">
        <f>IF((GEO_cms!G96&gt;0), GEO_cms!G96*Days!G96*86400*1000/Areas!$B$9, "")</f>
        <v>77.850280225869454</v>
      </c>
      <c r="H96" s="4">
        <f>IF((GEO_cms!H96&gt;0), GEO_cms!H96*Days!H96*86400*1000/Areas!$B$9, "")</f>
        <v>32.344623568526046</v>
      </c>
      <c r="I96" s="4">
        <f>IF((GEO_cms!I96&gt;0), GEO_cms!I96*Days!I96*86400*1000/Areas!$B$9, "")</f>
        <v>45.376893345295258</v>
      </c>
      <c r="J96" s="4">
        <f>IF((GEO_cms!J96&gt;0), GEO_cms!J96*Days!J96*86400*1000/Areas!$B$9, "")</f>
        <v>63.063473534223441</v>
      </c>
      <c r="K96" s="4">
        <f>IF((GEO_cms!K96&gt;0), GEO_cms!K96*Days!K96*86400*1000/Areas!$B$9, "")</f>
        <v>137.65299614755395</v>
      </c>
      <c r="L96" s="4">
        <f>IF((GEO_cms!L96&gt;0), GEO_cms!L96*Days!L96*86400*1000/Areas!$B$9, "")</f>
        <v>313.93443875666264</v>
      </c>
      <c r="M96" s="4">
        <f>IF((GEO_cms!M96&gt;0), GEO_cms!M96*Days!M96*86400*1000/Areas!$B$9, "")</f>
        <v>221.92457142857143</v>
      </c>
      <c r="N96" s="4">
        <f>IF((GEO_cms!N96&gt;0), GEO_cms!N96*Days!N96*86400*1000/Areas!$B$9, "")</f>
        <v>1928.0168435273629</v>
      </c>
    </row>
    <row r="97" spans="1:14" x14ac:dyDescent="0.2">
      <c r="A97">
        <v>1989</v>
      </c>
      <c r="B97" s="4">
        <f>IF((GEO_cms!B97&gt;0), GEO_cms!B97*Days!B97*86400*1000/Areas!$B$9, "")</f>
        <v>178.07847506464719</v>
      </c>
      <c r="C97" s="4">
        <f>IF((GEO_cms!C97&gt;0), GEO_cms!C97*Days!C97*86400*1000/Areas!$B$9, "")</f>
        <v>123.88872700406354</v>
      </c>
      <c r="D97" s="4">
        <f>IF((GEO_cms!D97&gt;0), GEO_cms!D97*Days!D97*86400*1000/Areas!$B$9, "")</f>
        <v>155.3723599134519</v>
      </c>
      <c r="E97" s="4">
        <f>IF((GEO_cms!E97&gt;0), GEO_cms!E97*Days!E97*86400*1000/Areas!$B$9, "")</f>
        <v>279.84681407989865</v>
      </c>
      <c r="F97" s="4">
        <f>IF((GEO_cms!F97&gt;0), GEO_cms!F97*Days!F97*86400*1000/Areas!$B$9, "")</f>
        <v>233.2606672647633</v>
      </c>
      <c r="G97" s="4">
        <f>IF((GEO_cms!G97&gt;0), GEO_cms!G97*Days!G97*86400*1000/Areas!$B$9, "")</f>
        <v>194.92595070979999</v>
      </c>
      <c r="H97" s="4">
        <f>IF((GEO_cms!H97&gt;0), GEO_cms!H97*Days!H97*86400*1000/Areas!$B$9, "")</f>
        <v>73.209694231885592</v>
      </c>
      <c r="I97" s="4">
        <f>IF((GEO_cms!I97&gt;0), GEO_cms!I97*Days!I97*86400*1000/Areas!$B$9, "")</f>
        <v>38.893268457438396</v>
      </c>
      <c r="J97" s="4">
        <f>IF((GEO_cms!J97&gt;0), GEO_cms!J97*Days!J97*86400*1000/Areas!$B$9, "")</f>
        <v>40.241726740197379</v>
      </c>
      <c r="K97" s="4">
        <f>IF((GEO_cms!K97&gt;0), GEO_cms!K97*Days!K97*86400*1000/Areas!$B$9, "")</f>
        <v>45.104092036519077</v>
      </c>
      <c r="L97" s="4">
        <f>IF((GEO_cms!L97&gt;0), GEO_cms!L97*Days!L97*86400*1000/Areas!$B$9, "")</f>
        <v>86.199833236582393</v>
      </c>
      <c r="M97" s="4">
        <f>IF((GEO_cms!M97&gt;0), GEO_cms!M97*Days!M97*86400*1000/Areas!$B$9, "")</f>
        <v>114.29244055095256</v>
      </c>
      <c r="N97" s="4">
        <f>IF((GEO_cms!N97&gt;0), GEO_cms!N97*Days!N97*86400*1000/Areas!$B$9, "")</f>
        <v>1566.5814639294947</v>
      </c>
    </row>
    <row r="98" spans="1:14" x14ac:dyDescent="0.2">
      <c r="A98">
        <v>1990</v>
      </c>
      <c r="B98" s="4">
        <f>IF((GEO_cms!B98&gt;0), GEO_cms!B98*Days!B98*86400*1000/Areas!$B$9, "")</f>
        <v>124.6857463718402</v>
      </c>
      <c r="C98" s="4">
        <f>IF((GEO_cms!C98&gt;0), GEO_cms!C98*Days!C98*86400*1000/Areas!$B$9, "")</f>
        <v>116.99460066494274</v>
      </c>
      <c r="D98" s="4">
        <f>IF((GEO_cms!D98&gt;0), GEO_cms!D98*Days!D98*86400*1000/Areas!$B$9, "")</f>
        <v>222.06733273523668</v>
      </c>
      <c r="E98" s="4">
        <f>IF((GEO_cms!E98&gt;0), GEO_cms!E98*Days!E98*86400*1000/Areas!$B$9, "")</f>
        <v>206.55431737822576</v>
      </c>
      <c r="F98" s="4">
        <f>IF((GEO_cms!F98&gt;0), GEO_cms!F98*Days!F98*86400*1000/Areas!$B$9, "")</f>
        <v>268.55097957675866</v>
      </c>
      <c r="G98" s="4">
        <f>IF((GEO_cms!G98&gt;0), GEO_cms!G98*Days!G98*86400*1000/Areas!$B$9, "")</f>
        <v>162.98453322075045</v>
      </c>
      <c r="H98" s="4">
        <f>IF((GEO_cms!H98&gt;0), GEO_cms!H98*Days!H98*86400*1000/Areas!$B$9, "")</f>
        <v>118.2784493113093</v>
      </c>
      <c r="I98" s="4">
        <f>IF((GEO_cms!I98&gt;0), GEO_cms!I98*Days!I98*86400*1000/Areas!$B$9, "")</f>
        <v>54.233748271676603</v>
      </c>
      <c r="J98" s="4">
        <f>IF((GEO_cms!J98&gt;0), GEO_cms!J98*Days!J98*86400*1000/Areas!$B$9, "")</f>
        <v>39.079026861575812</v>
      </c>
      <c r="K98" s="4">
        <f>IF((GEO_cms!K98&gt;0), GEO_cms!K98*Days!K98*86400*1000/Areas!$B$9, "")</f>
        <v>136.79218787271097</v>
      </c>
      <c r="L98" s="4">
        <f>IF((GEO_cms!L98&gt;0), GEO_cms!L98*Days!L98*86400*1000/Areas!$B$9, "")</f>
        <v>196.70693334740616</v>
      </c>
      <c r="M98" s="4">
        <f>IF((GEO_cms!M98&gt;0), GEO_cms!M98*Days!M98*86400*1000/Areas!$B$9, "")</f>
        <v>244.99960441184231</v>
      </c>
      <c r="N98" s="4">
        <f>IF((GEO_cms!N98&gt;0), GEO_cms!N98*Days!N98*86400*1000/Areas!$B$9, "")</f>
        <v>1888.4320650166235</v>
      </c>
    </row>
    <row r="99" spans="1:14" x14ac:dyDescent="0.2">
      <c r="A99">
        <v>1991</v>
      </c>
      <c r="B99" s="4">
        <f>IF((GEO_cms!B99&gt;0), GEO_cms!B99*Days!B99*86400*1000/Areas!$B$9, "")</f>
        <v>171.93125800833815</v>
      </c>
      <c r="C99" s="4">
        <f>IF((GEO_cms!C99&gt;0), GEO_cms!C99*Days!C99*86400*1000/Areas!$B$9, "")</f>
        <v>123.98830882896195</v>
      </c>
      <c r="D99" s="4">
        <f>IF((GEO_cms!D99&gt;0), GEO_cms!D99*Days!D99*86400*1000/Areas!$B$9, "")</f>
        <v>209.09725600295531</v>
      </c>
      <c r="E99" s="4">
        <f>IF((GEO_cms!E99&gt;0), GEO_cms!E99*Days!E99*86400*1000/Areas!$B$9, "")</f>
        <v>394.10738297535488</v>
      </c>
      <c r="F99" s="4">
        <f>IF((GEO_cms!F99&gt;0), GEO_cms!F99*Days!F99*86400*1000/Areas!$B$9, "")</f>
        <v>176.81341200063329</v>
      </c>
      <c r="G99" s="4">
        <f>IF((GEO_cms!G99&gt;0), GEO_cms!G99*Days!G99*86400*1000/Areas!$B$9, "")</f>
        <v>64.528475381286611</v>
      </c>
      <c r="H99" s="4">
        <f>IF((GEO_cms!H99&gt;0), GEO_cms!H99*Days!H99*86400*1000/Areas!$B$9, "")</f>
        <v>36.552548419441656</v>
      </c>
      <c r="I99" s="4">
        <f>IF((GEO_cms!I99&gt;0), GEO_cms!I99*Days!I99*86400*1000/Areas!$B$9, "")</f>
        <v>34.767325346984009</v>
      </c>
      <c r="J99" s="4">
        <f>IF((GEO_cms!J99&gt;0), GEO_cms!J99*Days!J99*86400*1000/Areas!$B$9, "")</f>
        <v>36.500568895456219</v>
      </c>
      <c r="K99" s="4">
        <f>IF((GEO_cms!K99&gt;0), GEO_cms!K99*Days!K99*86400*1000/Areas!$B$9, "")</f>
        <v>86.790393582774811</v>
      </c>
      <c r="L99" s="4">
        <f>IF((GEO_cms!L99&gt;0), GEO_cms!L99*Days!L99*86400*1000/Areas!$B$9, "")</f>
        <v>179.24181328830014</v>
      </c>
      <c r="M99" s="4">
        <f>IF((GEO_cms!M99&gt;0), GEO_cms!M99*Days!M99*86400*1000/Areas!$B$9, "")</f>
        <v>215.63600654388094</v>
      </c>
      <c r="N99" s="4">
        <f>IF((GEO_cms!N99&gt;0), GEO_cms!N99*Days!N99*86400*1000/Areas!$B$9, "")</f>
        <v>1732.4912132566362</v>
      </c>
    </row>
    <row r="100" spans="1:14" x14ac:dyDescent="0.2">
      <c r="A100">
        <v>1992</v>
      </c>
      <c r="B100" s="4">
        <f>IF((GEO_cms!B100&gt;0), GEO_cms!B100*Days!B100*86400*1000/Areas!$B$9, "")</f>
        <v>153.82460119267506</v>
      </c>
      <c r="C100" s="4">
        <f>IF((GEO_cms!C100&gt;0), GEO_cms!C100*Days!C100*86400*1000/Areas!$B$9, "")</f>
        <v>108.43804147976147</v>
      </c>
      <c r="D100" s="4">
        <f>IF((GEO_cms!D100&gt;0), GEO_cms!D100*Days!D100*86400*1000/Areas!$B$9, "")</f>
        <v>154.57939859623195</v>
      </c>
      <c r="E100" s="4">
        <f>IF((GEO_cms!E100&gt;0), GEO_cms!E100*Days!E100*86400*1000/Areas!$B$9, "")</f>
        <v>236.93908491213256</v>
      </c>
      <c r="F100" s="4">
        <f>IF((GEO_cms!F100&gt;0), GEO_cms!F100*Days!F100*86400*1000/Areas!$B$9, "")</f>
        <v>195.36531447569791</v>
      </c>
      <c r="G100" s="4">
        <f>IF((GEO_cms!G100&gt;0), GEO_cms!G100*Days!G100*86400*1000/Areas!$B$9, "")</f>
        <v>56.741121958942422</v>
      </c>
      <c r="H100" s="4">
        <f>IF((GEO_cms!H100&gt;0), GEO_cms!H100*Days!H100*86400*1000/Areas!$B$9, "")</f>
        <v>50.803236476858935</v>
      </c>
      <c r="I100" s="4">
        <f>IF((GEO_cms!I100&gt;0), GEO_cms!I100*Days!I100*86400*1000/Areas!$B$9, "")</f>
        <v>48.902108185128512</v>
      </c>
      <c r="J100" s="4">
        <f>IF((GEO_cms!J100&gt;0), GEO_cms!J100*Days!J100*86400*1000/Areas!$B$9, "")</f>
        <v>126.84645311098211</v>
      </c>
      <c r="K100" s="4">
        <f>IF((GEO_cms!K100&gt;0), GEO_cms!K100*Days!K100*86400*1000/Areas!$B$9, "")</f>
        <v>156.32645775502664</v>
      </c>
      <c r="L100" s="4">
        <f>IF((GEO_cms!L100&gt;0), GEO_cms!L100*Days!L100*86400*1000/Areas!$B$9, "")</f>
        <v>260.5747216211937</v>
      </c>
      <c r="M100" s="4">
        <f>IF((GEO_cms!M100&gt;0), GEO_cms!M100*Days!M100*86400*1000/Areas!$B$9, "")</f>
        <v>202.14152936830439</v>
      </c>
      <c r="N100" s="4">
        <f>IF((GEO_cms!N100&gt;0), GEO_cms!N100*Days!N100*86400*1000/Areas!$B$9, "")</f>
        <v>1752.9246377117529</v>
      </c>
    </row>
    <row r="101" spans="1:14" x14ac:dyDescent="0.2">
      <c r="A101">
        <v>1993</v>
      </c>
      <c r="B101" s="4">
        <f>IF((GEO_cms!B101&gt;0), GEO_cms!B101*Days!B101*86400*1000/Areas!$B$9, "")</f>
        <v>194.98791577391947</v>
      </c>
      <c r="C101" s="4">
        <f>IF((GEO_cms!C101&gt;0), GEO_cms!C101*Days!C101*86400*1000/Areas!$B$9, "")</f>
        <v>117.93424455116364</v>
      </c>
      <c r="D101" s="4">
        <f>IF((GEO_cms!D101&gt;0), GEO_cms!D101*Days!D101*86400*1000/Areas!$B$9, "")</f>
        <v>102.86870906116418</v>
      </c>
      <c r="E101" s="4">
        <f>IF((GEO_cms!E101&gt;0), GEO_cms!E101*Days!E101*86400*1000/Areas!$B$9, "")</f>
        <v>237.83504775977624</v>
      </c>
      <c r="F101" s="4">
        <f>IF((GEO_cms!F101&gt;0), GEO_cms!F101*Days!F101*86400*1000/Areas!$B$9, "")</f>
        <v>190.0506361285556</v>
      </c>
      <c r="G101" s="4">
        <f>IF((GEO_cms!G101&gt;0), GEO_cms!G101*Days!G101*86400*1000/Areas!$B$9, "")</f>
        <v>202.45067074779672</v>
      </c>
      <c r="H101" s="4">
        <f>IF((GEO_cms!H101&gt;0), GEO_cms!H101*Days!H101*86400*1000/Areas!$B$9, "")</f>
        <v>93.317836297429949</v>
      </c>
      <c r="I101" s="4">
        <f>IF((GEO_cms!I101&gt;0), GEO_cms!I101*Days!I101*86400*1000/Areas!$B$9, "")</f>
        <v>53.357391735711644</v>
      </c>
      <c r="J101" s="4">
        <f>IF((GEO_cms!J101&gt;0), GEO_cms!J101*Days!J101*86400*1000/Areas!$B$9, "")</f>
        <v>67.42975354899994</v>
      </c>
      <c r="K101" s="4">
        <f>IF((GEO_cms!K101&gt;0), GEO_cms!K101*Days!K101*86400*1000/Areas!$B$9, "")</f>
        <v>160.23613868805745</v>
      </c>
      <c r="L101" s="4">
        <f>IF((GEO_cms!L101&gt;0), GEO_cms!L101*Days!L101*86400*1000/Areas!$B$9, "")</f>
        <v>187.53254736397699</v>
      </c>
      <c r="M101" s="4">
        <f>IF((GEO_cms!M101&gt;0), GEO_cms!M101*Days!M101*86400*1000/Areas!$B$9, "")</f>
        <v>170.00892754235051</v>
      </c>
      <c r="N101" s="4">
        <f>IF((GEO_cms!N101&gt;0), GEO_cms!N101*Days!N101*86400*1000/Areas!$B$9, "")</f>
        <v>1779.689532956884</v>
      </c>
    </row>
    <row r="102" spans="1:14" x14ac:dyDescent="0.2">
      <c r="A102">
        <v>1994</v>
      </c>
      <c r="B102" s="4">
        <f>IF((GEO_cms!B102&gt;0), GEO_cms!B102*Days!B102*86400*1000/Areas!$B$9, "")</f>
        <v>116.72503667739723</v>
      </c>
      <c r="C102" s="4">
        <f>IF((GEO_cms!C102&gt;0), GEO_cms!C102*Days!C102*86400*1000/Areas!$B$9, "")</f>
        <v>107.86626671592167</v>
      </c>
      <c r="D102" s="4">
        <f>IF((GEO_cms!D102&gt;0), GEO_cms!D102*Days!D102*86400*1000/Areas!$B$9, "")</f>
        <v>122.34361285555966</v>
      </c>
      <c r="E102" s="4">
        <f>IF((GEO_cms!E102&gt;0), GEO_cms!E102*Days!E102*86400*1000/Areas!$B$9, "")</f>
        <v>184.68051295582882</v>
      </c>
      <c r="F102" s="4">
        <f>IF((GEO_cms!F102&gt;0), GEO_cms!F102*Days!F102*86400*1000/Areas!$B$9, "")</f>
        <v>187.81734044012876</v>
      </c>
      <c r="G102" s="4">
        <f>IF((GEO_cms!G102&gt;0), GEO_cms!G102*Days!G102*86400*1000/Areas!$B$9, "")</f>
        <v>122.11905219272785</v>
      </c>
      <c r="H102" s="4">
        <f>IF((GEO_cms!H102&gt;0), GEO_cms!H102*Days!H102*86400*1000/Areas!$B$9, "")</f>
        <v>124.15145158055834</v>
      </c>
      <c r="I102" s="4">
        <f>IF((GEO_cms!I102&gt;0), GEO_cms!I102*Days!I102*86400*1000/Areas!$B$9, "")</f>
        <v>78.579498232096668</v>
      </c>
      <c r="J102" s="4">
        <f>IF((GEO_cms!J102&gt;0), GEO_cms!J102*Days!J102*86400*1000/Areas!$B$9, "")</f>
        <v>88.239345611905648</v>
      </c>
      <c r="K102" s="4">
        <f>IF((GEO_cms!K102&gt;0), GEO_cms!K102*Days!K102*86400*1000/Areas!$B$9, "")</f>
        <v>94.39490674969656</v>
      </c>
      <c r="L102" s="4">
        <f>IF((GEO_cms!L102&gt;0), GEO_cms!L102*Days!L102*86400*1000/Areas!$B$9, "")</f>
        <v>175.67300860203704</v>
      </c>
      <c r="M102" s="4">
        <f>IF((GEO_cms!M102&gt;0), GEO_cms!M102*Days!M102*86400*1000/Areas!$B$9, "")</f>
        <v>160.56689260646999</v>
      </c>
      <c r="N102" s="4">
        <f>IF((GEO_cms!N102&gt;0), GEO_cms!N102*Days!N102*86400*1000/Areas!$B$9, "")</f>
        <v>1563.7522275581828</v>
      </c>
    </row>
    <row r="103" spans="1:14" x14ac:dyDescent="0.2">
      <c r="A103">
        <v>1995</v>
      </c>
      <c r="B103" s="4">
        <f>IF((GEO_cms!B103&gt;0), GEO_cms!B103*Days!B103*86400*1000/Areas!$B$9, "")</f>
        <v>164.11189614227661</v>
      </c>
      <c r="C103" s="4">
        <f>IF((GEO_cms!C103&gt;0), GEO_cms!C103*Days!C103*86400*1000/Areas!$B$9, "")</f>
        <v>117.61251865533801</v>
      </c>
      <c r="D103" s="4">
        <f>IF((GEO_cms!D103&gt;0), GEO_cms!D103*Days!D103*86400*1000/Areas!$B$9, "")</f>
        <v>152.23019768853237</v>
      </c>
      <c r="E103" s="4">
        <f>IF((GEO_cms!E103&gt;0), GEO_cms!E103*Days!E103*86400*1000/Areas!$B$9, "")</f>
        <v>179.86830334054571</v>
      </c>
      <c r="F103" s="4">
        <f>IF((GEO_cms!F103&gt;0), GEO_cms!F103*Days!F103*86400*1000/Areas!$B$9, "")</f>
        <v>326.48097356061004</v>
      </c>
      <c r="G103" s="4">
        <f>IF((GEO_cms!G103&gt;0), GEO_cms!G103*Days!G103*86400*1000/Areas!$B$9, "")</f>
        <v>222.45047654229771</v>
      </c>
      <c r="H103" s="4">
        <f>IF((GEO_cms!H103&gt;0), GEO_cms!H103*Days!H103*86400*1000/Areas!$B$9, "")</f>
        <v>90.52480320861261</v>
      </c>
      <c r="I103" s="4">
        <f>IF((GEO_cms!I103&gt;0), GEO_cms!I103*Days!I103*86400*1000/Areas!$B$9, "")</f>
        <v>82.431226555491037</v>
      </c>
      <c r="J103" s="4">
        <f>IF((GEO_cms!J103&gt;0), GEO_cms!J103*Days!J103*86400*1000/Areas!$B$9, "")</f>
        <v>64.61465196052562</v>
      </c>
      <c r="K103" s="4">
        <f>IF((GEO_cms!K103&gt;0), GEO_cms!K103*Days!K103*86400*1000/Areas!$B$9, "")</f>
        <v>98.639582035991353</v>
      </c>
      <c r="L103" s="4">
        <f>IF((GEO_cms!L103&gt;0), GEO_cms!L103*Days!L103*86400*1000/Areas!$B$9, "")</f>
        <v>268.03925484194417</v>
      </c>
      <c r="M103" s="4">
        <f>IF((GEO_cms!M103&gt;0), GEO_cms!M103*Days!M103*86400*1000/Areas!$B$9, "")</f>
        <v>189.73260351469736</v>
      </c>
      <c r="N103" s="4">
        <f>IF((GEO_cms!N103&gt;0), GEO_cms!N103*Days!N103*86400*1000/Areas!$B$9, "")</f>
        <v>1956.3170953612328</v>
      </c>
    </row>
    <row r="104" spans="1:14" x14ac:dyDescent="0.2">
      <c r="A104">
        <v>1996</v>
      </c>
      <c r="B104" s="4">
        <f>IF((GEO_cms!B104&gt;0), GEO_cms!B104*Days!B104*86400*1000/Areas!$B$9, "")</f>
        <v>186.62153781202173</v>
      </c>
      <c r="C104" s="4">
        <f>IF((GEO_cms!C104&gt;0), GEO_cms!C104*Days!C104*86400*1000/Areas!$B$9, "")</f>
        <v>182.673829753549</v>
      </c>
      <c r="D104" s="4">
        <f>IF((GEO_cms!D104&gt;0), GEO_cms!D104*Days!D104*86400*1000/Areas!$B$9, "")</f>
        <v>175.67273502559502</v>
      </c>
      <c r="E104" s="4">
        <f>IF((GEO_cms!E104&gt;0), GEO_cms!E104*Days!E104*86400*1000/Areas!$B$9, "")</f>
        <v>308.68177106971342</v>
      </c>
      <c r="F104" s="4">
        <f>IF((GEO_cms!F104&gt;0), GEO_cms!F104*Days!F104*86400*1000/Areas!$B$9, "")</f>
        <v>440.23063845057789</v>
      </c>
      <c r="G104" s="4">
        <f>IF((GEO_cms!G104&gt;0), GEO_cms!G104*Days!G104*86400*1000/Areas!$B$9, "")</f>
        <v>179.81085228771965</v>
      </c>
      <c r="H104" s="4">
        <f>IF((GEO_cms!H104&gt;0), GEO_cms!H104*Days!H104*86400*1000/Areas!$B$9, "")</f>
        <v>111.16441310887119</v>
      </c>
      <c r="I104" s="4">
        <f>IF((GEO_cms!I104&gt;0), GEO_cms!I104*Days!I104*86400*1000/Areas!$B$9, "")</f>
        <v>106.86319869122381</v>
      </c>
      <c r="J104" s="4">
        <f>IF((GEO_cms!J104&gt;0), GEO_cms!J104*Days!J104*86400*1000/Areas!$B$9, "")</f>
        <v>95.922739986278955</v>
      </c>
      <c r="K104" s="4">
        <f>IF((GEO_cms!K104&gt;0), GEO_cms!K104*Days!K104*86400*1000/Areas!$B$9, "")</f>
        <v>155.59427600401077</v>
      </c>
      <c r="L104" s="4">
        <f>IF((GEO_cms!L104&gt;0), GEO_cms!L104*Days!L104*86400*1000/Areas!$B$9, "")</f>
        <v>245.48014143226555</v>
      </c>
      <c r="M104" s="4">
        <f>IF((GEO_cms!M104&gt;0), GEO_cms!M104*Days!M104*86400*1000/Areas!$B$9, "")</f>
        <v>217.11874526360231</v>
      </c>
      <c r="N104" s="4">
        <f>IF((GEO_cms!N104&gt;0), GEO_cms!N104*Days!N104*86400*1000/Areas!$B$9, "")</f>
        <v>2406.6333573275629</v>
      </c>
    </row>
    <row r="105" spans="1:14" x14ac:dyDescent="0.2">
      <c r="A105">
        <v>1997</v>
      </c>
      <c r="B105" s="4">
        <f>IF((GEO_cms!B105&gt;0), GEO_cms!B105*Days!B105*86400*1000/Areas!$B$9, "")</f>
        <v>219.09902833922635</v>
      </c>
      <c r="C105" s="4">
        <f>IF((GEO_cms!C105&gt;0), GEO_cms!C105*Days!C105*86400*1000/Areas!$B$9, "")</f>
        <v>187.29170890284448</v>
      </c>
      <c r="D105" s="4">
        <f>IF((GEO_cms!D105&gt;0), GEO_cms!D105*Days!D105*86400*1000/Areas!$B$9, "")</f>
        <v>195.97452361602194</v>
      </c>
      <c r="E105" s="4">
        <f>IF((GEO_cms!E105&gt;0), GEO_cms!E105*Days!E105*86400*1000/Areas!$B$9, "")</f>
        <v>400.26422080320856</v>
      </c>
      <c r="F105" s="4">
        <f>IF((GEO_cms!F105&gt;0), GEO_cms!F105*Days!F105*86400*1000/Areas!$B$9, "")</f>
        <v>445.27958288036302</v>
      </c>
      <c r="G105" s="4">
        <f>IF((GEO_cms!G105&gt;0), GEO_cms!G105*Days!G105*86400*1000/Areas!$B$9, "")</f>
        <v>141.59495910074412</v>
      </c>
      <c r="H105" s="4">
        <f>IF((GEO_cms!H105&gt;0), GEO_cms!H105*Days!H105*86400*1000/Areas!$B$9, "")</f>
        <v>82.343590901894544</v>
      </c>
      <c r="I105" s="4">
        <f>IF((GEO_cms!I105&gt;0), GEO_cms!I105*Days!I105*86400*1000/Areas!$B$9, "")</f>
        <v>44.366256372367936</v>
      </c>
      <c r="J105" s="4">
        <f>IF((GEO_cms!J105&gt;0), GEO_cms!J105*Days!J105*86400*1000/Areas!$B$9, "")</f>
        <v>51.586941791123543</v>
      </c>
      <c r="K105" s="4">
        <f>IF((GEO_cms!K105&gt;0), GEO_cms!K105*Days!K105*86400*1000/Areas!$B$9, "")</f>
        <v>69.398956778721839</v>
      </c>
      <c r="L105" s="4">
        <f>IF((GEO_cms!L105&gt;0), GEO_cms!L105*Days!L105*86400*1000/Areas!$B$9, "")</f>
        <v>90.960063327880107</v>
      </c>
      <c r="M105" s="4">
        <f>IF((GEO_cms!M105&gt;0), GEO_cms!M105*Days!M105*86400*1000/Areas!$B$9, "")</f>
        <v>84.500558762995425</v>
      </c>
      <c r="N105" s="4">
        <f>IF((GEO_cms!N105&gt;0), GEO_cms!N105*Days!N105*86400*1000/Areas!$B$9, "")</f>
        <v>2016.8627537073196</v>
      </c>
    </row>
    <row r="106" spans="1:14" x14ac:dyDescent="0.2">
      <c r="A106">
        <v>1998</v>
      </c>
      <c r="B106" s="4">
        <f>IF((GEO_cms!B106&gt;0), GEO_cms!B106*Days!B106*86400*1000/Areas!$B$9, "")</f>
        <v>116.23738666948124</v>
      </c>
      <c r="C106" s="4">
        <f>IF((GEO_cms!C106&gt;0), GEO_cms!C106*Days!C106*86400*1000/Areas!$B$9, "")</f>
        <v>98.889858884373865</v>
      </c>
      <c r="D106" s="4">
        <f>IF((GEO_cms!D106&gt;0), GEO_cms!D106*Days!D106*86400*1000/Areas!$B$9, "")</f>
        <v>154.90449860150932</v>
      </c>
      <c r="E106" s="4">
        <f>IF((GEO_cms!E106&gt;0), GEO_cms!E106*Days!E106*86400*1000/Areas!$B$9, "")</f>
        <v>371.31299382553169</v>
      </c>
      <c r="F106" s="4">
        <f>IF((GEO_cms!F106&gt;0), GEO_cms!F106*Days!F106*86400*1000/Areas!$B$9, "")</f>
        <v>111.17713441342551</v>
      </c>
      <c r="G106" s="4">
        <f>IF((GEO_cms!G106&gt;0), GEO_cms!G106*Days!G106*86400*1000/Areas!$B$9, "")</f>
        <v>83.851179481766849</v>
      </c>
      <c r="H106" s="4">
        <f>IF((GEO_cms!H106&gt;0), GEO_cms!H106*Days!H106*86400*1000/Areas!$B$9, "")</f>
        <v>49.546654282547884</v>
      </c>
      <c r="I106" s="4">
        <f>IF((GEO_cms!I106&gt;0), GEO_cms!I106*Days!I106*86400*1000/Areas!$B$9, "")</f>
        <v>33.003304448783574</v>
      </c>
      <c r="J106" s="4">
        <f>IF((GEO_cms!J106&gt;0), GEO_cms!J106*Days!J106*86400*1000/Areas!$B$9, "")</f>
        <v>31.061869227927595</v>
      </c>
      <c r="K106" s="4">
        <f>IF((GEO_cms!K106&gt;0), GEO_cms!K106*Days!K106*86400*1000/Areas!$B$9, "")</f>
        <v>43.159145917990386</v>
      </c>
      <c r="L106" s="4">
        <f>IF((GEO_cms!L106&gt;0), GEO_cms!L106*Days!L106*86400*1000/Areas!$B$9, "")</f>
        <v>76.703994933769593</v>
      </c>
      <c r="M106" s="4">
        <f>IF((GEO_cms!M106&gt;0), GEO_cms!M106*Days!M106*86400*1000/Areas!$B$9, "")</f>
        <v>137.38019483877778</v>
      </c>
      <c r="N106" s="4">
        <f>IF((GEO_cms!N106&gt;0), GEO_cms!N106*Days!N106*86400*1000/Areas!$B$9, "")</f>
        <v>1311.4342709377804</v>
      </c>
    </row>
    <row r="107" spans="1:14" x14ac:dyDescent="0.2">
      <c r="A107">
        <v>1999</v>
      </c>
      <c r="B107" s="4">
        <f>IF((GEO_cms!B107&gt;0), GEO_cms!B107*Days!B107*86400*1000/Areas!$B$9, "")</f>
        <v>132.86837215684204</v>
      </c>
      <c r="C107" s="4">
        <f>IF((GEO_cms!C107&gt;0), GEO_cms!C107*Days!C107*86400*1000/Areas!$B$9, "")</f>
        <v>153.68922644994458</v>
      </c>
      <c r="D107" s="4">
        <f>IF((GEO_cms!D107&gt;0), GEO_cms!D107*Days!D107*86400*1000/Areas!$B$9, "")</f>
        <v>123.40089461185286</v>
      </c>
      <c r="E107" s="4">
        <f>IF((GEO_cms!E107&gt;0), GEO_cms!E107*Days!E107*86400*1000/Areas!$B$9, "")</f>
        <v>193.34467887487469</v>
      </c>
      <c r="F107" s="4">
        <f>IF((GEO_cms!F107&gt;0), GEO_cms!F107*Days!F107*86400*1000/Areas!$B$9, "")</f>
        <v>74.645788168241069</v>
      </c>
      <c r="G107" s="4">
        <f>IF((GEO_cms!G107&gt;0), GEO_cms!G107*Days!G107*86400*1000/Areas!$B$9, "")</f>
        <v>67.547391419072241</v>
      </c>
      <c r="H107" s="4">
        <f>IF((GEO_cms!H107&gt;0), GEO_cms!H107*Days!H107*86400*1000/Areas!$B$9, "")</f>
        <v>66.164918465354376</v>
      </c>
      <c r="I107" s="4">
        <f>IF((GEO_cms!I107&gt;0), GEO_cms!I107*Days!I107*86400*1000/Areas!$B$9, "")</f>
        <v>35.403390574700509</v>
      </c>
      <c r="J107" s="4">
        <f>IF((GEO_cms!J107&gt;0), GEO_cms!J107*Days!J107*86400*1000/Areas!$B$9, "")</f>
        <v>32.938603620243811</v>
      </c>
      <c r="K107" s="4">
        <f>IF((GEO_cms!K107&gt;0), GEO_cms!K107*Days!K107*86400*1000/Areas!$B$9, "")</f>
        <v>90.44706190300279</v>
      </c>
      <c r="L107" s="4">
        <f>IF((GEO_cms!L107&gt;0), GEO_cms!L107*Days!L107*86400*1000/Areas!$B$9, "")</f>
        <v>146.89003113620768</v>
      </c>
      <c r="M107" s="4">
        <f>IF((GEO_cms!M107&gt;0), GEO_cms!M107*Days!M107*86400*1000/Areas!$B$9, "")</f>
        <v>173.08889672278221</v>
      </c>
      <c r="N107" s="4">
        <f>IF((GEO_cms!N107&gt;0), GEO_cms!N107*Days!N107*86400*1000/Areas!$B$9, "")</f>
        <v>1296.7222418069553</v>
      </c>
    </row>
    <row r="108" spans="1:14" x14ac:dyDescent="0.2">
      <c r="A108">
        <v>2000</v>
      </c>
      <c r="B108" s="4">
        <f>IF((GEO_cms!B108&gt;0), GEO_cms!B108*Days!B108*86400*1000/Areas!$B$9, "")</f>
        <v>152.13125420866535</v>
      </c>
      <c r="C108" s="4">
        <f>IF((GEO_cms!C108&gt;0), GEO_cms!C108*Days!C108*86400*1000/Areas!$B$9, "")</f>
        <v>127.73548535542773</v>
      </c>
      <c r="D108" s="4">
        <f>IF((GEO_cms!D108&gt;0), GEO_cms!D108*Days!D108*86400*1000/Areas!$B$9, "")</f>
        <v>222.04330360441185</v>
      </c>
      <c r="E108" s="4">
        <f>IF((GEO_cms!E108&gt;0), GEO_cms!E108*Days!E108*86400*1000/Areas!$B$9, "")</f>
        <v>165.46997519658029</v>
      </c>
      <c r="F108" s="4">
        <f>IF((GEO_cms!F108&gt;0), GEO_cms!F108*Days!F108*86400*1000/Areas!$B$9, "")</f>
        <v>152.88039769908701</v>
      </c>
      <c r="G108" s="4">
        <f>IF((GEO_cms!G108&gt;0), GEO_cms!G108*Days!G108*86400*1000/Areas!$B$9, "")</f>
        <v>94.221094516861044</v>
      </c>
      <c r="H108" s="4">
        <f>IF((GEO_cms!H108&gt;0), GEO_cms!H108*Days!H108*86400*1000/Areas!$B$9, "")</f>
        <v>75.503769486516433</v>
      </c>
      <c r="I108" s="4">
        <f>IF((GEO_cms!I108&gt;0), GEO_cms!I108*Days!I108*86400*1000/Areas!$B$9, "")</f>
        <v>68.58620676552853</v>
      </c>
      <c r="J108" s="4">
        <f>IF((GEO_cms!J108&gt;0), GEO_cms!J108*Days!J108*86400*1000/Areas!$B$9, "")</f>
        <v>45.978624729537181</v>
      </c>
      <c r="K108" s="4">
        <f>IF((GEO_cms!K108&gt;0), GEO_cms!K108*Days!K108*86400*1000/Areas!$B$9, "")</f>
        <v>48.258975565992927</v>
      </c>
      <c r="L108" s="4">
        <f>IF((GEO_cms!L108&gt;0), GEO_cms!L108*Days!L108*86400*1000/Areas!$B$9, "")</f>
        <v>74.00379545094728</v>
      </c>
      <c r="M108" s="4">
        <f>IF((GEO_cms!M108&gt;0), GEO_cms!M108*Days!M108*86400*1000/Areas!$B$9, "")</f>
        <v>106.3232499868067</v>
      </c>
      <c r="N108" s="4">
        <f>IF((GEO_cms!N108&gt;0), GEO_cms!N108*Days!N108*86400*1000/Areas!$B$9, "")</f>
        <v>1332.7500706105864</v>
      </c>
    </row>
    <row r="109" spans="1:14" x14ac:dyDescent="0.2">
      <c r="A109">
        <v>2001</v>
      </c>
      <c r="B109" s="4">
        <f>IF((GEO_cms!B109&gt;0), GEO_cms!B109*Days!B109*86400*1000/Areas!$B$9, "")</f>
        <v>104.30762995408729</v>
      </c>
      <c r="C109" s="4">
        <f>IF((GEO_cms!C109&gt;0), GEO_cms!C109*Days!C109*86400*1000/Areas!$B$9, "")</f>
        <v>118.40661987439971</v>
      </c>
      <c r="D109" s="4">
        <f>IF((GEO_cms!D109&gt;0), GEO_cms!D109*Days!D109*86400*1000/Areas!$B$9, "")</f>
        <v>138.83466399282284</v>
      </c>
      <c r="E109" s="4">
        <f>IF((GEO_cms!E109&gt;0), GEO_cms!E109*Days!E109*86400*1000/Areas!$B$9, "")</f>
        <v>359.54920681830174</v>
      </c>
      <c r="F109" s="4">
        <f>IF((GEO_cms!F109&gt;0), GEO_cms!F109*Days!F109*86400*1000/Areas!$B$9, "")</f>
        <v>205.60031072879835</v>
      </c>
      <c r="G109" s="4">
        <f>IF((GEO_cms!G109&gt;0), GEO_cms!G109*Days!G109*86400*1000/Areas!$B$9, "")</f>
        <v>154.89487782996463</v>
      </c>
      <c r="H109" s="4">
        <f>IF((GEO_cms!H109&gt;0), GEO_cms!H109*Days!H109*86400*1000/Areas!$B$9, "")</f>
        <v>43.937972452372158</v>
      </c>
      <c r="I109" s="4">
        <f>IF((GEO_cms!I109&gt;0), GEO_cms!I109*Days!I109*86400*1000/Areas!$B$9, "")</f>
        <v>33.710043590690802</v>
      </c>
      <c r="J109" s="4">
        <f>IF((GEO_cms!J109&gt;0), GEO_cms!J109*Days!J109*86400*1000/Areas!$B$9, "")</f>
        <v>78.03768008865903</v>
      </c>
      <c r="K109" s="4">
        <f>IF((GEO_cms!K109&gt;0), GEO_cms!K109*Days!K109*86400*1000/Areas!$B$9, "")</f>
        <v>321.52107826270515</v>
      </c>
      <c r="L109" s="4">
        <f>IF((GEO_cms!L109&gt;0), GEO_cms!L109*Days!L109*86400*1000/Areas!$B$9, "")</f>
        <v>304.1677597762415</v>
      </c>
      <c r="M109" s="4">
        <f>IF((GEO_cms!M109&gt;0), GEO_cms!M109*Days!M109*86400*1000/Areas!$B$9, "")</f>
        <v>297.21207873766423</v>
      </c>
      <c r="N109" s="4">
        <f>IF((GEO_cms!N109&gt;0), GEO_cms!N109*Days!N109*86400*1000/Areas!$B$9, "")</f>
        <v>2161.3035917462662</v>
      </c>
    </row>
    <row r="110" spans="1:14" x14ac:dyDescent="0.2">
      <c r="A110">
        <v>2002</v>
      </c>
      <c r="B110" s="4">
        <f>IF((GEO_cms!B110&gt;0), GEO_cms!B110*Days!B110*86400*1000/Areas!$B$9, "")</f>
        <v>194.7886153359016</v>
      </c>
      <c r="C110" s="4">
        <f>IF((GEO_cms!C110&gt;0), GEO_cms!C110*Days!C110*86400*1000/Areas!$B$9, "")</f>
        <v>145.74821425932768</v>
      </c>
      <c r="D110" s="4">
        <f>IF((GEO_cms!D110&gt;0), GEO_cms!D110*Days!D110*86400*1000/Areas!$B$9, "")</f>
        <v>234.55258641616973</v>
      </c>
      <c r="E110" s="4">
        <f>IF((GEO_cms!E110&gt;0), GEO_cms!E110*Days!E110*86400*1000/Areas!$B$9, "")</f>
        <v>397.16733547944489</v>
      </c>
      <c r="F110" s="4">
        <f>IF((GEO_cms!F110&gt;0), GEO_cms!F110*Days!F110*86400*1000/Areas!$B$9, "")</f>
        <v>286.79898422080322</v>
      </c>
      <c r="G110" s="4">
        <f>IF((GEO_cms!G110&gt;0), GEO_cms!G110*Days!G110*86400*1000/Areas!$B$9, "")</f>
        <v>189.8155427727057</v>
      </c>
      <c r="H110" s="4">
        <f>IF((GEO_cms!H110&gt;0), GEO_cms!H110*Days!H110*86400*1000/Areas!$B$9, "")</f>
        <v>93.453530212676128</v>
      </c>
      <c r="I110" s="4">
        <f>IF((GEO_cms!I110&gt;0), GEO_cms!I110*Days!I110*86400*1000/Areas!$B$9, "")</f>
        <v>46.476579450102911</v>
      </c>
      <c r="J110" s="4">
        <f>IF((GEO_cms!J110&gt;0), GEO_cms!J110*Days!J110*86400*1000/Areas!$B$9, "")</f>
        <v>33.767540239590481</v>
      </c>
      <c r="K110" s="4">
        <f>IF((GEO_cms!K110&gt;0), GEO_cms!K110*Days!K110*86400*1000/Areas!$B$9, "")</f>
        <v>65.755009763048179</v>
      </c>
      <c r="L110" s="4">
        <f>IF((GEO_cms!L110&gt;0), GEO_cms!L110*Days!L110*86400*1000/Areas!$B$9, "")</f>
        <v>82.131751543617071</v>
      </c>
      <c r="M110" s="4">
        <f>IF((GEO_cms!M110&gt;0), GEO_cms!M110*Days!M110*86400*1000/Areas!$B$9, "")</f>
        <v>112.20897356061008</v>
      </c>
      <c r="N110" s="4">
        <f>IF((GEO_cms!N110&gt;0), GEO_cms!N110*Days!N110*86400*1000/Areas!$B$9, "")</f>
        <v>1885.5529009446409</v>
      </c>
    </row>
    <row r="111" spans="1:14" x14ac:dyDescent="0.2">
      <c r="A111">
        <v>2003</v>
      </c>
      <c r="B111" s="4">
        <f>IF((GEO_cms!B111&gt;0), GEO_cms!B111*Days!B111*86400*1000/Areas!$B$9, "")</f>
        <v>99.258685524302081</v>
      </c>
      <c r="C111" s="4">
        <f>IF((GEO_cms!C111&gt;0), GEO_cms!C111*Days!C111*86400*1000/Areas!$B$9, "")</f>
        <v>88.092891023272998</v>
      </c>
      <c r="D111" s="4">
        <f>IF((GEO_cms!D111&gt;0), GEO_cms!D111*Days!D111*86400*1000/Areas!$B$9, "")</f>
        <v>147.34663021795348</v>
      </c>
      <c r="E111" s="4">
        <f>IF((GEO_cms!E111&gt;0), GEO_cms!E111*Days!E111*86400*1000/Areas!$B$9, "")</f>
        <v>255.86647105388147</v>
      </c>
      <c r="F111" s="4">
        <f>IF((GEO_cms!F111&gt;0), GEO_cms!F111*Days!F111*86400*1000/Areas!$B$9, "")</f>
        <v>231.03302548947175</v>
      </c>
      <c r="G111" s="4">
        <f>IF((GEO_cms!G111&gt;0), GEO_cms!G111*Days!G111*86400*1000/Areas!$B$9, "")</f>
        <v>189.56932397487992</v>
      </c>
      <c r="H111" s="4">
        <f>IF((GEO_cms!H111&gt;0), GEO_cms!H111*Days!H111*86400*1000/Areas!$B$9, "")</f>
        <v>78.230369095994519</v>
      </c>
      <c r="I111" s="4">
        <f>IF((GEO_cms!I111&gt;0), GEO_cms!I111*Days!I111*86400*1000/Areas!$B$9, "")</f>
        <v>78.463593012823893</v>
      </c>
      <c r="J111" s="4">
        <f>IF((GEO_cms!J111&gt;0), GEO_cms!J111*Days!J111*86400*1000/Areas!$B$9, "")</f>
        <v>57.728732914665684</v>
      </c>
      <c r="K111" s="4">
        <f>IF((GEO_cms!K111&gt;0), GEO_cms!K111*Days!K111*86400*1000/Areas!$B$9, "")</f>
        <v>151.60685376537018</v>
      </c>
      <c r="L111" s="4">
        <f>IF((GEO_cms!L111&gt;0), GEO_cms!L111*Days!L111*86400*1000/Areas!$B$9, "")</f>
        <v>327.65019367776665</v>
      </c>
      <c r="M111" s="4">
        <f>IF((GEO_cms!M111&gt;0), GEO_cms!M111*Days!M111*86400*1000/Areas!$B$9, "")</f>
        <v>257.68415853079318</v>
      </c>
      <c r="N111" s="4">
        <f>IF((GEO_cms!N111&gt;0), GEO_cms!N111*Days!N111*86400*1000/Areas!$B$9, "")</f>
        <v>1962.0254958045284</v>
      </c>
    </row>
    <row r="112" spans="1:14" x14ac:dyDescent="0.2">
      <c r="A112">
        <v>2004</v>
      </c>
      <c r="B112" s="4">
        <f>IF((GEO_cms!B112&gt;0), GEO_cms!B112*Days!B112*86400*1000/Areas!$B$9, "")</f>
        <v>183.83698559290727</v>
      </c>
      <c r="C112" s="4">
        <f>IF((GEO_cms!C112&gt;0), GEO_cms!C112*Days!C112*86400*1000/Areas!$B$9, "")</f>
        <v>116.00812961106126</v>
      </c>
      <c r="D112" s="4">
        <f>IF((GEO_cms!D112&gt;0), GEO_cms!D112*Days!D112*86400*1000/Areas!$B$9, "")</f>
        <v>193.28326096363924</v>
      </c>
      <c r="E112" s="4">
        <f>IF((GEO_cms!E112&gt;0), GEO_cms!E112*Days!E112*86400*1000/Areas!$B$9, "")</f>
        <v>292.38208665364925</v>
      </c>
      <c r="F112" s="4">
        <f>IF((GEO_cms!F112&gt;0), GEO_cms!F112*Days!F112*86400*1000/Areas!$B$9, "")</f>
        <v>327.71069966752856</v>
      </c>
      <c r="G112" s="4">
        <f>IF((GEO_cms!G112&gt;0), GEO_cms!G112*Days!G112*86400*1000/Areas!$B$9, "")</f>
        <v>168.16470315056205</v>
      </c>
      <c r="H112" s="4">
        <f>IF((GEO_cms!H112&gt;0), GEO_cms!H112*Days!H112*86400*1000/Areas!$B$9, "")</f>
        <v>119.04172758456913</v>
      </c>
      <c r="I112" s="4">
        <f>IF((GEO_cms!I112&gt;0), GEO_cms!I112*Days!I112*86400*1000/Areas!$B$9, "")</f>
        <v>63.735149295477335</v>
      </c>
      <c r="J112" s="4">
        <f>IF((GEO_cms!J112&gt;0), GEO_cms!J112*Days!J112*86400*1000/Areas!$B$9, "")</f>
        <v>49.492714127394585</v>
      </c>
      <c r="K112" s="4">
        <f>IF((GEO_cms!K112&gt;0), GEO_cms!K112*Days!K112*86400*1000/Areas!$B$9, "")</f>
        <v>55.115758720776824</v>
      </c>
      <c r="L112" s="4">
        <f>IF((GEO_cms!L112&gt;0), GEO_cms!L112*Days!L112*86400*1000/Areas!$B$9, "")</f>
        <v>103.35307615177584</v>
      </c>
      <c r="M112" s="4">
        <f>IF((GEO_cms!M112&gt;0), GEO_cms!M112*Days!M112*86400*1000/Areas!$B$9, "")</f>
        <v>163.2270587366088</v>
      </c>
      <c r="N112" s="4">
        <f>IF((GEO_cms!N112&gt;0), GEO_cms!N112*Days!N112*86400*1000/Areas!$B$9, "")</f>
        <v>1833.7454109451687</v>
      </c>
    </row>
    <row r="113" spans="1:14" x14ac:dyDescent="0.2">
      <c r="A113">
        <v>2005</v>
      </c>
      <c r="B113" s="4">
        <f>IF((GEO_cms!B113&gt;0), GEO_cms!B113*Days!B113*86400*1000/Areas!$B$9, "")</f>
        <v>195.63952926275792</v>
      </c>
      <c r="C113" s="4">
        <f>IF((GEO_cms!C113&gt;0), GEO_cms!C113*Days!C113*86400*1000/Areas!$B$9, "")</f>
        <v>126.87745844107869</v>
      </c>
      <c r="D113" s="4">
        <f>IF((GEO_cms!D113&gt;0), GEO_cms!D113*Days!D113*86400*1000/Areas!$B$9, "")</f>
        <v>122.03123415483667</v>
      </c>
      <c r="E113" s="4">
        <f>IF((GEO_cms!E113&gt;0), GEO_cms!E113*Days!E113*86400*1000/Areas!$B$9, "")</f>
        <v>303.7450841733073</v>
      </c>
      <c r="F113" s="4">
        <f>IF((GEO_cms!F113&gt;0), GEO_cms!F113*Days!F113*86400*1000/Areas!$B$9, "")</f>
        <v>170.38632624412898</v>
      </c>
      <c r="G113" s="4">
        <f>IF((GEO_cms!G113&gt;0), GEO_cms!G113*Days!G113*86400*1000/Areas!$B$9, "")</f>
        <v>80.460199482822318</v>
      </c>
      <c r="H113" s="4">
        <f>IF((GEO_cms!H113&gt;0), GEO_cms!H113*Days!H113*86400*1000/Areas!$B$9, "")</f>
        <v>40.776021531479238</v>
      </c>
      <c r="I113" s="4">
        <f>IF((GEO_cms!I113&gt;0), GEO_cms!I113*Days!I113*86400*1000/Areas!$B$9, "")</f>
        <v>31.490882685102115</v>
      </c>
      <c r="J113" s="4">
        <f>IF((GEO_cms!J113&gt;0), GEO_cms!J113*Days!J113*86400*1000/Areas!$B$9, "")</f>
        <v>27.0361918834767</v>
      </c>
      <c r="K113" s="4">
        <f>IF((GEO_cms!K113&gt;0), GEO_cms!K113*Days!K113*86400*1000/Areas!$B$9, "")</f>
        <v>34.761671433848754</v>
      </c>
      <c r="L113" s="4">
        <f>IF((GEO_cms!L113&gt;0), GEO_cms!L113*Days!L113*86400*1000/Areas!$B$9, "")</f>
        <v>94.531603778563522</v>
      </c>
      <c r="M113" s="4">
        <f>IF((GEO_cms!M113&gt;0), GEO_cms!M113*Days!M113*86400*1000/Areas!$B$9, "")</f>
        <v>183.92179428993617</v>
      </c>
      <c r="N113" s="4">
        <f>IF((GEO_cms!N113&gt;0), GEO_cms!N113*Days!N113*86400*1000/Areas!$B$9, "")</f>
        <v>1414.9676795609269</v>
      </c>
    </row>
    <row r="114" spans="1:14" x14ac:dyDescent="0.2">
      <c r="A114">
        <v>2006</v>
      </c>
      <c r="B114" s="4">
        <f>IF((GEO_cms!B114&gt;0), GEO_cms!B114*Days!B114*86400*1000/Areas!$B$9, "")</f>
        <v>164.93595398174048</v>
      </c>
      <c r="C114" s="4">
        <f>IF((GEO_cms!C114&gt;0), GEO_cms!C114*Days!C114*86400*1000/Areas!$B$9, "")</f>
        <v>153.49772294052457</v>
      </c>
      <c r="D114" s="4">
        <f>IF((GEO_cms!D114&gt;0), GEO_cms!D114*Days!D114*86400*1000/Areas!$B$9, "")</f>
        <v>208.66755860467572</v>
      </c>
      <c r="E114" s="4">
        <f>IF((GEO_cms!E114&gt;0), GEO_cms!E114*Days!E114*86400*1000/Areas!$B$9, "")</f>
        <v>373.01874294158</v>
      </c>
      <c r="F114" s="4">
        <f>IF((GEO_cms!F114&gt;0), GEO_cms!F114*Days!F114*86400*1000/Areas!$B$9, "")</f>
        <v>195.2084183861945</v>
      </c>
      <c r="G114" s="4">
        <f>IF((GEO_cms!G114&gt;0), GEO_cms!G114*Days!G114*86400*1000/Areas!$B$9, "")</f>
        <v>80.402748429996294</v>
      </c>
      <c r="H114" s="4">
        <f>IF((GEO_cms!H114&gt;0), GEO_cms!H114*Days!H114*86400*1000/Areas!$B$9, "")</f>
        <v>61.108906644150089</v>
      </c>
      <c r="I114" s="4">
        <f>IF((GEO_cms!I114&gt;0), GEO_cms!I114*Days!I114*86400*1000/Areas!$B$9, "")</f>
        <v>59.870699667528626</v>
      </c>
      <c r="J114" s="4">
        <f>IF((GEO_cms!J114&gt;0), GEO_cms!J114*Days!J114*86400*1000/Areas!$B$9, "")</f>
        <v>36.973856140165708</v>
      </c>
      <c r="K114" s="4">
        <f>IF((GEO_cms!K114&gt;0), GEO_cms!K114*Days!K114*86400*1000/Areas!$B$9, "")</f>
        <v>152.33762203810227</v>
      </c>
      <c r="L114" s="4">
        <f>IF((GEO_cms!L114&gt;0), GEO_cms!L114*Days!L114*86400*1000/Areas!$B$9, "")</f>
        <v>185.1784220803209</v>
      </c>
      <c r="M114" s="4">
        <f>IF((GEO_cms!M114&gt;0), GEO_cms!M114*Days!M114*86400*1000/Areas!$B$9, "")</f>
        <v>291.94969908702302</v>
      </c>
      <c r="N114" s="4">
        <f>IF((GEO_cms!N114&gt;0), GEO_cms!N114*Days!N114*86400*1000/Areas!$B$9, "")</f>
        <v>1964.4386680035886</v>
      </c>
    </row>
    <row r="115" spans="1:14" x14ac:dyDescent="0.2">
      <c r="A115">
        <v>2007</v>
      </c>
      <c r="B115" s="4">
        <f>IF((GEO_cms!B115&gt;0), GEO_cms!B115*Days!B115*86400*1000/Areas!$B$9, "")</f>
        <v>205.88724682041268</v>
      </c>
      <c r="C115" s="4">
        <f>IF((GEO_cms!C115&gt;0), GEO_cms!C115*Days!C115*86400*1000/Areas!$B$9, "")</f>
        <v>118.63131732545253</v>
      </c>
      <c r="D115" s="4">
        <f>IF((GEO_cms!D115&gt;0), GEO_cms!D115*Days!D115*86400*1000/Areas!$B$9, "")</f>
        <v>152.67685682621774</v>
      </c>
      <c r="E115" s="4">
        <f>IF((GEO_cms!E115&gt;0), GEO_cms!E115*Days!E115*86400*1000/Areas!$B$9, "")</f>
        <v>190.8140967861101</v>
      </c>
      <c r="F115" s="4">
        <f>IF((GEO_cms!F115&gt;0), GEO_cms!F115*Days!F115*86400*1000/Areas!$B$9, "")</f>
        <v>104.17052256055729</v>
      </c>
      <c r="G115" s="4">
        <f>IF((GEO_cms!G115&gt;0), GEO_cms!G115*Days!G115*86400*1000/Areas!$B$9, "")</f>
        <v>87.608751913029721</v>
      </c>
      <c r="H115" s="4">
        <f>IF((GEO_cms!H115&gt;0), GEO_cms!H115*Days!H115*86400*1000/Areas!$B$9, "")</f>
        <v>68.433551110876564</v>
      </c>
      <c r="I115" s="4">
        <f>IF((GEO_cms!I115&gt;0), GEO_cms!I115*Days!I115*86400*1000/Areas!$B$9, "")</f>
        <v>36.487528418386191</v>
      </c>
      <c r="J115" s="4">
        <f>IF((GEO_cms!J115&gt;0), GEO_cms!J115*Days!J115*86400*1000/Areas!$B$9, "")</f>
        <v>32.500881312998047</v>
      </c>
      <c r="K115" s="4">
        <f>IF((GEO_cms!K115&gt;0), GEO_cms!K115*Days!K115*86400*1000/Areas!$B$9, "")</f>
        <v>61.251667950815346</v>
      </c>
      <c r="L115" s="4">
        <f>IF((GEO_cms!L115&gt;0), GEO_cms!L115*Days!L115*86400*1000/Areas!$B$9, "")</f>
        <v>106.68113356905377</v>
      </c>
      <c r="M115" s="4">
        <f>IF((GEO_cms!M115&gt;0), GEO_cms!M115*Days!M115*86400*1000/Areas!$B$9, "")</f>
        <v>135.87342698823156</v>
      </c>
      <c r="N115" s="4">
        <f>IF((GEO_cms!N115&gt;0), GEO_cms!N115*Days!N115*86400*1000/Areas!$B$9, "")</f>
        <v>1302.6636381867118</v>
      </c>
    </row>
    <row r="116" spans="1:14" x14ac:dyDescent="0.2">
      <c r="A116">
        <v>2008</v>
      </c>
      <c r="B116" s="4">
        <f>IF((GEO_cms!B116&gt;0), GEO_cms!B116*Days!B116*86400*1000/Areas!$B$9, "")</f>
        <v>279.44324323183281</v>
      </c>
      <c r="C116" s="4">
        <f>IF((GEO_cms!C116&gt;0), GEO_cms!C116*Days!C116*86400*1000/Areas!$B$9, "")</f>
        <v>218.29621827009345</v>
      </c>
      <c r="D116" s="4">
        <f>IF((GEO_cms!D116&gt;0), GEO_cms!D116*Days!D116*86400*1000/Areas!$B$9, "")</f>
        <v>171.43088669586783</v>
      </c>
      <c r="E116" s="4">
        <f>IF((GEO_cms!E116&gt;0), GEO_cms!E116*Days!E116*86400*1000/Areas!$B$9, "")</f>
        <v>477.00104491002162</v>
      </c>
      <c r="F116" s="4">
        <f>IF((GEO_cms!F116&gt;0), GEO_cms!F116*Days!F116*86400*1000/Areas!$B$9, "")</f>
        <v>316.95412992770065</v>
      </c>
      <c r="G116" s="4">
        <f>IF((GEO_cms!G116&gt;0), GEO_cms!G116*Days!G116*86400*1000/Areas!$B$9, "")</f>
        <v>178.25009868594645</v>
      </c>
      <c r="H116" s="4">
        <f>IF((GEO_cms!H116&gt;0), GEO_cms!H116*Days!H116*86400*1000/Areas!$B$9, "")</f>
        <v>122.2785928545042</v>
      </c>
      <c r="I116" s="4">
        <f>IF((GEO_cms!I116&gt;0), GEO_cms!I116*Days!I116*86400*1000/Areas!$B$9, "")</f>
        <v>121.85737632592749</v>
      </c>
      <c r="J116" s="4">
        <f>IF((GEO_cms!J116&gt;0), GEO_cms!J116*Days!J116*86400*1000/Areas!$B$9, "")</f>
        <v>78.917228349780984</v>
      </c>
      <c r="K116" s="4">
        <f>IF((GEO_cms!K116&gt;0), GEO_cms!K116*Days!K116*86400*1000/Areas!$B$9, "")</f>
        <v>66.114033247137058</v>
      </c>
      <c r="L116" s="4">
        <f>IF((GEO_cms!L116&gt;0), GEO_cms!L116*Days!L116*86400*1000/Areas!$B$9, "")</f>
        <v>139.17791123542139</v>
      </c>
      <c r="M116" s="4">
        <f>IF((GEO_cms!M116&gt;0), GEO_cms!M116*Days!M116*86400*1000/Areas!$B$9, "")</f>
        <v>196.05650535648317</v>
      </c>
      <c r="N116" s="4">
        <f>IF((GEO_cms!N116&gt;0), GEO_cms!N116*Days!N116*86400*1000/Areas!$B$9, "")</f>
        <v>2371.0708820518234</v>
      </c>
    </row>
    <row r="117" spans="1:14" x14ac:dyDescent="0.2">
      <c r="A117">
        <v>2009</v>
      </c>
      <c r="B117" s="4">
        <f>IF((GEO_cms!B117&gt;0), GEO_cms!B117*Days!B117*86400*1000/Areas!$B$9, "")</f>
        <v>219.98386574489416</v>
      </c>
      <c r="C117" s="4">
        <f>IF((GEO_cms!C117&gt;0), GEO_cms!C117*Days!C117*86400*1000/Areas!$B$9, "")</f>
        <v>159.96926486885852</v>
      </c>
      <c r="D117" s="4">
        <f>IF((GEO_cms!D117&gt;0), GEO_cms!D117*Days!D117*86400*1000/Areas!$B$9, "")</f>
        <v>208.39051686104807</v>
      </c>
      <c r="E117" s="4">
        <f>IF((GEO_cms!E117&gt;0), GEO_cms!E117*Days!E117*86400*1000/Areas!$B$9, "")</f>
        <v>404.20782521505095</v>
      </c>
      <c r="F117" s="4">
        <f>IF((GEO_cms!F117&gt;0), GEO_cms!F117*Days!F117*86400*1000/Areas!$B$9, "")</f>
        <v>353.3936000844372</v>
      </c>
      <c r="G117" s="4">
        <f>IF((GEO_cms!G117&gt;0), GEO_cms!G117*Days!G117*86400*1000/Areas!$B$9, "")</f>
        <v>142.59351311414849</v>
      </c>
      <c r="H117" s="4">
        <f>IF((GEO_cms!H117&gt;0), GEO_cms!H117*Days!H117*86400*1000/Areas!$B$9, "")</f>
        <v>112.24713747427305</v>
      </c>
      <c r="I117" s="4">
        <f>IF((GEO_cms!I117&gt;0), GEO_cms!I117*Days!I117*86400*1000/Areas!$B$9, "")</f>
        <v>103.87651907752387</v>
      </c>
      <c r="J117" s="4">
        <f>IF((GEO_cms!J117&gt;0), GEO_cms!J117*Days!J117*86400*1000/Areas!$B$9, "")</f>
        <v>52.340644888912337</v>
      </c>
      <c r="K117" s="4">
        <f>IF((GEO_cms!K117&gt;0), GEO_cms!K117*Days!K117*86400*1000/Areas!$B$9, "")</f>
        <v>109.6095869966753</v>
      </c>
      <c r="L117" s="4">
        <f>IF((GEO_cms!L117&gt;0), GEO_cms!L117*Days!L117*86400*1000/Areas!$B$9, "")</f>
        <v>197.04069660668108</v>
      </c>
      <c r="M117" s="4">
        <f>IF((GEO_cms!M117&gt;0), GEO_cms!M117*Days!M117*86400*1000/Areas!$B$9, "")</f>
        <v>169.86333927911764</v>
      </c>
      <c r="N117" s="4">
        <f>IF((GEO_cms!N117&gt;0), GEO_cms!N117*Days!N117*86400*1000/Areas!$B$9, "")</f>
        <v>2234.3478178267983</v>
      </c>
    </row>
    <row r="118" spans="1:14" x14ac:dyDescent="0.2">
      <c r="A118">
        <v>2010</v>
      </c>
      <c r="B118" s="4">
        <f>IF((GEO_cms!B118&gt;0), GEO_cms!B118*Days!B118*86400*1000/Areas!$B$9, "")</f>
        <v>125.53524682041268</v>
      </c>
      <c r="C118" s="4">
        <f>IF((GEO_cms!C118&gt;0), GEO_cms!C118*Days!C118*86400*1000/Areas!$B$9, "")</f>
        <v>94.556772811230132</v>
      </c>
      <c r="D118" s="4">
        <f>IF((GEO_cms!D118&gt;0), GEO_cms!D118*Days!D118*86400*1000/Areas!$B$9, "")</f>
        <v>137.7646609319753</v>
      </c>
      <c r="E118" s="4">
        <f>IF((GEO_cms!E118&gt;0), GEO_cms!E118*Days!E118*86400*1000/Areas!$B$9, "")</f>
        <v>91.503112565306878</v>
      </c>
      <c r="F118" s="4">
        <f>IF((GEO_cms!F118&gt;0), GEO_cms!F118*Days!F118*86400*1000/Areas!$B$9, "")</f>
        <v>63.274355374953821</v>
      </c>
      <c r="G118" s="4">
        <f>IF((GEO_cms!G118&gt;0), GEO_cms!G118*Days!G118*86400*1000/Areas!$B$9, "")</f>
        <v>56.806780305029292</v>
      </c>
      <c r="H118" s="4">
        <f>IF((GEO_cms!H118&gt;0), GEO_cms!H118*Days!H118*86400*1000/Areas!$B$9, "")</f>
        <v>55.901652646577659</v>
      </c>
      <c r="I118" s="4">
        <f>IF((GEO_cms!I118&gt;0), GEO_cms!I118*Days!I118*86400*1000/Areas!$B$9, "")</f>
        <v>42.952778088553487</v>
      </c>
      <c r="J118" s="4">
        <f>IF((GEO_cms!J118&gt;0), GEO_cms!J118*Days!J118*86400*1000/Areas!$B$9, "")</f>
        <v>75.193852973771712</v>
      </c>
      <c r="K118" s="4">
        <f>IF((GEO_cms!K118&gt;0), GEO_cms!K118*Days!K118*86400*1000/Areas!$B$9, "")</f>
        <v>83.766963533695716</v>
      </c>
      <c r="L118" s="4">
        <f>IF((GEO_cms!L118&gt;0), GEO_cms!L118*Days!L118*86400*1000/Areas!$B$9, "")</f>
        <v>118.43260963639243</v>
      </c>
      <c r="M118" s="4">
        <f>IF((GEO_cms!M118&gt;0), GEO_cms!M118*Days!M118*86400*1000/Areas!$B$9, "")</f>
        <v>200.68847369254314</v>
      </c>
      <c r="N118" s="4">
        <f>IF((GEO_cms!N118&gt;0), GEO_cms!N118*Days!N118*86400*1000/Areas!$B$9, "")</f>
        <v>1145.9239432160007</v>
      </c>
    </row>
    <row r="119" spans="1:14" x14ac:dyDescent="0.2">
      <c r="A119">
        <v>2011</v>
      </c>
      <c r="B119" s="4">
        <f>IF((GEO_cms!B119&gt;0), GEO_cms!B119*Days!B119*86400*1000/Areas!$B$9, "")</f>
        <v>155.16599208401499</v>
      </c>
      <c r="C119" s="4">
        <f>IF((GEO_cms!C119&gt;0), GEO_cms!C119*Days!C119*86400*1000/Areas!$B$9, "")</f>
        <v>100.98363058736611</v>
      </c>
      <c r="D119" s="4">
        <f>IF((GEO_cms!D119&gt;0), GEO_cms!D119*Days!D119*86400*1000/Areas!$B$9, "")</f>
        <v>141.06937315953348</v>
      </c>
      <c r="E119" s="4">
        <f>IF((GEO_cms!E119&gt;0), GEO_cms!E119*Days!E119*86400*1000/Areas!$B$9, "")</f>
        <v>252.34691012718349</v>
      </c>
      <c r="F119" s="4">
        <f>IF((GEO_cms!F119&gt;0), GEO_cms!F119*Days!F119*86400*1000/Areas!$B$9, "")</f>
        <v>297.89478874874669</v>
      </c>
      <c r="G119" s="4">
        <f>IF((GEO_cms!G119&gt;0), GEO_cms!G119*Days!G119*86400*1000/Areas!$B$9, "")</f>
        <v>127.74104807641564</v>
      </c>
      <c r="H119" s="4">
        <f>IF((GEO_cms!H119&gt;0), GEO_cms!H119*Days!H119*86400*1000/Areas!$B$9, "")</f>
        <v>73.230896406142804</v>
      </c>
      <c r="I119" s="4">
        <f>IF((GEO_cms!I119&gt;0), GEO_cms!I119*Days!I119*86400*1000/Areas!$B$9, "")</f>
        <v>44.161302021214837</v>
      </c>
      <c r="J119" s="4">
        <f>IF((GEO_cms!J119&gt;0), GEO_cms!J119*Days!J119*86400*1000/Areas!$B$9, "")</f>
        <v>34.764726370784736</v>
      </c>
      <c r="K119" s="4">
        <f>IF((GEO_cms!K119&gt;0), GEO_cms!K119*Days!K119*86400*1000/Areas!$B$9, "")</f>
        <v>72.494474220275478</v>
      </c>
      <c r="L119" s="4">
        <f>IF((GEO_cms!L119&gt;0), GEO_cms!L119*Days!L119*86400*1000/Areas!$B$9, "")</f>
        <v>136.29715130086021</v>
      </c>
      <c r="M119" s="4">
        <f>IF((GEO_cms!M119&gt;0), GEO_cms!M119*Days!M119*86400*1000/Areas!$B$9, "")</f>
        <v>246.37633226027759</v>
      </c>
      <c r="N119" s="4">
        <f>IF((GEO_cms!N119&gt;0), GEO_cms!N119*Days!N119*86400*1000/Areas!$B$9, "")</f>
        <v>1679.5012802786425</v>
      </c>
    </row>
    <row r="120" spans="1:14" x14ac:dyDescent="0.2">
      <c r="A120">
        <v>2012</v>
      </c>
      <c r="B120" s="4">
        <f>IF((GEO_cms!B120&gt;0), GEO_cms!B120*Days!B120*86400*1000/Areas!$B$9, "")</f>
        <v>163.85322961633858</v>
      </c>
      <c r="C120" s="4">
        <f>IF((GEO_cms!C120&gt;0), GEO_cms!C120*Days!C120*86400*1000/Areas!$B$9, "")</f>
        <v>123.06649300754657</v>
      </c>
      <c r="D120" s="4">
        <f>IF((GEO_cms!D120&gt;0), GEO_cms!D120*Days!D120*86400*1000/Areas!$B$9, "")</f>
        <v>281.22422586943901</v>
      </c>
      <c r="E120" s="4">
        <f>IF((GEO_cms!E120&gt;0), GEO_cms!E120*Days!E120*86400*1000/Areas!$B$9, "")</f>
        <v>128.6329072774289</v>
      </c>
      <c r="F120" s="4">
        <f>IF((GEO_cms!F120&gt;0), GEO_cms!F120*Days!F120*86400*1000/Areas!$B$9, "")</f>
        <v>84.321047020950971</v>
      </c>
      <c r="G120" s="4">
        <f>IF((GEO_cms!G120&gt;0), GEO_cms!G120*Days!G120*86400*1000/Areas!$B$9, "")</f>
        <v>50.953612327827329</v>
      </c>
      <c r="H120" s="4">
        <f>IF((GEO_cms!H120&gt;0), GEO_cms!H120*Days!H120*86400*1000/Areas!$B$9, "")</f>
        <v>29.56713874083065</v>
      </c>
      <c r="I120" s="4">
        <f>IF((GEO_cms!I120&gt;0), GEO_cms!I120*Days!I120*86400*1000/Areas!$B$9, "")</f>
        <v>28.327518285925379</v>
      </c>
      <c r="J120" s="4">
        <f>IF((GEO_cms!J120&gt;0), GEO_cms!J120*Days!J120*86400*1000/Areas!$B$9, "")</f>
        <v>29.323290938835822</v>
      </c>
      <c r="K120" s="4">
        <f>IF((GEO_cms!K120&gt;0), GEO_cms!K120*Days!K120*86400*1000/Areas!$B$9, "")</f>
        <v>102.48848340281809</v>
      </c>
      <c r="L120" s="4">
        <f>IF((GEO_cms!L120&gt;0), GEO_cms!L120*Days!L120*86400*1000/Areas!$B$9, "")</f>
        <v>162.26092353158478</v>
      </c>
      <c r="M120" s="4">
        <f>IF((GEO_cms!M120&gt;0), GEO_cms!M120*Days!M120*86400*1000/Areas!$B$9, "")</f>
        <v>160.53862304079371</v>
      </c>
      <c r="N120" s="4">
        <f>IF((GEO_cms!N120&gt;0), GEO_cms!N120*Days!N120*86400*1000/Areas!$B$9, "")</f>
        <v>1343.3971185814555</v>
      </c>
    </row>
    <row r="121" spans="1:14" x14ac:dyDescent="0.2">
      <c r="A121">
        <v>2013</v>
      </c>
      <c r="B121" s="4">
        <f>IF((GEO_cms!B121&gt;0), GEO_cms!B121*Days!B121*86400*1000/Areas!$B$9, "")</f>
        <v>157.83605256214048</v>
      </c>
      <c r="C121" s="4">
        <f>IF((GEO_cms!C121&gt;0), GEO_cms!C121*Days!C121*86400*1000/Areas!$B$9, "")</f>
        <v>163.79805836719615</v>
      </c>
      <c r="D121" s="4">
        <f>IF((GEO_cms!D121&gt;0), GEO_cms!D121*Days!D121*86400*1000/Areas!$B$9, "")</f>
        <v>196.50599145073619</v>
      </c>
      <c r="E121" s="4">
        <f>IF((GEO_cms!E121&gt;0), GEO_cms!E121*Days!E121*86400*1000/Areas!$B$9, "")</f>
        <v>366.93303498865373</v>
      </c>
      <c r="F121" s="4">
        <f>IF((GEO_cms!F121&gt;0), GEO_cms!F121*Days!F121*86400*1000/Areas!$B$9, "")</f>
        <v>403.60882959522928</v>
      </c>
      <c r="G121" s="4">
        <f>IF((GEO_cms!G121&gt;0), GEO_cms!G121*Days!G121*86400*1000/Areas!$B$9, "")</f>
        <v>204.38348831072884</v>
      </c>
      <c r="H121" s="4">
        <f>IF((GEO_cms!H121&gt;0), GEO_cms!H121*Days!H121*86400*1000/Areas!$B$9, "")</f>
        <v>82.784596126444654</v>
      </c>
      <c r="I121" s="4">
        <f>IF((GEO_cms!I121&gt;0), GEO_cms!I121*Days!I121*86400*1000/Areas!$B$9, "")</f>
        <v>86.428543142118329</v>
      </c>
      <c r="J121" s="4">
        <f>IF((GEO_cms!J121&gt;0), GEO_cms!J121*Days!J121*86400*1000/Areas!$B$9, "")</f>
        <v>85.896163385930663</v>
      </c>
      <c r="K121" s="4">
        <f>IF((GEO_cms!K121&gt;0), GEO_cms!K121*Days!K121*86400*1000/Areas!$B$9, "")</f>
        <v>155.07552947385085</v>
      </c>
      <c r="L121" s="4">
        <f>IF((GEO_cms!L121&gt;0), GEO_cms!L121*Days!L121*86400*1000/Areas!$B$9, "")</f>
        <v>354.7698263760621</v>
      </c>
      <c r="M121" s="4">
        <f>IF((GEO_cms!M121&gt;0), GEO_cms!M121*Days!M121*86400*1000/Areas!$B$9, "")</f>
        <v>210.20683645574965</v>
      </c>
      <c r="N121" s="4">
        <f>IF((GEO_cms!N121&gt;0), GEO_cms!N121*Days!N121*86400*1000/Areas!$B$9, "")</f>
        <v>2472.1035284183863</v>
      </c>
    </row>
    <row r="122" spans="1:14" x14ac:dyDescent="0.2">
      <c r="A122" s="26">
        <v>2014</v>
      </c>
      <c r="B122" s="25">
        <f>IF((GEO_cms!B122&gt;0), GEO_cms!B122*Days!B122*86400*1000/Areas!$B$9, "")</f>
        <v>156.21196601403767</v>
      </c>
      <c r="C122" s="25">
        <f>IF((GEO_cms!C122&gt;0), GEO_cms!C122*Days!C122*86400*1000/Areas!$B$9, "")</f>
        <v>113.66371629109716</v>
      </c>
      <c r="D122" s="25">
        <f>IF((GEO_cms!D122&gt;0), GEO_cms!D122*Days!D122*86400*1000/Areas!$B$9, "")</f>
        <v>106.96355564937464</v>
      </c>
      <c r="E122" s="25">
        <f>IF((GEO_cms!E122&gt;0), GEO_cms!E122*Days!E122*86400*1000/Areas!$B$9, "")</f>
        <v>370.57707319647483</v>
      </c>
      <c r="F122" s="25">
        <f>IF((GEO_cms!F122&gt;0), GEO_cms!F122*Days!F122*86400*1000/Areas!$B$9, "")</f>
        <v>486.61534181223283</v>
      </c>
      <c r="G122" s="25">
        <f>IF((GEO_cms!G122&gt;0), GEO_cms!G122*Days!G122*86400*1000/Areas!$B$9, "")</f>
        <v>160.41975407673232</v>
      </c>
      <c r="H122" s="25">
        <f>IF((GEO_cms!H122&gt;0), GEO_cms!H122*Days!H122*86400*1000/Areas!$B$9, "")</f>
        <v>105.45678779882843</v>
      </c>
      <c r="I122" s="25">
        <f>IF((GEO_cms!I122&gt;0), GEO_cms!I122*Days!I122*86400*1000/Areas!$B$9, "")</f>
        <v>72.932652488257958</v>
      </c>
      <c r="J122" s="25">
        <f>IF((GEO_cms!J122&gt;0), GEO_cms!J122*Days!J122*86400*1000/Areas!$B$9, "")</f>
        <v>154.95780041163118</v>
      </c>
      <c r="K122" s="25">
        <f>IF((GEO_cms!K122&gt;0), GEO_cms!K122*Days!K122*86400*1000/Areas!$B$9, "")</f>
        <v>303.55294231885586</v>
      </c>
      <c r="L122" s="25">
        <f>IF((GEO_cms!L122&gt;0), GEO_cms!L122*Days!L122*86400*1000/Areas!$B$9, "")</f>
        <v>327.03601456541247</v>
      </c>
      <c r="M122" s="25">
        <f>IF((GEO_cms!M122&gt;0), GEO_cms!M122*Days!M122*86400*1000/Areas!$B$9, "")</f>
        <v>259.15417594596022</v>
      </c>
      <c r="N122" s="25">
        <f>IF((GEO_cms!N122&gt;0), GEO_cms!N122*Days!N122*86400*1000/Areas!$B$9, "")</f>
        <v>2613.3656361813287</v>
      </c>
    </row>
    <row r="123" spans="1:14" x14ac:dyDescent="0.2">
      <c r="A123" s="26">
        <v>2015</v>
      </c>
      <c r="B123" s="25">
        <f>IF((GEO_cms!B123&gt;0), GEO_cms!B123*Days!B123*86400*1000/Areas!$B$9, "")</f>
        <v>198.97251105599241</v>
      </c>
      <c r="C123" s="25">
        <f>IF((GEO_cms!C123&gt;0), GEO_cms!C123*Days!C123*86400*1000/Areas!$B$9, "")</f>
        <v>120.9842571111932</v>
      </c>
      <c r="D123" s="25">
        <f>IF((GEO_cms!D123&gt;0), GEO_cms!D123*Days!D123*86400*1000/Areas!$B$9, "")</f>
        <v>111.02871919362499</v>
      </c>
      <c r="E123" s="25">
        <f>IF((GEO_cms!E123&gt;0), GEO_cms!E123*Days!E123*86400*1000/Areas!$B$9, "")</f>
        <v>291.01283656129607</v>
      </c>
      <c r="F123" s="25">
        <f>IF((GEO_cms!F123&gt;0), GEO_cms!F123*Days!F123*86400*1000/Areas!$B$9, "")</f>
        <v>191.10933136313258</v>
      </c>
      <c r="G123" s="25">
        <f>IF((GEO_cms!G123&gt;0), GEO_cms!G123*Days!G123*86400*1000/Areas!$B$9, "")</f>
        <v>149.14293313631327</v>
      </c>
      <c r="H123" s="25">
        <f>IF((GEO_cms!H123&gt;0), GEO_cms!H123*Days!H123*86400*1000/Areas!$B$9, "")</f>
        <v>68.928268510211623</v>
      </c>
      <c r="I123" s="25">
        <f>IF((GEO_cms!I123&gt;0), GEO_cms!I123*Days!I123*86400*1000/Areas!$B$9, "")</f>
        <v>42.419896775555436</v>
      </c>
      <c r="J123" s="25">
        <f>IF((GEO_cms!J123&gt;0), GEO_cms!J123*Days!J123*86400*1000/Areas!$B$9, "")</f>
        <v>47.655648319172506</v>
      </c>
      <c r="K123" s="25">
        <f>IF((GEO_cms!K123&gt;0), GEO_cms!K123*Days!K123*86400*1000/Areas!$B$9, "")</f>
        <v>45.126707689060112</v>
      </c>
      <c r="L123" s="25">
        <f>IF((GEO_cms!L123&gt;0), GEO_cms!L123*Days!L123*86400*1000/Areas!$B$9, "")</f>
        <v>163.58503351100322</v>
      </c>
      <c r="M123" s="25">
        <f>IF((GEO_cms!M123&gt;0), GEO_cms!M123*Days!M123*86400*1000/Areas!$B$9, "")</f>
        <v>297.9202313578553</v>
      </c>
      <c r="N123" s="25">
        <f>IF((GEO_cms!N123&gt;0), GEO_cms!N123*Days!N123*86400*1000/Areas!$B$9, "")</f>
        <v>1729.3956958150827</v>
      </c>
    </row>
    <row r="124" spans="1:14" x14ac:dyDescent="0.2">
      <c r="A124" s="26">
        <v>2016</v>
      </c>
      <c r="B124" s="25">
        <f>IF((GEO_cms!B124&gt;0), GEO_cms!B124*Days!B124*86400*1000/Areas!$B$9, "")</f>
        <v>128.6873033933189</v>
      </c>
      <c r="C124" s="25">
        <f>IF((GEO_cms!C124&gt;0), GEO_cms!C124*Days!C124*86400*1000/Areas!$B$9, "")</f>
        <v>140.69388949284922</v>
      </c>
      <c r="D124" s="25">
        <f>IF((GEO_cms!D124&gt;0), GEO_cms!D124*Days!D124*86400*1000/Areas!$B$9, "")</f>
        <v>246.36926486885852</v>
      </c>
      <c r="E124" s="25">
        <f>IF((GEO_cms!E124&gt;0), GEO_cms!E124*Days!E124*86400*1000/Areas!$B$9, "")</f>
        <v>317.13391524618709</v>
      </c>
      <c r="F124" s="25">
        <f>IF((GEO_cms!F124&gt;0), GEO_cms!F124*Days!F124*86400*1000/Areas!$B$9, "")</f>
        <v>136.53493482505672</v>
      </c>
      <c r="G124" s="25">
        <f>IF((GEO_cms!G124&gt;0), GEO_cms!G124*Days!G124*86400*1000/Areas!$B$9, "")</f>
        <v>33.846877407778777</v>
      </c>
      <c r="H124" s="25">
        <f>IF((GEO_cms!H124&gt;0), GEO_cms!H124*Days!H124*86400*1000/Areas!$B$9, "")</f>
        <v>20.181642936302708</v>
      </c>
      <c r="I124" s="25">
        <f>IF((GEO_cms!I124&gt;0), GEO_cms!I124*Days!I124*86400*1000/Areas!$B$9, "")</f>
        <v>20.269278589899205</v>
      </c>
      <c r="J124" s="25">
        <f>IF((GEO_cms!J124&gt;0), GEO_cms!J124*Days!J124*86400*1000/Areas!$B$9, "")</f>
        <v>18.288585149612114</v>
      </c>
      <c r="K124" s="25">
        <f>IF((GEO_cms!K124&gt;0), GEO_cms!K124*Days!K124*86400*1000/Areas!$B$9, "")</f>
        <v>22.699047759776242</v>
      </c>
      <c r="L124" s="25">
        <f>IF((GEO_cms!L124&gt;0), GEO_cms!L124*Days!L124*86400*1000/Areas!$B$9, "")</f>
        <v>19.173604939574645</v>
      </c>
      <c r="M124" s="25">
        <f>IF((GEO_cms!M124&gt;0), GEO_cms!M124*Days!M124*86400*1000/Areas!$B$9, "")</f>
        <v>56.171626998786216</v>
      </c>
      <c r="N124" s="25">
        <f>IF((GEO_cms!N124&gt;0), GEO_cms!N124*Days!N124*86400*1000/Areas!$B$9, "")</f>
        <v>1163.6155389730329</v>
      </c>
    </row>
    <row r="127" spans="1:14" x14ac:dyDescent="0.2">
      <c r="A127" t="s">
        <v>82</v>
      </c>
      <c r="B127" s="4">
        <f>AVERAGE(B6:B124)</f>
        <v>131.37014115533671</v>
      </c>
      <c r="C127" s="4">
        <f t="shared" ref="C127:N127" si="0">AVERAGE(C6:C124)</f>
        <v>110.58396290198444</v>
      </c>
      <c r="D127" s="4">
        <f t="shared" si="0"/>
        <v>159.79310421250568</v>
      </c>
      <c r="E127" s="4">
        <f t="shared" si="0"/>
        <v>308.41952659305315</v>
      </c>
      <c r="F127" s="4">
        <f t="shared" si="0"/>
        <v>257.5368103485207</v>
      </c>
      <c r="G127" s="4">
        <f t="shared" si="0"/>
        <v>142.49293353987329</v>
      </c>
      <c r="H127" s="4">
        <f t="shared" si="0"/>
        <v>92.683420127711258</v>
      </c>
      <c r="I127" s="4">
        <f t="shared" si="0"/>
        <v>64.983597060841348</v>
      </c>
      <c r="J127" s="4">
        <f t="shared" si="0"/>
        <v>67.846555304796468</v>
      </c>
      <c r="K127" s="4">
        <f t="shared" si="0"/>
        <v>105.29452880642467</v>
      </c>
      <c r="L127" s="4">
        <f t="shared" si="0"/>
        <v>149.30351177929609</v>
      </c>
      <c r="M127" s="4">
        <f t="shared" si="0"/>
        <v>154.77285111429129</v>
      </c>
      <c r="N127" s="4">
        <f t="shared" si="0"/>
        <v>1746.6721411271214</v>
      </c>
    </row>
    <row r="128" spans="1:14" x14ac:dyDescent="0.2">
      <c r="A128" t="s">
        <v>83</v>
      </c>
      <c r="B128" s="4">
        <f>MIN(B6:B124)</f>
        <v>43.041827220433795</v>
      </c>
      <c r="C128" s="4">
        <f t="shared" ref="C128:N128" si="1">MIN(C6:C124)</f>
        <v>37.36361137790913</v>
      </c>
      <c r="D128" s="4">
        <f t="shared" si="1"/>
        <v>68.098556757612528</v>
      </c>
      <c r="E128" s="4">
        <f t="shared" si="1"/>
        <v>91.503112565306878</v>
      </c>
      <c r="F128" s="4">
        <f t="shared" si="1"/>
        <v>63.274355374953821</v>
      </c>
      <c r="G128" s="4">
        <f t="shared" si="1"/>
        <v>33.846877407778777</v>
      </c>
      <c r="H128" s="4">
        <f t="shared" si="1"/>
        <v>20.181642936302708</v>
      </c>
      <c r="I128" s="4">
        <f t="shared" si="1"/>
        <v>20.269278589899205</v>
      </c>
      <c r="J128" s="4">
        <f t="shared" si="1"/>
        <v>18.288585149612114</v>
      </c>
      <c r="K128" s="4">
        <f t="shared" si="1"/>
        <v>22.699047759776242</v>
      </c>
      <c r="L128" s="4">
        <f t="shared" si="1"/>
        <v>19.173604939574645</v>
      </c>
      <c r="M128" s="4">
        <f t="shared" si="1"/>
        <v>56.171626998786216</v>
      </c>
      <c r="N128" s="4">
        <f t="shared" si="1"/>
        <v>981.24574383872505</v>
      </c>
    </row>
    <row r="129" spans="1:14" x14ac:dyDescent="0.2">
      <c r="A129" t="s">
        <v>84</v>
      </c>
      <c r="B129" s="4">
        <f>MAX(B6:B124)</f>
        <v>279.44324323183281</v>
      </c>
      <c r="C129" s="4">
        <f t="shared" ref="C129:N129" si="2">MAX(C6:C124)</f>
        <v>218.29621827009345</v>
      </c>
      <c r="D129" s="4">
        <f t="shared" si="2"/>
        <v>313.95896944429785</v>
      </c>
      <c r="E129" s="4">
        <f t="shared" si="2"/>
        <v>613.49106760251198</v>
      </c>
      <c r="F129" s="4">
        <f t="shared" si="2"/>
        <v>601.96082368462714</v>
      </c>
      <c r="G129" s="4">
        <f t="shared" si="2"/>
        <v>414.66802047601459</v>
      </c>
      <c r="H129" s="4">
        <f t="shared" si="2"/>
        <v>410.92075275740137</v>
      </c>
      <c r="I129" s="4">
        <f t="shared" si="2"/>
        <v>121.85737632592749</v>
      </c>
      <c r="J129" s="4">
        <f t="shared" si="2"/>
        <v>175.70036624623989</v>
      </c>
      <c r="K129" s="4">
        <f t="shared" si="2"/>
        <v>462.67667359755131</v>
      </c>
      <c r="L129" s="4">
        <f t="shared" si="2"/>
        <v>354.7698263760621</v>
      </c>
      <c r="M129" s="4">
        <f t="shared" si="2"/>
        <v>328.99131099266458</v>
      </c>
      <c r="N129" s="4">
        <f t="shared" si="2"/>
        <v>3193.0964133199641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opLeftCell="A112" workbookViewId="0">
      <selection activeCell="A121" sqref="A121"/>
    </sheetView>
  </sheetViews>
  <sheetFormatPr defaultRowHeight="12.75" x14ac:dyDescent="0.2"/>
  <sheetData>
    <row r="1" spans="1:14" x14ac:dyDescent="0.2">
      <c r="A1" t="s">
        <v>68</v>
      </c>
      <c r="L1" s="3"/>
    </row>
    <row r="2" spans="1:14" x14ac:dyDescent="0.2">
      <c r="A2" t="s">
        <v>62</v>
      </c>
      <c r="L2" s="3"/>
    </row>
    <row r="4" spans="1:14" x14ac:dyDescent="0.2">
      <c r="N4" s="2" t="s">
        <v>46</v>
      </c>
    </row>
    <row r="5" spans="1:14" x14ac:dyDescent="0.2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 x14ac:dyDescent="0.2">
      <c r="A6">
        <v>1898</v>
      </c>
      <c r="B6" s="4" t="str">
        <f>IF(ISNUMBER(STC_cms!B6), STC_cms!B6*Days!B6*86400*1000/Areas!$C$10, "")</f>
        <v/>
      </c>
      <c r="C6" s="4" t="str">
        <f>IF(ISNUMBER(STC_cms!C6), STC_cms!C6*Days!C6*86400*1000/Areas!$C$10, "")</f>
        <v/>
      </c>
      <c r="D6" s="4" t="str">
        <f>IF(ISNUMBER(STC_cms!D6), STC_cms!D6*Days!D6*86400*1000/Areas!$C$10, "")</f>
        <v/>
      </c>
      <c r="E6" s="4" t="str">
        <f>IF(ISNUMBER(STC_cms!E6), STC_cms!E6*Days!E6*86400*1000/Areas!$C$10, "")</f>
        <v/>
      </c>
      <c r="F6" s="4" t="str">
        <f>IF(ISNUMBER(STC_cms!F6), STC_cms!F6*Days!F6*86400*1000/Areas!$C$10, "")</f>
        <v/>
      </c>
      <c r="G6" s="4" t="str">
        <f>IF(ISNUMBER(STC_cms!G6), STC_cms!G6*Days!G6*86400*1000/Areas!$C$10, "")</f>
        <v/>
      </c>
      <c r="H6" s="4" t="str">
        <f>IF(ISNUMBER(STC_cms!H6), STC_cms!H6*Days!H6*86400*1000/Areas!$C$10, "")</f>
        <v/>
      </c>
      <c r="I6" s="4" t="str">
        <f>IF(ISNUMBER(STC_cms!I6), STC_cms!I6*Days!I6*86400*1000/Areas!$C$10, "")</f>
        <v/>
      </c>
      <c r="J6" s="4" t="str">
        <f>IF(ISNUMBER(STC_cms!J6), STC_cms!J6*Days!J6*86400*1000/Areas!$C$10, "")</f>
        <v/>
      </c>
      <c r="K6" s="4" t="str">
        <f>IF(ISNUMBER(STC_cms!K6), STC_cms!K6*Days!K6*86400*1000/Areas!$C$10, "")</f>
        <v/>
      </c>
      <c r="L6" s="4" t="str">
        <f>IF(ISNUMBER(STC_cms!L6), STC_cms!L6*Days!L6*86400*1000/Areas!$C$10, "")</f>
        <v/>
      </c>
      <c r="M6" s="4" t="str">
        <f>IF(ISNUMBER(STC_cms!M6), STC_cms!M6*Days!M6*86400*1000/Areas!$C$10, "")</f>
        <v/>
      </c>
      <c r="N6" s="4" t="str">
        <f>IF(ISNUMBER(STC_cms!N6), STC_cms!N6*Days!N6*86400*1000/Areas!$C$10, "")</f>
        <v/>
      </c>
    </row>
    <row r="7" spans="1:14" x14ac:dyDescent="0.2">
      <c r="A7">
        <v>1899</v>
      </c>
      <c r="B7" s="4" t="str">
        <f>IF(ISNUMBER(STC_cms!B7), STC_cms!B7*Days!B7*86400*1000/Areas!$C$10, "")</f>
        <v/>
      </c>
      <c r="C7" s="4" t="str">
        <f>IF(ISNUMBER(STC_cms!C7), STC_cms!C7*Days!C7*86400*1000/Areas!$C$10, "")</f>
        <v/>
      </c>
      <c r="D7" s="4" t="str">
        <f>IF(ISNUMBER(STC_cms!D7), STC_cms!D7*Days!D7*86400*1000/Areas!$C$10, "")</f>
        <v/>
      </c>
      <c r="E7" s="4" t="str">
        <f>IF(ISNUMBER(STC_cms!E7), STC_cms!E7*Days!E7*86400*1000/Areas!$C$10, "")</f>
        <v/>
      </c>
      <c r="F7" s="4" t="str">
        <f>IF(ISNUMBER(STC_cms!F7), STC_cms!F7*Days!F7*86400*1000/Areas!$C$10, "")</f>
        <v/>
      </c>
      <c r="G7" s="4" t="str">
        <f>IF(ISNUMBER(STC_cms!G7), STC_cms!G7*Days!G7*86400*1000/Areas!$C$10, "")</f>
        <v/>
      </c>
      <c r="H7" s="4" t="str">
        <f>IF(ISNUMBER(STC_cms!H7), STC_cms!H7*Days!H7*86400*1000/Areas!$C$10, "")</f>
        <v/>
      </c>
      <c r="I7" s="4" t="str">
        <f>IF(ISNUMBER(STC_cms!I7), STC_cms!I7*Days!I7*86400*1000/Areas!$C$10, "")</f>
        <v/>
      </c>
      <c r="J7" s="4" t="str">
        <f>IF(ISNUMBER(STC_cms!J7), STC_cms!J7*Days!J7*86400*1000/Areas!$C$10, "")</f>
        <v/>
      </c>
      <c r="K7" s="4" t="str">
        <f>IF(ISNUMBER(STC_cms!K7), STC_cms!K7*Days!K7*86400*1000/Areas!$C$10, "")</f>
        <v/>
      </c>
      <c r="L7" s="4" t="str">
        <f>IF(ISNUMBER(STC_cms!L7), STC_cms!L7*Days!L7*86400*1000/Areas!$C$10, "")</f>
        <v/>
      </c>
      <c r="M7" s="4" t="str">
        <f>IF(ISNUMBER(STC_cms!M7), STC_cms!M7*Days!M7*86400*1000/Areas!$C$10, "")</f>
        <v/>
      </c>
      <c r="N7" s="4" t="str">
        <f>IF(ISNUMBER(STC_cms!N7), STC_cms!N7*Days!N7*86400*1000/Areas!$C$10, "")</f>
        <v/>
      </c>
    </row>
    <row r="8" spans="1:14" x14ac:dyDescent="0.2">
      <c r="A8">
        <v>1900</v>
      </c>
      <c r="B8" s="4" t="str">
        <f>IF(ISNUMBER(STC_cms!B8), STC_cms!B8*Days!B8*86400*1000/Areas!$C$10, "")</f>
        <v/>
      </c>
      <c r="C8" s="4" t="str">
        <f>IF(ISNUMBER(STC_cms!C8), STC_cms!C8*Days!C8*86400*1000/Areas!$C$10, "")</f>
        <v/>
      </c>
      <c r="D8" s="4" t="str">
        <f>IF(ISNUMBER(STC_cms!D8), STC_cms!D8*Days!D8*86400*1000/Areas!$C$10, "")</f>
        <v/>
      </c>
      <c r="E8" s="4" t="str">
        <f>IF(ISNUMBER(STC_cms!E8), STC_cms!E8*Days!E8*86400*1000/Areas!$C$10, "")</f>
        <v/>
      </c>
      <c r="F8" s="4" t="str">
        <f>IF(ISNUMBER(STC_cms!F8), STC_cms!F8*Days!F8*86400*1000/Areas!$C$10, "")</f>
        <v/>
      </c>
      <c r="G8" s="4" t="str">
        <f>IF(ISNUMBER(STC_cms!G8), STC_cms!G8*Days!G8*86400*1000/Areas!$C$10, "")</f>
        <v/>
      </c>
      <c r="H8" s="4" t="str">
        <f>IF(ISNUMBER(STC_cms!H8), STC_cms!H8*Days!H8*86400*1000/Areas!$C$10, "")</f>
        <v/>
      </c>
      <c r="I8" s="4" t="str">
        <f>IF(ISNUMBER(STC_cms!I8), STC_cms!I8*Days!I8*86400*1000/Areas!$C$10, "")</f>
        <v/>
      </c>
      <c r="J8" s="4" t="str">
        <f>IF(ISNUMBER(STC_cms!J8), STC_cms!J8*Days!J8*86400*1000/Areas!$C$10, "")</f>
        <v/>
      </c>
      <c r="K8" s="4" t="str">
        <f>IF(ISNUMBER(STC_cms!K8), STC_cms!K8*Days!K8*86400*1000/Areas!$C$10, "")</f>
        <v/>
      </c>
      <c r="L8" s="4" t="str">
        <f>IF(ISNUMBER(STC_cms!L8), STC_cms!L8*Days!L8*86400*1000/Areas!$C$10, "")</f>
        <v/>
      </c>
      <c r="M8" s="4" t="str">
        <f>IF(ISNUMBER(STC_cms!M8), STC_cms!M8*Days!M8*86400*1000/Areas!$C$10, "")</f>
        <v/>
      </c>
      <c r="N8" s="4" t="str">
        <f>IF(ISNUMBER(STC_cms!N8), STC_cms!N8*Days!N8*86400*1000/Areas!$C$10, "")</f>
        <v/>
      </c>
    </row>
    <row r="9" spans="1:14" x14ac:dyDescent="0.2">
      <c r="A9">
        <v>1901</v>
      </c>
      <c r="B9" s="4" t="str">
        <f>IF(ISNUMBER(STC_cms!B9), STC_cms!B9*Days!B9*86400*1000/Areas!$C$10, "")</f>
        <v/>
      </c>
      <c r="C9" s="4" t="str">
        <f>IF(ISNUMBER(STC_cms!C9), STC_cms!C9*Days!C9*86400*1000/Areas!$C$10, "")</f>
        <v/>
      </c>
      <c r="D9" s="4" t="str">
        <f>IF(ISNUMBER(STC_cms!D9), STC_cms!D9*Days!D9*86400*1000/Areas!$C$10, "")</f>
        <v/>
      </c>
      <c r="E9" s="4" t="str">
        <f>IF(ISNUMBER(STC_cms!E9), STC_cms!E9*Days!E9*86400*1000/Areas!$C$10, "")</f>
        <v/>
      </c>
      <c r="F9" s="4" t="str">
        <f>IF(ISNUMBER(STC_cms!F9), STC_cms!F9*Days!F9*86400*1000/Areas!$C$10, "")</f>
        <v/>
      </c>
      <c r="G9" s="4" t="str">
        <f>IF(ISNUMBER(STC_cms!G9), STC_cms!G9*Days!G9*86400*1000/Areas!$C$10, "")</f>
        <v/>
      </c>
      <c r="H9" s="4" t="str">
        <f>IF(ISNUMBER(STC_cms!H9), STC_cms!H9*Days!H9*86400*1000/Areas!$C$10, "")</f>
        <v/>
      </c>
      <c r="I9" s="4" t="str">
        <f>IF(ISNUMBER(STC_cms!I9), STC_cms!I9*Days!I9*86400*1000/Areas!$C$10, "")</f>
        <v/>
      </c>
      <c r="J9" s="4" t="str">
        <f>IF(ISNUMBER(STC_cms!J9), STC_cms!J9*Days!J9*86400*1000/Areas!$C$10, "")</f>
        <v/>
      </c>
      <c r="K9" s="4" t="str">
        <f>IF(ISNUMBER(STC_cms!K9), STC_cms!K9*Days!K9*86400*1000/Areas!$C$10, "")</f>
        <v/>
      </c>
      <c r="L9" s="4" t="str">
        <f>IF(ISNUMBER(STC_cms!L9), STC_cms!L9*Days!L9*86400*1000/Areas!$C$10, "")</f>
        <v/>
      </c>
      <c r="M9" s="4" t="str">
        <f>IF(ISNUMBER(STC_cms!M9), STC_cms!M9*Days!M9*86400*1000/Areas!$C$10, "")</f>
        <v/>
      </c>
      <c r="N9" s="4" t="str">
        <f>IF(ISNUMBER(STC_cms!N9), STC_cms!N9*Days!N9*86400*1000/Areas!$C$10, "")</f>
        <v/>
      </c>
    </row>
    <row r="10" spans="1:14" x14ac:dyDescent="0.2">
      <c r="A10">
        <v>1902</v>
      </c>
      <c r="B10" s="4" t="str">
        <f>IF(ISNUMBER(STC_cms!B10), STC_cms!B10*Days!B10*86400*1000/Areas!$C$10, "")</f>
        <v/>
      </c>
      <c r="C10" s="4" t="str">
        <f>IF(ISNUMBER(STC_cms!C10), STC_cms!C10*Days!C10*86400*1000/Areas!$C$10, "")</f>
        <v/>
      </c>
      <c r="D10" s="4" t="str">
        <f>IF(ISNUMBER(STC_cms!D10), STC_cms!D10*Days!D10*86400*1000/Areas!$C$10, "")</f>
        <v/>
      </c>
      <c r="E10" s="4" t="str">
        <f>IF(ISNUMBER(STC_cms!E10), STC_cms!E10*Days!E10*86400*1000/Areas!$C$10, "")</f>
        <v/>
      </c>
      <c r="F10" s="4" t="str">
        <f>IF(ISNUMBER(STC_cms!F10), STC_cms!F10*Days!F10*86400*1000/Areas!$C$10, "")</f>
        <v/>
      </c>
      <c r="G10" s="4" t="str">
        <f>IF(ISNUMBER(STC_cms!G10), STC_cms!G10*Days!G10*86400*1000/Areas!$C$10, "")</f>
        <v/>
      </c>
      <c r="H10" s="4" t="str">
        <f>IF(ISNUMBER(STC_cms!H10), STC_cms!H10*Days!H10*86400*1000/Areas!$C$10, "")</f>
        <v/>
      </c>
      <c r="I10" s="4" t="str">
        <f>IF(ISNUMBER(STC_cms!I10), STC_cms!I10*Days!I10*86400*1000/Areas!$C$10, "")</f>
        <v/>
      </c>
      <c r="J10" s="4" t="str">
        <f>IF(ISNUMBER(STC_cms!J10), STC_cms!J10*Days!J10*86400*1000/Areas!$C$10, "")</f>
        <v/>
      </c>
      <c r="K10" s="4" t="str">
        <f>IF(ISNUMBER(STC_cms!K10), STC_cms!K10*Days!K10*86400*1000/Areas!$C$10, "")</f>
        <v/>
      </c>
      <c r="L10" s="4" t="str">
        <f>IF(ISNUMBER(STC_cms!L10), STC_cms!L10*Days!L10*86400*1000/Areas!$C$10, "")</f>
        <v/>
      </c>
      <c r="M10" s="4" t="str">
        <f>IF(ISNUMBER(STC_cms!M10), STC_cms!M10*Days!M10*86400*1000/Areas!$C$10, "")</f>
        <v/>
      </c>
      <c r="N10" s="4" t="str">
        <f>IF(ISNUMBER(STC_cms!N10), STC_cms!N10*Days!N10*86400*1000/Areas!$C$10, "")</f>
        <v/>
      </c>
    </row>
    <row r="11" spans="1:14" x14ac:dyDescent="0.2">
      <c r="A11">
        <v>1903</v>
      </c>
      <c r="B11" s="4" t="str">
        <f>IF(ISNUMBER(STC_cms!B11), STC_cms!B11*Days!B11*86400*1000/Areas!$C$10, "")</f>
        <v/>
      </c>
      <c r="C11" s="4" t="str">
        <f>IF(ISNUMBER(STC_cms!C11), STC_cms!C11*Days!C11*86400*1000/Areas!$C$10, "")</f>
        <v/>
      </c>
      <c r="D11" s="4" t="str">
        <f>IF(ISNUMBER(STC_cms!D11), STC_cms!D11*Days!D11*86400*1000/Areas!$C$10, "")</f>
        <v/>
      </c>
      <c r="E11" s="4" t="str">
        <f>IF(ISNUMBER(STC_cms!E11), STC_cms!E11*Days!E11*86400*1000/Areas!$C$10, "")</f>
        <v/>
      </c>
      <c r="F11" s="4" t="str">
        <f>IF(ISNUMBER(STC_cms!F11), STC_cms!F11*Days!F11*86400*1000/Areas!$C$10, "")</f>
        <v/>
      </c>
      <c r="G11" s="4" t="str">
        <f>IF(ISNUMBER(STC_cms!G11), STC_cms!G11*Days!G11*86400*1000/Areas!$C$10, "")</f>
        <v/>
      </c>
      <c r="H11" s="4" t="str">
        <f>IF(ISNUMBER(STC_cms!H11), STC_cms!H11*Days!H11*86400*1000/Areas!$C$10, "")</f>
        <v/>
      </c>
      <c r="I11" s="4" t="str">
        <f>IF(ISNUMBER(STC_cms!I11), STC_cms!I11*Days!I11*86400*1000/Areas!$C$10, "")</f>
        <v/>
      </c>
      <c r="J11" s="4" t="str">
        <f>IF(ISNUMBER(STC_cms!J11), STC_cms!J11*Days!J11*86400*1000/Areas!$C$10, "")</f>
        <v/>
      </c>
      <c r="K11" s="4" t="str">
        <f>IF(ISNUMBER(STC_cms!K11), STC_cms!K11*Days!K11*86400*1000/Areas!$C$10, "")</f>
        <v/>
      </c>
      <c r="L11" s="4" t="str">
        <f>IF(ISNUMBER(STC_cms!L11), STC_cms!L11*Days!L11*86400*1000/Areas!$C$10, "")</f>
        <v/>
      </c>
      <c r="M11" s="4" t="str">
        <f>IF(ISNUMBER(STC_cms!M11), STC_cms!M11*Days!M11*86400*1000/Areas!$C$10, "")</f>
        <v/>
      </c>
      <c r="N11" s="4" t="str">
        <f>IF(ISNUMBER(STC_cms!N11), STC_cms!N11*Days!N11*86400*1000/Areas!$C$10, "")</f>
        <v/>
      </c>
    </row>
    <row r="12" spans="1:14" x14ac:dyDescent="0.2">
      <c r="A12">
        <v>1904</v>
      </c>
      <c r="B12" s="4" t="str">
        <f>IF(ISNUMBER(STC_cms!B12), STC_cms!B12*Days!B12*86400*1000/Areas!$C$10, "")</f>
        <v/>
      </c>
      <c r="C12" s="4" t="str">
        <f>IF(ISNUMBER(STC_cms!C12), STC_cms!C12*Days!C12*86400*1000/Areas!$C$10, "")</f>
        <v/>
      </c>
      <c r="D12" s="4" t="str">
        <f>IF(ISNUMBER(STC_cms!D12), STC_cms!D12*Days!D12*86400*1000/Areas!$C$10, "")</f>
        <v/>
      </c>
      <c r="E12" s="4" t="str">
        <f>IF(ISNUMBER(STC_cms!E12), STC_cms!E12*Days!E12*86400*1000/Areas!$C$10, "")</f>
        <v/>
      </c>
      <c r="F12" s="4" t="str">
        <f>IF(ISNUMBER(STC_cms!F12), STC_cms!F12*Days!F12*86400*1000/Areas!$C$10, "")</f>
        <v/>
      </c>
      <c r="G12" s="4" t="str">
        <f>IF(ISNUMBER(STC_cms!G12), STC_cms!G12*Days!G12*86400*1000/Areas!$C$10, "")</f>
        <v/>
      </c>
      <c r="H12" s="4" t="str">
        <f>IF(ISNUMBER(STC_cms!H12), STC_cms!H12*Days!H12*86400*1000/Areas!$C$10, "")</f>
        <v/>
      </c>
      <c r="I12" s="4" t="str">
        <f>IF(ISNUMBER(STC_cms!I12), STC_cms!I12*Days!I12*86400*1000/Areas!$C$10, "")</f>
        <v/>
      </c>
      <c r="J12" s="4" t="str">
        <f>IF(ISNUMBER(STC_cms!J12), STC_cms!J12*Days!J12*86400*1000/Areas!$C$10, "")</f>
        <v/>
      </c>
      <c r="K12" s="4" t="str">
        <f>IF(ISNUMBER(STC_cms!K12), STC_cms!K12*Days!K12*86400*1000/Areas!$C$10, "")</f>
        <v/>
      </c>
      <c r="L12" s="4" t="str">
        <f>IF(ISNUMBER(STC_cms!L12), STC_cms!L12*Days!L12*86400*1000/Areas!$C$10, "")</f>
        <v/>
      </c>
      <c r="M12" s="4" t="str">
        <f>IF(ISNUMBER(STC_cms!M12), STC_cms!M12*Days!M12*86400*1000/Areas!$C$10, "")</f>
        <v/>
      </c>
      <c r="N12" s="4" t="str">
        <f>IF(ISNUMBER(STC_cms!N12), STC_cms!N12*Days!N12*86400*1000/Areas!$C$10, "")</f>
        <v/>
      </c>
    </row>
    <row r="13" spans="1:14" x14ac:dyDescent="0.2">
      <c r="A13">
        <v>1905</v>
      </c>
      <c r="B13" s="4" t="str">
        <f>IF(ISNUMBER(STC_cms!B13), STC_cms!B13*Days!B13*86400*1000/Areas!$C$10, "")</f>
        <v/>
      </c>
      <c r="C13" s="4" t="str">
        <f>IF(ISNUMBER(STC_cms!C13), STC_cms!C13*Days!C13*86400*1000/Areas!$C$10, "")</f>
        <v/>
      </c>
      <c r="D13" s="4" t="str">
        <f>IF(ISNUMBER(STC_cms!D13), STC_cms!D13*Days!D13*86400*1000/Areas!$C$10, "")</f>
        <v/>
      </c>
      <c r="E13" s="4" t="str">
        <f>IF(ISNUMBER(STC_cms!E13), STC_cms!E13*Days!E13*86400*1000/Areas!$C$10, "")</f>
        <v/>
      </c>
      <c r="F13" s="4" t="str">
        <f>IF(ISNUMBER(STC_cms!F13), STC_cms!F13*Days!F13*86400*1000/Areas!$C$10, "")</f>
        <v/>
      </c>
      <c r="G13" s="4" t="str">
        <f>IF(ISNUMBER(STC_cms!G13), STC_cms!G13*Days!G13*86400*1000/Areas!$C$10, "")</f>
        <v/>
      </c>
      <c r="H13" s="4" t="str">
        <f>IF(ISNUMBER(STC_cms!H13), STC_cms!H13*Days!H13*86400*1000/Areas!$C$10, "")</f>
        <v/>
      </c>
      <c r="I13" s="4" t="str">
        <f>IF(ISNUMBER(STC_cms!I13), STC_cms!I13*Days!I13*86400*1000/Areas!$C$10, "")</f>
        <v/>
      </c>
      <c r="J13" s="4" t="str">
        <f>IF(ISNUMBER(STC_cms!J13), STC_cms!J13*Days!J13*86400*1000/Areas!$C$10, "")</f>
        <v/>
      </c>
      <c r="K13" s="4" t="str">
        <f>IF(ISNUMBER(STC_cms!K13), STC_cms!K13*Days!K13*86400*1000/Areas!$C$10, "")</f>
        <v/>
      </c>
      <c r="L13" s="4" t="str">
        <f>IF(ISNUMBER(STC_cms!L13), STC_cms!L13*Days!L13*86400*1000/Areas!$C$10, "")</f>
        <v/>
      </c>
      <c r="M13" s="4" t="str">
        <f>IF(ISNUMBER(STC_cms!M13), STC_cms!M13*Days!M13*86400*1000/Areas!$C$10, "")</f>
        <v/>
      </c>
      <c r="N13" s="4" t="str">
        <f>IF(ISNUMBER(STC_cms!N13), STC_cms!N13*Days!N13*86400*1000/Areas!$C$10, "")</f>
        <v/>
      </c>
    </row>
    <row r="14" spans="1:14" x14ac:dyDescent="0.2">
      <c r="A14">
        <v>1906</v>
      </c>
      <c r="B14" s="4" t="str">
        <f>IF(ISNUMBER(STC_cms!B14), STC_cms!B14*Days!B14*86400*1000/Areas!$C$10, "")</f>
        <v/>
      </c>
      <c r="C14" s="4" t="str">
        <f>IF(ISNUMBER(STC_cms!C14), STC_cms!C14*Days!C14*86400*1000/Areas!$C$10, "")</f>
        <v/>
      </c>
      <c r="D14" s="4" t="str">
        <f>IF(ISNUMBER(STC_cms!D14), STC_cms!D14*Days!D14*86400*1000/Areas!$C$10, "")</f>
        <v/>
      </c>
      <c r="E14" s="4" t="str">
        <f>IF(ISNUMBER(STC_cms!E14), STC_cms!E14*Days!E14*86400*1000/Areas!$C$10, "")</f>
        <v/>
      </c>
      <c r="F14" s="4" t="str">
        <f>IF(ISNUMBER(STC_cms!F14), STC_cms!F14*Days!F14*86400*1000/Areas!$C$10, "")</f>
        <v/>
      </c>
      <c r="G14" s="4" t="str">
        <f>IF(ISNUMBER(STC_cms!G14), STC_cms!G14*Days!G14*86400*1000/Areas!$C$10, "")</f>
        <v/>
      </c>
      <c r="H14" s="4" t="str">
        <f>IF(ISNUMBER(STC_cms!H14), STC_cms!H14*Days!H14*86400*1000/Areas!$C$10, "")</f>
        <v/>
      </c>
      <c r="I14" s="4" t="str">
        <f>IF(ISNUMBER(STC_cms!I14), STC_cms!I14*Days!I14*86400*1000/Areas!$C$10, "")</f>
        <v/>
      </c>
      <c r="J14" s="4" t="str">
        <f>IF(ISNUMBER(STC_cms!J14), STC_cms!J14*Days!J14*86400*1000/Areas!$C$10, "")</f>
        <v/>
      </c>
      <c r="K14" s="4" t="str">
        <f>IF(ISNUMBER(STC_cms!K14), STC_cms!K14*Days!K14*86400*1000/Areas!$C$10, "")</f>
        <v/>
      </c>
      <c r="L14" s="4" t="str">
        <f>IF(ISNUMBER(STC_cms!L14), STC_cms!L14*Days!L14*86400*1000/Areas!$C$10, "")</f>
        <v/>
      </c>
      <c r="M14" s="4" t="str">
        <f>IF(ISNUMBER(STC_cms!M14), STC_cms!M14*Days!M14*86400*1000/Areas!$C$10, "")</f>
        <v/>
      </c>
      <c r="N14" s="4" t="str">
        <f>IF(ISNUMBER(STC_cms!N14), STC_cms!N14*Days!N14*86400*1000/Areas!$C$10, "")</f>
        <v/>
      </c>
    </row>
    <row r="15" spans="1:14" x14ac:dyDescent="0.2">
      <c r="A15">
        <v>1907</v>
      </c>
      <c r="B15" s="4" t="str">
        <f>IF(ISNUMBER(STC_cms!B15), STC_cms!B15*Days!B15*86400*1000/Areas!$C$10, "")</f>
        <v/>
      </c>
      <c r="C15" s="4" t="str">
        <f>IF(ISNUMBER(STC_cms!C15), STC_cms!C15*Days!C15*86400*1000/Areas!$C$10, "")</f>
        <v/>
      </c>
      <c r="D15" s="4" t="str">
        <f>IF(ISNUMBER(STC_cms!D15), STC_cms!D15*Days!D15*86400*1000/Areas!$C$10, "")</f>
        <v/>
      </c>
      <c r="E15" s="4" t="str">
        <f>IF(ISNUMBER(STC_cms!E15), STC_cms!E15*Days!E15*86400*1000/Areas!$C$10, "")</f>
        <v/>
      </c>
      <c r="F15" s="4" t="str">
        <f>IF(ISNUMBER(STC_cms!F15), STC_cms!F15*Days!F15*86400*1000/Areas!$C$10, "")</f>
        <v/>
      </c>
      <c r="G15" s="4" t="str">
        <f>IF(ISNUMBER(STC_cms!G15), STC_cms!G15*Days!G15*86400*1000/Areas!$C$10, "")</f>
        <v/>
      </c>
      <c r="H15" s="4" t="str">
        <f>IF(ISNUMBER(STC_cms!H15), STC_cms!H15*Days!H15*86400*1000/Areas!$C$10, "")</f>
        <v/>
      </c>
      <c r="I15" s="4" t="str">
        <f>IF(ISNUMBER(STC_cms!I15), STC_cms!I15*Days!I15*86400*1000/Areas!$C$10, "")</f>
        <v/>
      </c>
      <c r="J15" s="4" t="str">
        <f>IF(ISNUMBER(STC_cms!J15), STC_cms!J15*Days!J15*86400*1000/Areas!$C$10, "")</f>
        <v/>
      </c>
      <c r="K15" s="4" t="str">
        <f>IF(ISNUMBER(STC_cms!K15), STC_cms!K15*Days!K15*86400*1000/Areas!$C$10, "")</f>
        <v/>
      </c>
      <c r="L15" s="4" t="str">
        <f>IF(ISNUMBER(STC_cms!L15), STC_cms!L15*Days!L15*86400*1000/Areas!$C$10, "")</f>
        <v/>
      </c>
      <c r="M15" s="4" t="str">
        <f>IF(ISNUMBER(STC_cms!M15), STC_cms!M15*Days!M15*86400*1000/Areas!$C$10, "")</f>
        <v/>
      </c>
      <c r="N15" s="4" t="str">
        <f>IF(ISNUMBER(STC_cms!N15), STC_cms!N15*Days!N15*86400*1000/Areas!$C$10, "")</f>
        <v/>
      </c>
    </row>
    <row r="16" spans="1:14" x14ac:dyDescent="0.2">
      <c r="A16">
        <v>1908</v>
      </c>
      <c r="B16" s="4" t="str">
        <f>IF(ISNUMBER(STC_cms!B16), STC_cms!B16*Days!B16*86400*1000/Areas!$C$10, "")</f>
        <v/>
      </c>
      <c r="C16" s="4" t="str">
        <f>IF(ISNUMBER(STC_cms!C16), STC_cms!C16*Days!C16*86400*1000/Areas!$C$10, "")</f>
        <v/>
      </c>
      <c r="D16" s="4" t="str">
        <f>IF(ISNUMBER(STC_cms!D16), STC_cms!D16*Days!D16*86400*1000/Areas!$C$10, "")</f>
        <v/>
      </c>
      <c r="E16" s="4" t="str">
        <f>IF(ISNUMBER(STC_cms!E16), STC_cms!E16*Days!E16*86400*1000/Areas!$C$10, "")</f>
        <v/>
      </c>
      <c r="F16" s="4" t="str">
        <f>IF(ISNUMBER(STC_cms!F16), STC_cms!F16*Days!F16*86400*1000/Areas!$C$10, "")</f>
        <v/>
      </c>
      <c r="G16" s="4" t="str">
        <f>IF(ISNUMBER(STC_cms!G16), STC_cms!G16*Days!G16*86400*1000/Areas!$C$10, "")</f>
        <v/>
      </c>
      <c r="H16" s="4" t="str">
        <f>IF(ISNUMBER(STC_cms!H16), STC_cms!H16*Days!H16*86400*1000/Areas!$C$10, "")</f>
        <v/>
      </c>
      <c r="I16" s="4" t="str">
        <f>IF(ISNUMBER(STC_cms!I16), STC_cms!I16*Days!I16*86400*1000/Areas!$C$10, "")</f>
        <v/>
      </c>
      <c r="J16" s="4" t="str">
        <f>IF(ISNUMBER(STC_cms!J16), STC_cms!J16*Days!J16*86400*1000/Areas!$C$10, "")</f>
        <v/>
      </c>
      <c r="K16" s="4" t="str">
        <f>IF(ISNUMBER(STC_cms!K16), STC_cms!K16*Days!K16*86400*1000/Areas!$C$10, "")</f>
        <v/>
      </c>
      <c r="L16" s="4" t="str">
        <f>IF(ISNUMBER(STC_cms!L16), STC_cms!L16*Days!L16*86400*1000/Areas!$C$10, "")</f>
        <v/>
      </c>
      <c r="M16" s="4" t="str">
        <f>IF(ISNUMBER(STC_cms!M16), STC_cms!M16*Days!M16*86400*1000/Areas!$C$10, "")</f>
        <v/>
      </c>
      <c r="N16" s="4" t="str">
        <f>IF(ISNUMBER(STC_cms!N16), STC_cms!N16*Days!N16*86400*1000/Areas!$C$10, "")</f>
        <v/>
      </c>
    </row>
    <row r="17" spans="1:14" x14ac:dyDescent="0.2">
      <c r="A17">
        <v>1909</v>
      </c>
      <c r="B17" s="4" t="str">
        <f>IF(ISNUMBER(STC_cms!B17), STC_cms!B17*Days!B17*86400*1000/Areas!$C$10, "")</f>
        <v/>
      </c>
      <c r="C17" s="4" t="str">
        <f>IF(ISNUMBER(STC_cms!C17), STC_cms!C17*Days!C17*86400*1000/Areas!$C$10, "")</f>
        <v/>
      </c>
      <c r="D17" s="4" t="str">
        <f>IF(ISNUMBER(STC_cms!D17), STC_cms!D17*Days!D17*86400*1000/Areas!$C$10, "")</f>
        <v/>
      </c>
      <c r="E17" s="4" t="str">
        <f>IF(ISNUMBER(STC_cms!E17), STC_cms!E17*Days!E17*86400*1000/Areas!$C$10, "")</f>
        <v/>
      </c>
      <c r="F17" s="4" t="str">
        <f>IF(ISNUMBER(STC_cms!F17), STC_cms!F17*Days!F17*86400*1000/Areas!$C$10, "")</f>
        <v/>
      </c>
      <c r="G17" s="4" t="str">
        <f>IF(ISNUMBER(STC_cms!G17), STC_cms!G17*Days!G17*86400*1000/Areas!$C$10, "")</f>
        <v/>
      </c>
      <c r="H17" s="4" t="str">
        <f>IF(ISNUMBER(STC_cms!H17), STC_cms!H17*Days!H17*86400*1000/Areas!$C$10, "")</f>
        <v/>
      </c>
      <c r="I17" s="4" t="str">
        <f>IF(ISNUMBER(STC_cms!I17), STC_cms!I17*Days!I17*86400*1000/Areas!$C$10, "")</f>
        <v/>
      </c>
      <c r="J17" s="4" t="str">
        <f>IF(ISNUMBER(STC_cms!J17), STC_cms!J17*Days!J17*86400*1000/Areas!$C$10, "")</f>
        <v/>
      </c>
      <c r="K17" s="4" t="str">
        <f>IF(ISNUMBER(STC_cms!K17), STC_cms!K17*Days!K17*86400*1000/Areas!$C$10, "")</f>
        <v/>
      </c>
      <c r="L17" s="4" t="str">
        <f>IF(ISNUMBER(STC_cms!L17), STC_cms!L17*Days!L17*86400*1000/Areas!$C$10, "")</f>
        <v/>
      </c>
      <c r="M17" s="4" t="str">
        <f>IF(ISNUMBER(STC_cms!M17), STC_cms!M17*Days!M17*86400*1000/Areas!$C$10, "")</f>
        <v/>
      </c>
      <c r="N17" s="4" t="str">
        <f>IF(ISNUMBER(STC_cms!N17), STC_cms!N17*Days!N17*86400*1000/Areas!$C$10, "")</f>
        <v/>
      </c>
    </row>
    <row r="18" spans="1:14" x14ac:dyDescent="0.2">
      <c r="A18">
        <v>1910</v>
      </c>
      <c r="B18" s="4" t="str">
        <f>IF(ISNUMBER(STC_cms!B18), STC_cms!B18*Days!B18*86400*1000/Areas!$C$10, "")</f>
        <v/>
      </c>
      <c r="C18" s="4" t="str">
        <f>IF(ISNUMBER(STC_cms!C18), STC_cms!C18*Days!C18*86400*1000/Areas!$C$10, "")</f>
        <v/>
      </c>
      <c r="D18" s="4" t="str">
        <f>IF(ISNUMBER(STC_cms!D18), STC_cms!D18*Days!D18*86400*1000/Areas!$C$10, "")</f>
        <v/>
      </c>
      <c r="E18" s="4" t="str">
        <f>IF(ISNUMBER(STC_cms!E18), STC_cms!E18*Days!E18*86400*1000/Areas!$C$10, "")</f>
        <v/>
      </c>
      <c r="F18" s="4" t="str">
        <f>IF(ISNUMBER(STC_cms!F18), STC_cms!F18*Days!F18*86400*1000/Areas!$C$10, "")</f>
        <v/>
      </c>
      <c r="G18" s="4" t="str">
        <f>IF(ISNUMBER(STC_cms!G18), STC_cms!G18*Days!G18*86400*1000/Areas!$C$10, "")</f>
        <v/>
      </c>
      <c r="H18" s="4" t="str">
        <f>IF(ISNUMBER(STC_cms!H18), STC_cms!H18*Days!H18*86400*1000/Areas!$C$10, "")</f>
        <v/>
      </c>
      <c r="I18" s="4" t="str">
        <f>IF(ISNUMBER(STC_cms!I18), STC_cms!I18*Days!I18*86400*1000/Areas!$C$10, "")</f>
        <v/>
      </c>
      <c r="J18" s="4" t="str">
        <f>IF(ISNUMBER(STC_cms!J18), STC_cms!J18*Days!J18*86400*1000/Areas!$C$10, "")</f>
        <v/>
      </c>
      <c r="K18" s="4" t="str">
        <f>IF(ISNUMBER(STC_cms!K18), STC_cms!K18*Days!K18*86400*1000/Areas!$C$10, "")</f>
        <v/>
      </c>
      <c r="L18" s="4" t="str">
        <f>IF(ISNUMBER(STC_cms!L18), STC_cms!L18*Days!L18*86400*1000/Areas!$C$10, "")</f>
        <v/>
      </c>
      <c r="M18" s="4" t="str">
        <f>IF(ISNUMBER(STC_cms!M18), STC_cms!M18*Days!M18*86400*1000/Areas!$C$10, "")</f>
        <v/>
      </c>
      <c r="N18" s="4" t="str">
        <f>IF(ISNUMBER(STC_cms!N18), STC_cms!N18*Days!N18*86400*1000/Areas!$C$10, "")</f>
        <v/>
      </c>
    </row>
    <row r="19" spans="1:14" x14ac:dyDescent="0.2">
      <c r="A19">
        <v>1911</v>
      </c>
      <c r="B19" s="4" t="str">
        <f>IF(ISNUMBER(STC_cms!B19), STC_cms!B19*Days!B19*86400*1000/Areas!$C$10, "")</f>
        <v/>
      </c>
      <c r="C19" s="4" t="str">
        <f>IF(ISNUMBER(STC_cms!C19), STC_cms!C19*Days!C19*86400*1000/Areas!$C$10, "")</f>
        <v/>
      </c>
      <c r="D19" s="4" t="str">
        <f>IF(ISNUMBER(STC_cms!D19), STC_cms!D19*Days!D19*86400*1000/Areas!$C$10, "")</f>
        <v/>
      </c>
      <c r="E19" s="4" t="str">
        <f>IF(ISNUMBER(STC_cms!E19), STC_cms!E19*Days!E19*86400*1000/Areas!$C$10, "")</f>
        <v/>
      </c>
      <c r="F19" s="4" t="str">
        <f>IF(ISNUMBER(STC_cms!F19), STC_cms!F19*Days!F19*86400*1000/Areas!$C$10, "")</f>
        <v/>
      </c>
      <c r="G19" s="4" t="str">
        <f>IF(ISNUMBER(STC_cms!G19), STC_cms!G19*Days!G19*86400*1000/Areas!$C$10, "")</f>
        <v/>
      </c>
      <c r="H19" s="4" t="str">
        <f>IF(ISNUMBER(STC_cms!H19), STC_cms!H19*Days!H19*86400*1000/Areas!$C$10, "")</f>
        <v/>
      </c>
      <c r="I19" s="4" t="str">
        <f>IF(ISNUMBER(STC_cms!I19), STC_cms!I19*Days!I19*86400*1000/Areas!$C$10, "")</f>
        <v/>
      </c>
      <c r="J19" s="4" t="str">
        <f>IF(ISNUMBER(STC_cms!J19), STC_cms!J19*Days!J19*86400*1000/Areas!$C$10, "")</f>
        <v/>
      </c>
      <c r="K19" s="4" t="str">
        <f>IF(ISNUMBER(STC_cms!K19), STC_cms!K19*Days!K19*86400*1000/Areas!$C$10, "")</f>
        <v/>
      </c>
      <c r="L19" s="4" t="str">
        <f>IF(ISNUMBER(STC_cms!L19), STC_cms!L19*Days!L19*86400*1000/Areas!$C$10, "")</f>
        <v/>
      </c>
      <c r="M19" s="4" t="str">
        <f>IF(ISNUMBER(STC_cms!M19), STC_cms!M19*Days!M19*86400*1000/Areas!$C$10, "")</f>
        <v/>
      </c>
      <c r="N19" s="4" t="str">
        <f>IF(ISNUMBER(STC_cms!N19), STC_cms!N19*Days!N19*86400*1000/Areas!$C$10, "")</f>
        <v/>
      </c>
    </row>
    <row r="20" spans="1:14" x14ac:dyDescent="0.2">
      <c r="A20">
        <v>1912</v>
      </c>
      <c r="B20" s="4" t="str">
        <f>IF(ISNUMBER(STC_cms!B20), STC_cms!B20*Days!B20*86400*1000/Areas!$C$10, "")</f>
        <v/>
      </c>
      <c r="C20" s="4" t="str">
        <f>IF(ISNUMBER(STC_cms!C20), STC_cms!C20*Days!C20*86400*1000/Areas!$C$10, "")</f>
        <v/>
      </c>
      <c r="D20" s="4" t="str">
        <f>IF(ISNUMBER(STC_cms!D20), STC_cms!D20*Days!D20*86400*1000/Areas!$C$10, "")</f>
        <v/>
      </c>
      <c r="E20" s="4" t="str">
        <f>IF(ISNUMBER(STC_cms!E20), STC_cms!E20*Days!E20*86400*1000/Areas!$C$10, "")</f>
        <v/>
      </c>
      <c r="F20" s="4" t="str">
        <f>IF(ISNUMBER(STC_cms!F20), STC_cms!F20*Days!F20*86400*1000/Areas!$C$10, "")</f>
        <v/>
      </c>
      <c r="G20" s="4" t="str">
        <f>IF(ISNUMBER(STC_cms!G20), STC_cms!G20*Days!G20*86400*1000/Areas!$C$10, "")</f>
        <v/>
      </c>
      <c r="H20" s="4" t="str">
        <f>IF(ISNUMBER(STC_cms!H20), STC_cms!H20*Days!H20*86400*1000/Areas!$C$10, "")</f>
        <v/>
      </c>
      <c r="I20" s="4" t="str">
        <f>IF(ISNUMBER(STC_cms!I20), STC_cms!I20*Days!I20*86400*1000/Areas!$C$10, "")</f>
        <v/>
      </c>
      <c r="J20" s="4" t="str">
        <f>IF(ISNUMBER(STC_cms!J20), STC_cms!J20*Days!J20*86400*1000/Areas!$C$10, "")</f>
        <v/>
      </c>
      <c r="K20" s="4" t="str">
        <f>IF(ISNUMBER(STC_cms!K20), STC_cms!K20*Days!K20*86400*1000/Areas!$C$10, "")</f>
        <v/>
      </c>
      <c r="L20" s="4" t="str">
        <f>IF(ISNUMBER(STC_cms!L20), STC_cms!L20*Days!L20*86400*1000/Areas!$C$10, "")</f>
        <v/>
      </c>
      <c r="M20" s="4" t="str">
        <f>IF(ISNUMBER(STC_cms!M20), STC_cms!M20*Days!M20*86400*1000/Areas!$C$10, "")</f>
        <v/>
      </c>
      <c r="N20" s="4" t="str">
        <f>IF(ISNUMBER(STC_cms!N20), STC_cms!N20*Days!N20*86400*1000/Areas!$C$10, "")</f>
        <v/>
      </c>
    </row>
    <row r="21" spans="1:14" x14ac:dyDescent="0.2">
      <c r="A21">
        <v>1913</v>
      </c>
      <c r="B21" s="4" t="str">
        <f>IF(ISNUMBER(STC_cms!B21), STC_cms!B21*Days!B21*86400*1000/Areas!$C$10, "")</f>
        <v/>
      </c>
      <c r="C21" s="4" t="str">
        <f>IF(ISNUMBER(STC_cms!C21), STC_cms!C21*Days!C21*86400*1000/Areas!$C$10, "")</f>
        <v/>
      </c>
      <c r="D21" s="4" t="str">
        <f>IF(ISNUMBER(STC_cms!D21), STC_cms!D21*Days!D21*86400*1000/Areas!$C$10, "")</f>
        <v/>
      </c>
      <c r="E21" s="4" t="str">
        <f>IF(ISNUMBER(STC_cms!E21), STC_cms!E21*Days!E21*86400*1000/Areas!$C$10, "")</f>
        <v/>
      </c>
      <c r="F21" s="4" t="str">
        <f>IF(ISNUMBER(STC_cms!F21), STC_cms!F21*Days!F21*86400*1000/Areas!$C$10, "")</f>
        <v/>
      </c>
      <c r="G21" s="4" t="str">
        <f>IF(ISNUMBER(STC_cms!G21), STC_cms!G21*Days!G21*86400*1000/Areas!$C$10, "")</f>
        <v/>
      </c>
      <c r="H21" s="4" t="str">
        <f>IF(ISNUMBER(STC_cms!H21), STC_cms!H21*Days!H21*86400*1000/Areas!$C$10, "")</f>
        <v/>
      </c>
      <c r="I21" s="4" t="str">
        <f>IF(ISNUMBER(STC_cms!I21), STC_cms!I21*Days!I21*86400*1000/Areas!$C$10, "")</f>
        <v/>
      </c>
      <c r="J21" s="4" t="str">
        <f>IF(ISNUMBER(STC_cms!J21), STC_cms!J21*Days!J21*86400*1000/Areas!$C$10, "")</f>
        <v/>
      </c>
      <c r="K21" s="4" t="str">
        <f>IF(ISNUMBER(STC_cms!K21), STC_cms!K21*Days!K21*86400*1000/Areas!$C$10, "")</f>
        <v/>
      </c>
      <c r="L21" s="4" t="str">
        <f>IF(ISNUMBER(STC_cms!L21), STC_cms!L21*Days!L21*86400*1000/Areas!$C$10, "")</f>
        <v/>
      </c>
      <c r="M21" s="4" t="str">
        <f>IF(ISNUMBER(STC_cms!M21), STC_cms!M21*Days!M21*86400*1000/Areas!$C$10, "")</f>
        <v/>
      </c>
      <c r="N21" s="4" t="str">
        <f>IF(ISNUMBER(STC_cms!N21), STC_cms!N21*Days!N21*86400*1000/Areas!$C$10, "")</f>
        <v/>
      </c>
    </row>
    <row r="22" spans="1:14" x14ac:dyDescent="0.2">
      <c r="A22">
        <v>1914</v>
      </c>
      <c r="B22" s="4" t="str">
        <f>IF(ISNUMBER(STC_cms!B22), STC_cms!B22*Days!B22*86400*1000/Areas!$C$10, "")</f>
        <v/>
      </c>
      <c r="C22" s="4" t="str">
        <f>IF(ISNUMBER(STC_cms!C22), STC_cms!C22*Days!C22*86400*1000/Areas!$C$10, "")</f>
        <v/>
      </c>
      <c r="D22" s="4" t="str">
        <f>IF(ISNUMBER(STC_cms!D22), STC_cms!D22*Days!D22*86400*1000/Areas!$C$10, "")</f>
        <v/>
      </c>
      <c r="E22" s="4" t="str">
        <f>IF(ISNUMBER(STC_cms!E22), STC_cms!E22*Days!E22*86400*1000/Areas!$C$10, "")</f>
        <v/>
      </c>
      <c r="F22" s="4" t="str">
        <f>IF(ISNUMBER(STC_cms!F22), STC_cms!F22*Days!F22*86400*1000/Areas!$C$10, "")</f>
        <v/>
      </c>
      <c r="G22" s="4" t="str">
        <f>IF(ISNUMBER(STC_cms!G22), STC_cms!G22*Days!G22*86400*1000/Areas!$C$10, "")</f>
        <v/>
      </c>
      <c r="H22" s="4" t="str">
        <f>IF(ISNUMBER(STC_cms!H22), STC_cms!H22*Days!H22*86400*1000/Areas!$C$10, "")</f>
        <v/>
      </c>
      <c r="I22" s="4" t="str">
        <f>IF(ISNUMBER(STC_cms!I22), STC_cms!I22*Days!I22*86400*1000/Areas!$C$10, "")</f>
        <v/>
      </c>
      <c r="J22" s="4" t="str">
        <f>IF(ISNUMBER(STC_cms!J22), STC_cms!J22*Days!J22*86400*1000/Areas!$C$10, "")</f>
        <v/>
      </c>
      <c r="K22" s="4" t="str">
        <f>IF(ISNUMBER(STC_cms!K22), STC_cms!K22*Days!K22*86400*1000/Areas!$C$10, "")</f>
        <v/>
      </c>
      <c r="L22" s="4" t="str">
        <f>IF(ISNUMBER(STC_cms!L22), STC_cms!L22*Days!L22*86400*1000/Areas!$C$10, "")</f>
        <v/>
      </c>
      <c r="M22" s="4" t="str">
        <f>IF(ISNUMBER(STC_cms!M22), STC_cms!M22*Days!M22*86400*1000/Areas!$C$10, "")</f>
        <v/>
      </c>
      <c r="N22" s="4" t="str">
        <f>IF(ISNUMBER(STC_cms!N22), STC_cms!N22*Days!N22*86400*1000/Areas!$C$10, "")</f>
        <v/>
      </c>
    </row>
    <row r="23" spans="1:14" x14ac:dyDescent="0.2">
      <c r="A23">
        <v>1915</v>
      </c>
      <c r="B23" s="4" t="str">
        <f>IF(ISNUMBER(STC_cms!B23), STC_cms!B23*Days!B23*86400*1000/Areas!$C$10, "")</f>
        <v/>
      </c>
      <c r="C23" s="4" t="str">
        <f>IF(ISNUMBER(STC_cms!C23), STC_cms!C23*Days!C23*86400*1000/Areas!$C$10, "")</f>
        <v/>
      </c>
      <c r="D23" s="4" t="str">
        <f>IF(ISNUMBER(STC_cms!D23), STC_cms!D23*Days!D23*86400*1000/Areas!$C$10, "")</f>
        <v/>
      </c>
      <c r="E23" s="4" t="str">
        <f>IF(ISNUMBER(STC_cms!E23), STC_cms!E23*Days!E23*86400*1000/Areas!$C$10, "")</f>
        <v/>
      </c>
      <c r="F23" s="4" t="str">
        <f>IF(ISNUMBER(STC_cms!F23), STC_cms!F23*Days!F23*86400*1000/Areas!$C$10, "")</f>
        <v/>
      </c>
      <c r="G23" s="4" t="str">
        <f>IF(ISNUMBER(STC_cms!G23), STC_cms!G23*Days!G23*86400*1000/Areas!$C$10, "")</f>
        <v/>
      </c>
      <c r="H23" s="4" t="str">
        <f>IF(ISNUMBER(STC_cms!H23), STC_cms!H23*Days!H23*86400*1000/Areas!$C$10, "")</f>
        <v/>
      </c>
      <c r="I23" s="4" t="str">
        <f>IF(ISNUMBER(STC_cms!I23), STC_cms!I23*Days!I23*86400*1000/Areas!$C$10, "")</f>
        <v/>
      </c>
      <c r="J23" s="4" t="str">
        <f>IF(ISNUMBER(STC_cms!J23), STC_cms!J23*Days!J23*86400*1000/Areas!$C$10, "")</f>
        <v/>
      </c>
      <c r="K23" s="4" t="str">
        <f>IF(ISNUMBER(STC_cms!K23), STC_cms!K23*Days!K23*86400*1000/Areas!$C$10, "")</f>
        <v/>
      </c>
      <c r="L23" s="4" t="str">
        <f>IF(ISNUMBER(STC_cms!L23), STC_cms!L23*Days!L23*86400*1000/Areas!$C$10, "")</f>
        <v/>
      </c>
      <c r="M23" s="4" t="str">
        <f>IF(ISNUMBER(STC_cms!M23), STC_cms!M23*Days!M23*86400*1000/Areas!$C$10, "")</f>
        <v/>
      </c>
      <c r="N23" s="4" t="str">
        <f>IF(ISNUMBER(STC_cms!N23), STC_cms!N23*Days!N23*86400*1000/Areas!$C$10, "")</f>
        <v/>
      </c>
    </row>
    <row r="24" spans="1:14" x14ac:dyDescent="0.2">
      <c r="A24">
        <v>1916</v>
      </c>
      <c r="B24" s="4" t="str">
        <f>IF(ISNUMBER(STC_cms!B24), STC_cms!B24*Days!B24*86400*1000/Areas!$C$10, "")</f>
        <v/>
      </c>
      <c r="C24" s="4" t="str">
        <f>IF(ISNUMBER(STC_cms!C24), STC_cms!C24*Days!C24*86400*1000/Areas!$C$10, "")</f>
        <v/>
      </c>
      <c r="D24" s="4" t="str">
        <f>IF(ISNUMBER(STC_cms!D24), STC_cms!D24*Days!D24*86400*1000/Areas!$C$10, "")</f>
        <v/>
      </c>
      <c r="E24" s="4" t="str">
        <f>IF(ISNUMBER(STC_cms!E24), STC_cms!E24*Days!E24*86400*1000/Areas!$C$10, "")</f>
        <v/>
      </c>
      <c r="F24" s="4" t="str">
        <f>IF(ISNUMBER(STC_cms!F24), STC_cms!F24*Days!F24*86400*1000/Areas!$C$10, "")</f>
        <v/>
      </c>
      <c r="G24" s="4" t="str">
        <f>IF(ISNUMBER(STC_cms!G24), STC_cms!G24*Days!G24*86400*1000/Areas!$C$10, "")</f>
        <v/>
      </c>
      <c r="H24" s="4" t="str">
        <f>IF(ISNUMBER(STC_cms!H24), STC_cms!H24*Days!H24*86400*1000/Areas!$C$10, "")</f>
        <v/>
      </c>
      <c r="I24" s="4" t="str">
        <f>IF(ISNUMBER(STC_cms!I24), STC_cms!I24*Days!I24*86400*1000/Areas!$C$10, "")</f>
        <v/>
      </c>
      <c r="J24" s="4" t="str">
        <f>IF(ISNUMBER(STC_cms!J24), STC_cms!J24*Days!J24*86400*1000/Areas!$C$10, "")</f>
        <v/>
      </c>
      <c r="K24" s="4" t="str">
        <f>IF(ISNUMBER(STC_cms!K24), STC_cms!K24*Days!K24*86400*1000/Areas!$C$10, "")</f>
        <v/>
      </c>
      <c r="L24" s="4" t="str">
        <f>IF(ISNUMBER(STC_cms!L24), STC_cms!L24*Days!L24*86400*1000/Areas!$C$10, "")</f>
        <v/>
      </c>
      <c r="M24" s="4" t="str">
        <f>IF(ISNUMBER(STC_cms!M24), STC_cms!M24*Days!M24*86400*1000/Areas!$C$10, "")</f>
        <v/>
      </c>
      <c r="N24" s="4" t="str">
        <f>IF(ISNUMBER(STC_cms!N24), STC_cms!N24*Days!N24*86400*1000/Areas!$C$10, "")</f>
        <v/>
      </c>
    </row>
    <row r="25" spans="1:14" x14ac:dyDescent="0.2">
      <c r="A25">
        <v>1917</v>
      </c>
      <c r="B25" s="4" t="str">
        <f>IF(ISNUMBER(STC_cms!B25), STC_cms!B25*Days!B25*86400*1000/Areas!$C$10, "")</f>
        <v/>
      </c>
      <c r="C25" s="4" t="str">
        <f>IF(ISNUMBER(STC_cms!C25), STC_cms!C25*Days!C25*86400*1000/Areas!$C$10, "")</f>
        <v/>
      </c>
      <c r="D25" s="4" t="str">
        <f>IF(ISNUMBER(STC_cms!D25), STC_cms!D25*Days!D25*86400*1000/Areas!$C$10, "")</f>
        <v/>
      </c>
      <c r="E25" s="4" t="str">
        <f>IF(ISNUMBER(STC_cms!E25), STC_cms!E25*Days!E25*86400*1000/Areas!$C$10, "")</f>
        <v/>
      </c>
      <c r="F25" s="4" t="str">
        <f>IF(ISNUMBER(STC_cms!F25), STC_cms!F25*Days!F25*86400*1000/Areas!$C$10, "")</f>
        <v/>
      </c>
      <c r="G25" s="4" t="str">
        <f>IF(ISNUMBER(STC_cms!G25), STC_cms!G25*Days!G25*86400*1000/Areas!$C$10, "")</f>
        <v/>
      </c>
      <c r="H25" s="4" t="str">
        <f>IF(ISNUMBER(STC_cms!H25), STC_cms!H25*Days!H25*86400*1000/Areas!$C$10, "")</f>
        <v/>
      </c>
      <c r="I25" s="4" t="str">
        <f>IF(ISNUMBER(STC_cms!I25), STC_cms!I25*Days!I25*86400*1000/Areas!$C$10, "")</f>
        <v/>
      </c>
      <c r="J25" s="4" t="str">
        <f>IF(ISNUMBER(STC_cms!J25), STC_cms!J25*Days!J25*86400*1000/Areas!$C$10, "")</f>
        <v/>
      </c>
      <c r="K25" s="4" t="str">
        <f>IF(ISNUMBER(STC_cms!K25), STC_cms!K25*Days!K25*86400*1000/Areas!$C$10, "")</f>
        <v/>
      </c>
      <c r="L25" s="4" t="str">
        <f>IF(ISNUMBER(STC_cms!L25), STC_cms!L25*Days!L25*86400*1000/Areas!$C$10, "")</f>
        <v/>
      </c>
      <c r="M25" s="4" t="str">
        <f>IF(ISNUMBER(STC_cms!M25), STC_cms!M25*Days!M25*86400*1000/Areas!$C$10, "")</f>
        <v/>
      </c>
      <c r="N25" s="4" t="str">
        <f>IF(ISNUMBER(STC_cms!N25), STC_cms!N25*Days!N25*86400*1000/Areas!$C$10, "")</f>
        <v/>
      </c>
    </row>
    <row r="26" spans="1:14" x14ac:dyDescent="0.2">
      <c r="A26">
        <v>1918</v>
      </c>
      <c r="B26" s="4" t="str">
        <f>IF(ISNUMBER(STC_cms!B26), STC_cms!B26*Days!B26*86400*1000/Areas!$C$10, "")</f>
        <v/>
      </c>
      <c r="C26" s="4" t="str">
        <f>IF(ISNUMBER(STC_cms!C26), STC_cms!C26*Days!C26*86400*1000/Areas!$C$10, "")</f>
        <v/>
      </c>
      <c r="D26" s="4" t="str">
        <f>IF(ISNUMBER(STC_cms!D26), STC_cms!D26*Days!D26*86400*1000/Areas!$C$10, "")</f>
        <v/>
      </c>
      <c r="E26" s="4" t="str">
        <f>IF(ISNUMBER(STC_cms!E26), STC_cms!E26*Days!E26*86400*1000/Areas!$C$10, "")</f>
        <v/>
      </c>
      <c r="F26" s="4" t="str">
        <f>IF(ISNUMBER(STC_cms!F26), STC_cms!F26*Days!F26*86400*1000/Areas!$C$10, "")</f>
        <v/>
      </c>
      <c r="G26" s="4" t="str">
        <f>IF(ISNUMBER(STC_cms!G26), STC_cms!G26*Days!G26*86400*1000/Areas!$C$10, "")</f>
        <v/>
      </c>
      <c r="H26" s="4" t="str">
        <f>IF(ISNUMBER(STC_cms!H26), STC_cms!H26*Days!H26*86400*1000/Areas!$C$10, "")</f>
        <v/>
      </c>
      <c r="I26" s="4" t="str">
        <f>IF(ISNUMBER(STC_cms!I26), STC_cms!I26*Days!I26*86400*1000/Areas!$C$10, "")</f>
        <v/>
      </c>
      <c r="J26" s="4" t="str">
        <f>IF(ISNUMBER(STC_cms!J26), STC_cms!J26*Days!J26*86400*1000/Areas!$C$10, "")</f>
        <v/>
      </c>
      <c r="K26" s="4" t="str">
        <f>IF(ISNUMBER(STC_cms!K26), STC_cms!K26*Days!K26*86400*1000/Areas!$C$10, "")</f>
        <v/>
      </c>
      <c r="L26" s="4" t="str">
        <f>IF(ISNUMBER(STC_cms!L26), STC_cms!L26*Days!L26*86400*1000/Areas!$C$10, "")</f>
        <v/>
      </c>
      <c r="M26" s="4" t="str">
        <f>IF(ISNUMBER(STC_cms!M26), STC_cms!M26*Days!M26*86400*1000/Areas!$C$10, "")</f>
        <v/>
      </c>
      <c r="N26" s="4" t="str">
        <f>IF(ISNUMBER(STC_cms!N26), STC_cms!N26*Days!N26*86400*1000/Areas!$C$10, "")</f>
        <v/>
      </c>
    </row>
    <row r="27" spans="1:14" x14ac:dyDescent="0.2">
      <c r="A27">
        <v>1919</v>
      </c>
      <c r="B27" s="4" t="str">
        <f>IF(ISNUMBER(STC_cms!B27), STC_cms!B27*Days!B27*86400*1000/Areas!$C$10, "")</f>
        <v/>
      </c>
      <c r="C27" s="4" t="str">
        <f>IF(ISNUMBER(STC_cms!C27), STC_cms!C27*Days!C27*86400*1000/Areas!$C$10, "")</f>
        <v/>
      </c>
      <c r="D27" s="4" t="str">
        <f>IF(ISNUMBER(STC_cms!D27), STC_cms!D27*Days!D27*86400*1000/Areas!$C$10, "")</f>
        <v/>
      </c>
      <c r="E27" s="4" t="str">
        <f>IF(ISNUMBER(STC_cms!E27), STC_cms!E27*Days!E27*86400*1000/Areas!$C$10, "")</f>
        <v/>
      </c>
      <c r="F27" s="4" t="str">
        <f>IF(ISNUMBER(STC_cms!F27), STC_cms!F27*Days!F27*86400*1000/Areas!$C$10, "")</f>
        <v/>
      </c>
      <c r="G27" s="4" t="str">
        <f>IF(ISNUMBER(STC_cms!G27), STC_cms!G27*Days!G27*86400*1000/Areas!$C$10, "")</f>
        <v/>
      </c>
      <c r="H27" s="4" t="str">
        <f>IF(ISNUMBER(STC_cms!H27), STC_cms!H27*Days!H27*86400*1000/Areas!$C$10, "")</f>
        <v/>
      </c>
      <c r="I27" s="4" t="str">
        <f>IF(ISNUMBER(STC_cms!I27), STC_cms!I27*Days!I27*86400*1000/Areas!$C$10, "")</f>
        <v/>
      </c>
      <c r="J27" s="4" t="str">
        <f>IF(ISNUMBER(STC_cms!J27), STC_cms!J27*Days!J27*86400*1000/Areas!$C$10, "")</f>
        <v/>
      </c>
      <c r="K27" s="4" t="str">
        <f>IF(ISNUMBER(STC_cms!K27), STC_cms!K27*Days!K27*86400*1000/Areas!$C$10, "")</f>
        <v/>
      </c>
      <c r="L27" s="4" t="str">
        <f>IF(ISNUMBER(STC_cms!L27), STC_cms!L27*Days!L27*86400*1000/Areas!$C$10, "")</f>
        <v/>
      </c>
      <c r="M27" s="4" t="str">
        <f>IF(ISNUMBER(STC_cms!M27), STC_cms!M27*Days!M27*86400*1000/Areas!$C$10, "")</f>
        <v/>
      </c>
      <c r="N27" s="4" t="str">
        <f>IF(ISNUMBER(STC_cms!N27), STC_cms!N27*Days!N27*86400*1000/Areas!$C$10, "")</f>
        <v/>
      </c>
    </row>
    <row r="28" spans="1:14" x14ac:dyDescent="0.2">
      <c r="A28">
        <v>1920</v>
      </c>
      <c r="B28" s="4" t="str">
        <f>IF(ISNUMBER(STC_cms!B28), STC_cms!B28*Days!B28*86400*1000/Areas!$C$10, "")</f>
        <v/>
      </c>
      <c r="C28" s="4" t="str">
        <f>IF(ISNUMBER(STC_cms!C28), STC_cms!C28*Days!C28*86400*1000/Areas!$C$10, "")</f>
        <v/>
      </c>
      <c r="D28" s="4" t="str">
        <f>IF(ISNUMBER(STC_cms!D28), STC_cms!D28*Days!D28*86400*1000/Areas!$C$10, "")</f>
        <v/>
      </c>
      <c r="E28" s="4" t="str">
        <f>IF(ISNUMBER(STC_cms!E28), STC_cms!E28*Days!E28*86400*1000/Areas!$C$10, "")</f>
        <v/>
      </c>
      <c r="F28" s="4" t="str">
        <f>IF(ISNUMBER(STC_cms!F28), STC_cms!F28*Days!F28*86400*1000/Areas!$C$10, "")</f>
        <v/>
      </c>
      <c r="G28" s="4" t="str">
        <f>IF(ISNUMBER(STC_cms!G28), STC_cms!G28*Days!G28*86400*1000/Areas!$C$10, "")</f>
        <v/>
      </c>
      <c r="H28" s="4" t="str">
        <f>IF(ISNUMBER(STC_cms!H28), STC_cms!H28*Days!H28*86400*1000/Areas!$C$10, "")</f>
        <v/>
      </c>
      <c r="I28" s="4" t="str">
        <f>IF(ISNUMBER(STC_cms!I28), STC_cms!I28*Days!I28*86400*1000/Areas!$C$10, "")</f>
        <v/>
      </c>
      <c r="J28" s="4" t="str">
        <f>IF(ISNUMBER(STC_cms!J28), STC_cms!J28*Days!J28*86400*1000/Areas!$C$10, "")</f>
        <v/>
      </c>
      <c r="K28" s="4" t="str">
        <f>IF(ISNUMBER(STC_cms!K28), STC_cms!K28*Days!K28*86400*1000/Areas!$C$10, "")</f>
        <v/>
      </c>
      <c r="L28" s="4" t="str">
        <f>IF(ISNUMBER(STC_cms!L28), STC_cms!L28*Days!L28*86400*1000/Areas!$C$10, "")</f>
        <v/>
      </c>
      <c r="M28" s="4" t="str">
        <f>IF(ISNUMBER(STC_cms!M28), STC_cms!M28*Days!M28*86400*1000/Areas!$C$10, "")</f>
        <v/>
      </c>
      <c r="N28" s="4" t="str">
        <f>IF(ISNUMBER(STC_cms!N28), STC_cms!N28*Days!N28*86400*1000/Areas!$C$10, "")</f>
        <v/>
      </c>
    </row>
    <row r="29" spans="1:14" x14ac:dyDescent="0.2">
      <c r="A29">
        <v>1921</v>
      </c>
      <c r="B29" s="4" t="str">
        <f>IF(ISNUMBER(STC_cms!B29), STC_cms!B29*Days!B29*86400*1000/Areas!$C$10, "")</f>
        <v/>
      </c>
      <c r="C29" s="4" t="str">
        <f>IF(ISNUMBER(STC_cms!C29), STC_cms!C29*Days!C29*86400*1000/Areas!$C$10, "")</f>
        <v/>
      </c>
      <c r="D29" s="4" t="str">
        <f>IF(ISNUMBER(STC_cms!D29), STC_cms!D29*Days!D29*86400*1000/Areas!$C$10, "")</f>
        <v/>
      </c>
      <c r="E29" s="4" t="str">
        <f>IF(ISNUMBER(STC_cms!E29), STC_cms!E29*Days!E29*86400*1000/Areas!$C$10, "")</f>
        <v/>
      </c>
      <c r="F29" s="4" t="str">
        <f>IF(ISNUMBER(STC_cms!F29), STC_cms!F29*Days!F29*86400*1000/Areas!$C$10, "")</f>
        <v/>
      </c>
      <c r="G29" s="4" t="str">
        <f>IF(ISNUMBER(STC_cms!G29), STC_cms!G29*Days!G29*86400*1000/Areas!$C$10, "")</f>
        <v/>
      </c>
      <c r="H29" s="4" t="str">
        <f>IF(ISNUMBER(STC_cms!H29), STC_cms!H29*Days!H29*86400*1000/Areas!$C$10, "")</f>
        <v/>
      </c>
      <c r="I29" s="4" t="str">
        <f>IF(ISNUMBER(STC_cms!I29), STC_cms!I29*Days!I29*86400*1000/Areas!$C$10, "")</f>
        <v/>
      </c>
      <c r="J29" s="4" t="str">
        <f>IF(ISNUMBER(STC_cms!J29), STC_cms!J29*Days!J29*86400*1000/Areas!$C$10, "")</f>
        <v/>
      </c>
      <c r="K29" s="4" t="str">
        <f>IF(ISNUMBER(STC_cms!K29), STC_cms!K29*Days!K29*86400*1000/Areas!$C$10, "")</f>
        <v/>
      </c>
      <c r="L29" s="4" t="str">
        <f>IF(ISNUMBER(STC_cms!L29), STC_cms!L29*Days!L29*86400*1000/Areas!$C$10, "")</f>
        <v/>
      </c>
      <c r="M29" s="4" t="str">
        <f>IF(ISNUMBER(STC_cms!M29), STC_cms!M29*Days!M29*86400*1000/Areas!$C$10, "")</f>
        <v/>
      </c>
      <c r="N29" s="4" t="str">
        <f>IF(ISNUMBER(STC_cms!N29), STC_cms!N29*Days!N29*86400*1000/Areas!$C$10, "")</f>
        <v/>
      </c>
    </row>
    <row r="30" spans="1:14" x14ac:dyDescent="0.2">
      <c r="A30">
        <v>1922</v>
      </c>
      <c r="B30" s="4" t="str">
        <f>IF(ISNUMBER(STC_cms!B30), STC_cms!B30*Days!B30*86400*1000/Areas!$C$10, "")</f>
        <v/>
      </c>
      <c r="C30" s="4" t="str">
        <f>IF(ISNUMBER(STC_cms!C30), STC_cms!C30*Days!C30*86400*1000/Areas!$C$10, "")</f>
        <v/>
      </c>
      <c r="D30" s="4" t="str">
        <f>IF(ISNUMBER(STC_cms!D30), STC_cms!D30*Days!D30*86400*1000/Areas!$C$10, "")</f>
        <v/>
      </c>
      <c r="E30" s="4" t="str">
        <f>IF(ISNUMBER(STC_cms!E30), STC_cms!E30*Days!E30*86400*1000/Areas!$C$10, "")</f>
        <v/>
      </c>
      <c r="F30" s="4" t="str">
        <f>IF(ISNUMBER(STC_cms!F30), STC_cms!F30*Days!F30*86400*1000/Areas!$C$10, "")</f>
        <v/>
      </c>
      <c r="G30" s="4" t="str">
        <f>IF(ISNUMBER(STC_cms!G30), STC_cms!G30*Days!G30*86400*1000/Areas!$C$10, "")</f>
        <v/>
      </c>
      <c r="H30" s="4" t="str">
        <f>IF(ISNUMBER(STC_cms!H30), STC_cms!H30*Days!H30*86400*1000/Areas!$C$10, "")</f>
        <v/>
      </c>
      <c r="I30" s="4" t="str">
        <f>IF(ISNUMBER(STC_cms!I30), STC_cms!I30*Days!I30*86400*1000/Areas!$C$10, "")</f>
        <v/>
      </c>
      <c r="J30" s="4" t="str">
        <f>IF(ISNUMBER(STC_cms!J30), STC_cms!J30*Days!J30*86400*1000/Areas!$C$10, "")</f>
        <v/>
      </c>
      <c r="K30" s="4" t="str">
        <f>IF(ISNUMBER(STC_cms!K30), STC_cms!K30*Days!K30*86400*1000/Areas!$C$10, "")</f>
        <v/>
      </c>
      <c r="L30" s="4" t="str">
        <f>IF(ISNUMBER(STC_cms!L30), STC_cms!L30*Days!L30*86400*1000/Areas!$C$10, "")</f>
        <v/>
      </c>
      <c r="M30" s="4" t="str">
        <f>IF(ISNUMBER(STC_cms!M30), STC_cms!M30*Days!M30*86400*1000/Areas!$C$10, "")</f>
        <v/>
      </c>
      <c r="N30" s="4" t="str">
        <f>IF(ISNUMBER(STC_cms!N30), STC_cms!N30*Days!N30*86400*1000/Areas!$C$10, "")</f>
        <v/>
      </c>
    </row>
    <row r="31" spans="1:14" x14ac:dyDescent="0.2">
      <c r="A31">
        <v>1923</v>
      </c>
      <c r="B31" s="4" t="str">
        <f>IF(ISNUMBER(STC_cms!B31), STC_cms!B31*Days!B31*86400*1000/Areas!$C$10, "")</f>
        <v/>
      </c>
      <c r="C31" s="4" t="str">
        <f>IF(ISNUMBER(STC_cms!C31), STC_cms!C31*Days!C31*86400*1000/Areas!$C$10, "")</f>
        <v/>
      </c>
      <c r="D31" s="4" t="str">
        <f>IF(ISNUMBER(STC_cms!D31), STC_cms!D31*Days!D31*86400*1000/Areas!$C$10, "")</f>
        <v/>
      </c>
      <c r="E31" s="4" t="str">
        <f>IF(ISNUMBER(STC_cms!E31), STC_cms!E31*Days!E31*86400*1000/Areas!$C$10, "")</f>
        <v/>
      </c>
      <c r="F31" s="4" t="str">
        <f>IF(ISNUMBER(STC_cms!F31), STC_cms!F31*Days!F31*86400*1000/Areas!$C$10, "")</f>
        <v/>
      </c>
      <c r="G31" s="4" t="str">
        <f>IF(ISNUMBER(STC_cms!G31), STC_cms!G31*Days!G31*86400*1000/Areas!$C$10, "")</f>
        <v/>
      </c>
      <c r="H31" s="4" t="str">
        <f>IF(ISNUMBER(STC_cms!H31), STC_cms!H31*Days!H31*86400*1000/Areas!$C$10, "")</f>
        <v/>
      </c>
      <c r="I31" s="4" t="str">
        <f>IF(ISNUMBER(STC_cms!I31), STC_cms!I31*Days!I31*86400*1000/Areas!$C$10, "")</f>
        <v/>
      </c>
      <c r="J31" s="4" t="str">
        <f>IF(ISNUMBER(STC_cms!J31), STC_cms!J31*Days!J31*86400*1000/Areas!$C$10, "")</f>
        <v/>
      </c>
      <c r="K31" s="4" t="str">
        <f>IF(ISNUMBER(STC_cms!K31), STC_cms!K31*Days!K31*86400*1000/Areas!$C$10, "")</f>
        <v/>
      </c>
      <c r="L31" s="4" t="str">
        <f>IF(ISNUMBER(STC_cms!L31), STC_cms!L31*Days!L31*86400*1000/Areas!$C$10, "")</f>
        <v/>
      </c>
      <c r="M31" s="4" t="str">
        <f>IF(ISNUMBER(STC_cms!M31), STC_cms!M31*Days!M31*86400*1000/Areas!$C$10, "")</f>
        <v/>
      </c>
      <c r="N31" s="4" t="str">
        <f>IF(ISNUMBER(STC_cms!N31), STC_cms!N31*Days!N31*86400*1000/Areas!$C$10, "")</f>
        <v/>
      </c>
    </row>
    <row r="32" spans="1:14" x14ac:dyDescent="0.2">
      <c r="A32">
        <v>1924</v>
      </c>
      <c r="B32" s="4" t="str">
        <f>IF(ISNUMBER(STC_cms!B32), STC_cms!B32*Days!B32*86400*1000/Areas!$C$10, "")</f>
        <v/>
      </c>
      <c r="C32" s="4" t="str">
        <f>IF(ISNUMBER(STC_cms!C32), STC_cms!C32*Days!C32*86400*1000/Areas!$C$10, "")</f>
        <v/>
      </c>
      <c r="D32" s="4" t="str">
        <f>IF(ISNUMBER(STC_cms!D32), STC_cms!D32*Days!D32*86400*1000/Areas!$C$10, "")</f>
        <v/>
      </c>
      <c r="E32" s="4" t="str">
        <f>IF(ISNUMBER(STC_cms!E32), STC_cms!E32*Days!E32*86400*1000/Areas!$C$10, "")</f>
        <v/>
      </c>
      <c r="F32" s="4" t="str">
        <f>IF(ISNUMBER(STC_cms!F32), STC_cms!F32*Days!F32*86400*1000/Areas!$C$10, "")</f>
        <v/>
      </c>
      <c r="G32" s="4" t="str">
        <f>IF(ISNUMBER(STC_cms!G32), STC_cms!G32*Days!G32*86400*1000/Areas!$C$10, "")</f>
        <v/>
      </c>
      <c r="H32" s="4" t="str">
        <f>IF(ISNUMBER(STC_cms!H32), STC_cms!H32*Days!H32*86400*1000/Areas!$C$10, "")</f>
        <v/>
      </c>
      <c r="I32" s="4" t="str">
        <f>IF(ISNUMBER(STC_cms!I32), STC_cms!I32*Days!I32*86400*1000/Areas!$C$10, "")</f>
        <v/>
      </c>
      <c r="J32" s="4" t="str">
        <f>IF(ISNUMBER(STC_cms!J32), STC_cms!J32*Days!J32*86400*1000/Areas!$C$10, "")</f>
        <v/>
      </c>
      <c r="K32" s="4" t="str">
        <f>IF(ISNUMBER(STC_cms!K32), STC_cms!K32*Days!K32*86400*1000/Areas!$C$10, "")</f>
        <v/>
      </c>
      <c r="L32" s="4" t="str">
        <f>IF(ISNUMBER(STC_cms!L32), STC_cms!L32*Days!L32*86400*1000/Areas!$C$10, "")</f>
        <v/>
      </c>
      <c r="M32" s="4" t="str">
        <f>IF(ISNUMBER(STC_cms!M32), STC_cms!M32*Days!M32*86400*1000/Areas!$C$10, "")</f>
        <v/>
      </c>
      <c r="N32" s="4" t="str">
        <f>IF(ISNUMBER(STC_cms!N32), STC_cms!N32*Days!N32*86400*1000/Areas!$C$10, "")</f>
        <v/>
      </c>
    </row>
    <row r="33" spans="1:14" x14ac:dyDescent="0.2">
      <c r="A33">
        <v>1925</v>
      </c>
      <c r="B33" s="4" t="str">
        <f>IF(ISNUMBER(STC_cms!B33), STC_cms!B33*Days!B33*86400*1000/Areas!$C$10, "")</f>
        <v/>
      </c>
      <c r="C33" s="4" t="str">
        <f>IF(ISNUMBER(STC_cms!C33), STC_cms!C33*Days!C33*86400*1000/Areas!$C$10, "")</f>
        <v/>
      </c>
      <c r="D33" s="4" t="str">
        <f>IF(ISNUMBER(STC_cms!D33), STC_cms!D33*Days!D33*86400*1000/Areas!$C$10, "")</f>
        <v/>
      </c>
      <c r="E33" s="4" t="str">
        <f>IF(ISNUMBER(STC_cms!E33), STC_cms!E33*Days!E33*86400*1000/Areas!$C$10, "")</f>
        <v/>
      </c>
      <c r="F33" s="4" t="str">
        <f>IF(ISNUMBER(STC_cms!F33), STC_cms!F33*Days!F33*86400*1000/Areas!$C$10, "")</f>
        <v/>
      </c>
      <c r="G33" s="4" t="str">
        <f>IF(ISNUMBER(STC_cms!G33), STC_cms!G33*Days!G33*86400*1000/Areas!$C$10, "")</f>
        <v/>
      </c>
      <c r="H33" s="4" t="str">
        <f>IF(ISNUMBER(STC_cms!H33), STC_cms!H33*Days!H33*86400*1000/Areas!$C$10, "")</f>
        <v/>
      </c>
      <c r="I33" s="4" t="str">
        <f>IF(ISNUMBER(STC_cms!I33), STC_cms!I33*Days!I33*86400*1000/Areas!$C$10, "")</f>
        <v/>
      </c>
      <c r="J33" s="4" t="str">
        <f>IF(ISNUMBER(STC_cms!J33), STC_cms!J33*Days!J33*86400*1000/Areas!$C$10, "")</f>
        <v/>
      </c>
      <c r="K33" s="4" t="str">
        <f>IF(ISNUMBER(STC_cms!K33), STC_cms!K33*Days!K33*86400*1000/Areas!$C$10, "")</f>
        <v/>
      </c>
      <c r="L33" s="4" t="str">
        <f>IF(ISNUMBER(STC_cms!L33), STC_cms!L33*Days!L33*86400*1000/Areas!$C$10, "")</f>
        <v/>
      </c>
      <c r="M33" s="4" t="str">
        <f>IF(ISNUMBER(STC_cms!M33), STC_cms!M33*Days!M33*86400*1000/Areas!$C$10, "")</f>
        <v/>
      </c>
      <c r="N33" s="4" t="str">
        <f>IF(ISNUMBER(STC_cms!N33), STC_cms!N33*Days!N33*86400*1000/Areas!$C$10, "")</f>
        <v/>
      </c>
    </row>
    <row r="34" spans="1:14" x14ac:dyDescent="0.2">
      <c r="A34">
        <v>1926</v>
      </c>
      <c r="B34" s="4" t="str">
        <f>IF(ISNUMBER(STC_cms!B34), STC_cms!B34*Days!B34*86400*1000/Areas!$C$10, "")</f>
        <v/>
      </c>
      <c r="C34" s="4" t="str">
        <f>IF(ISNUMBER(STC_cms!C34), STC_cms!C34*Days!C34*86400*1000/Areas!$C$10, "")</f>
        <v/>
      </c>
      <c r="D34" s="4" t="str">
        <f>IF(ISNUMBER(STC_cms!D34), STC_cms!D34*Days!D34*86400*1000/Areas!$C$10, "")</f>
        <v/>
      </c>
      <c r="E34" s="4" t="str">
        <f>IF(ISNUMBER(STC_cms!E34), STC_cms!E34*Days!E34*86400*1000/Areas!$C$10, "")</f>
        <v/>
      </c>
      <c r="F34" s="4" t="str">
        <f>IF(ISNUMBER(STC_cms!F34), STC_cms!F34*Days!F34*86400*1000/Areas!$C$10, "")</f>
        <v/>
      </c>
      <c r="G34" s="4" t="str">
        <f>IF(ISNUMBER(STC_cms!G34), STC_cms!G34*Days!G34*86400*1000/Areas!$C$10, "")</f>
        <v/>
      </c>
      <c r="H34" s="4" t="str">
        <f>IF(ISNUMBER(STC_cms!H34), STC_cms!H34*Days!H34*86400*1000/Areas!$C$10, "")</f>
        <v/>
      </c>
      <c r="I34" s="4" t="str">
        <f>IF(ISNUMBER(STC_cms!I34), STC_cms!I34*Days!I34*86400*1000/Areas!$C$10, "")</f>
        <v/>
      </c>
      <c r="J34" s="4" t="str">
        <f>IF(ISNUMBER(STC_cms!J34), STC_cms!J34*Days!J34*86400*1000/Areas!$C$10, "")</f>
        <v/>
      </c>
      <c r="K34" s="4" t="str">
        <f>IF(ISNUMBER(STC_cms!K34), STC_cms!K34*Days!K34*86400*1000/Areas!$C$10, "")</f>
        <v/>
      </c>
      <c r="L34" s="4" t="str">
        <f>IF(ISNUMBER(STC_cms!L34), STC_cms!L34*Days!L34*86400*1000/Areas!$C$10, "")</f>
        <v/>
      </c>
      <c r="M34" s="4" t="str">
        <f>IF(ISNUMBER(STC_cms!M34), STC_cms!M34*Days!M34*86400*1000/Areas!$C$10, "")</f>
        <v/>
      </c>
      <c r="N34" s="4" t="str">
        <f>IF(ISNUMBER(STC_cms!N34), STC_cms!N34*Days!N34*86400*1000/Areas!$C$10, "")</f>
        <v/>
      </c>
    </row>
    <row r="35" spans="1:14" x14ac:dyDescent="0.2">
      <c r="A35">
        <v>1927</v>
      </c>
      <c r="B35" s="4" t="str">
        <f>IF(ISNUMBER(STC_cms!B35), STC_cms!B35*Days!B35*86400*1000/Areas!$C$10, "")</f>
        <v/>
      </c>
      <c r="C35" s="4" t="str">
        <f>IF(ISNUMBER(STC_cms!C35), STC_cms!C35*Days!C35*86400*1000/Areas!$C$10, "")</f>
        <v/>
      </c>
      <c r="D35" s="4" t="str">
        <f>IF(ISNUMBER(STC_cms!D35), STC_cms!D35*Days!D35*86400*1000/Areas!$C$10, "")</f>
        <v/>
      </c>
      <c r="E35" s="4" t="str">
        <f>IF(ISNUMBER(STC_cms!E35), STC_cms!E35*Days!E35*86400*1000/Areas!$C$10, "")</f>
        <v/>
      </c>
      <c r="F35" s="4" t="str">
        <f>IF(ISNUMBER(STC_cms!F35), STC_cms!F35*Days!F35*86400*1000/Areas!$C$10, "")</f>
        <v/>
      </c>
      <c r="G35" s="4" t="str">
        <f>IF(ISNUMBER(STC_cms!G35), STC_cms!G35*Days!G35*86400*1000/Areas!$C$10, "")</f>
        <v/>
      </c>
      <c r="H35" s="4" t="str">
        <f>IF(ISNUMBER(STC_cms!H35), STC_cms!H35*Days!H35*86400*1000/Areas!$C$10, "")</f>
        <v/>
      </c>
      <c r="I35" s="4" t="str">
        <f>IF(ISNUMBER(STC_cms!I35), STC_cms!I35*Days!I35*86400*1000/Areas!$C$10, "")</f>
        <v/>
      </c>
      <c r="J35" s="4" t="str">
        <f>IF(ISNUMBER(STC_cms!J35), STC_cms!J35*Days!J35*86400*1000/Areas!$C$10, "")</f>
        <v/>
      </c>
      <c r="K35" s="4" t="str">
        <f>IF(ISNUMBER(STC_cms!K35), STC_cms!K35*Days!K35*86400*1000/Areas!$C$10, "")</f>
        <v/>
      </c>
      <c r="L35" s="4" t="str">
        <f>IF(ISNUMBER(STC_cms!L35), STC_cms!L35*Days!L35*86400*1000/Areas!$C$10, "")</f>
        <v/>
      </c>
      <c r="M35" s="4" t="str">
        <f>IF(ISNUMBER(STC_cms!M35), STC_cms!M35*Days!M35*86400*1000/Areas!$C$10, "")</f>
        <v/>
      </c>
      <c r="N35" s="4" t="str">
        <f>IF(ISNUMBER(STC_cms!N35), STC_cms!N35*Days!N35*86400*1000/Areas!$C$10, "")</f>
        <v/>
      </c>
    </row>
    <row r="36" spans="1:14" x14ac:dyDescent="0.2">
      <c r="A36">
        <v>1928</v>
      </c>
      <c r="B36" s="4" t="str">
        <f>IF(ISNUMBER(STC_cms!B36), STC_cms!B36*Days!B36*86400*1000/Areas!$C$10, "")</f>
        <v/>
      </c>
      <c r="C36" s="4" t="str">
        <f>IF(ISNUMBER(STC_cms!C36), STC_cms!C36*Days!C36*86400*1000/Areas!$C$10, "")</f>
        <v/>
      </c>
      <c r="D36" s="4" t="str">
        <f>IF(ISNUMBER(STC_cms!D36), STC_cms!D36*Days!D36*86400*1000/Areas!$C$10, "")</f>
        <v/>
      </c>
      <c r="E36" s="4" t="str">
        <f>IF(ISNUMBER(STC_cms!E36), STC_cms!E36*Days!E36*86400*1000/Areas!$C$10, "")</f>
        <v/>
      </c>
      <c r="F36" s="4" t="str">
        <f>IF(ISNUMBER(STC_cms!F36), STC_cms!F36*Days!F36*86400*1000/Areas!$C$10, "")</f>
        <v/>
      </c>
      <c r="G36" s="4" t="str">
        <f>IF(ISNUMBER(STC_cms!G36), STC_cms!G36*Days!G36*86400*1000/Areas!$C$10, "")</f>
        <v/>
      </c>
      <c r="H36" s="4" t="str">
        <f>IF(ISNUMBER(STC_cms!H36), STC_cms!H36*Days!H36*86400*1000/Areas!$C$10, "")</f>
        <v/>
      </c>
      <c r="I36" s="4" t="str">
        <f>IF(ISNUMBER(STC_cms!I36), STC_cms!I36*Days!I36*86400*1000/Areas!$C$10, "")</f>
        <v/>
      </c>
      <c r="J36" s="4" t="str">
        <f>IF(ISNUMBER(STC_cms!J36), STC_cms!J36*Days!J36*86400*1000/Areas!$C$10, "")</f>
        <v/>
      </c>
      <c r="K36" s="4" t="str">
        <f>IF(ISNUMBER(STC_cms!K36), STC_cms!K36*Days!K36*86400*1000/Areas!$C$10, "")</f>
        <v/>
      </c>
      <c r="L36" s="4" t="str">
        <f>IF(ISNUMBER(STC_cms!L36), STC_cms!L36*Days!L36*86400*1000/Areas!$C$10, "")</f>
        <v/>
      </c>
      <c r="M36" s="4" t="str">
        <f>IF(ISNUMBER(STC_cms!M36), STC_cms!M36*Days!M36*86400*1000/Areas!$C$10, "")</f>
        <v/>
      </c>
      <c r="N36" s="4" t="str">
        <f>IF(ISNUMBER(STC_cms!N36), STC_cms!N36*Days!N36*86400*1000/Areas!$C$10, "")</f>
        <v/>
      </c>
    </row>
    <row r="37" spans="1:14" x14ac:dyDescent="0.2">
      <c r="A37">
        <v>1929</v>
      </c>
      <c r="B37" s="4" t="str">
        <f>IF(ISNUMBER(STC_cms!B37), STC_cms!B37*Days!B37*86400*1000/Areas!$C$10, "")</f>
        <v/>
      </c>
      <c r="C37" s="4" t="str">
        <f>IF(ISNUMBER(STC_cms!C37), STC_cms!C37*Days!C37*86400*1000/Areas!$C$10, "")</f>
        <v/>
      </c>
      <c r="D37" s="4" t="str">
        <f>IF(ISNUMBER(STC_cms!D37), STC_cms!D37*Days!D37*86400*1000/Areas!$C$10, "")</f>
        <v/>
      </c>
      <c r="E37" s="4" t="str">
        <f>IF(ISNUMBER(STC_cms!E37), STC_cms!E37*Days!E37*86400*1000/Areas!$C$10, "")</f>
        <v/>
      </c>
      <c r="F37" s="4" t="str">
        <f>IF(ISNUMBER(STC_cms!F37), STC_cms!F37*Days!F37*86400*1000/Areas!$C$10, "")</f>
        <v/>
      </c>
      <c r="G37" s="4" t="str">
        <f>IF(ISNUMBER(STC_cms!G37), STC_cms!G37*Days!G37*86400*1000/Areas!$C$10, "")</f>
        <v/>
      </c>
      <c r="H37" s="4" t="str">
        <f>IF(ISNUMBER(STC_cms!H37), STC_cms!H37*Days!H37*86400*1000/Areas!$C$10, "")</f>
        <v/>
      </c>
      <c r="I37" s="4" t="str">
        <f>IF(ISNUMBER(STC_cms!I37), STC_cms!I37*Days!I37*86400*1000/Areas!$C$10, "")</f>
        <v/>
      </c>
      <c r="J37" s="4" t="str">
        <f>IF(ISNUMBER(STC_cms!J37), STC_cms!J37*Days!J37*86400*1000/Areas!$C$10, "")</f>
        <v/>
      </c>
      <c r="K37" s="4" t="str">
        <f>IF(ISNUMBER(STC_cms!K37), STC_cms!K37*Days!K37*86400*1000/Areas!$C$10, "")</f>
        <v/>
      </c>
      <c r="L37" s="4" t="str">
        <f>IF(ISNUMBER(STC_cms!L37), STC_cms!L37*Days!L37*86400*1000/Areas!$C$10, "")</f>
        <v/>
      </c>
      <c r="M37" s="4" t="str">
        <f>IF(ISNUMBER(STC_cms!M37), STC_cms!M37*Days!M37*86400*1000/Areas!$C$10, "")</f>
        <v/>
      </c>
      <c r="N37" s="4" t="str">
        <f>IF(ISNUMBER(STC_cms!N37), STC_cms!N37*Days!N37*86400*1000/Areas!$C$10, "")</f>
        <v/>
      </c>
    </row>
    <row r="38" spans="1:14" x14ac:dyDescent="0.2">
      <c r="A38">
        <v>1930</v>
      </c>
      <c r="B38" s="4" t="str">
        <f>IF(ISNUMBER(STC_cms!B38), STC_cms!B38*Days!B38*86400*1000/Areas!$C$10, "")</f>
        <v/>
      </c>
      <c r="C38" s="4" t="str">
        <f>IF(ISNUMBER(STC_cms!C38), STC_cms!C38*Days!C38*86400*1000/Areas!$C$10, "")</f>
        <v/>
      </c>
      <c r="D38" s="4" t="str">
        <f>IF(ISNUMBER(STC_cms!D38), STC_cms!D38*Days!D38*86400*1000/Areas!$C$10, "")</f>
        <v/>
      </c>
      <c r="E38" s="4" t="str">
        <f>IF(ISNUMBER(STC_cms!E38), STC_cms!E38*Days!E38*86400*1000/Areas!$C$10, "")</f>
        <v/>
      </c>
      <c r="F38" s="4" t="str">
        <f>IF(ISNUMBER(STC_cms!F38), STC_cms!F38*Days!F38*86400*1000/Areas!$C$10, "")</f>
        <v/>
      </c>
      <c r="G38" s="4" t="str">
        <f>IF(ISNUMBER(STC_cms!G38), STC_cms!G38*Days!G38*86400*1000/Areas!$C$10, "")</f>
        <v/>
      </c>
      <c r="H38" s="4" t="str">
        <f>IF(ISNUMBER(STC_cms!H38), STC_cms!H38*Days!H38*86400*1000/Areas!$C$10, "")</f>
        <v/>
      </c>
      <c r="I38" s="4" t="str">
        <f>IF(ISNUMBER(STC_cms!I38), STC_cms!I38*Days!I38*86400*1000/Areas!$C$10, "")</f>
        <v/>
      </c>
      <c r="J38" s="4" t="str">
        <f>IF(ISNUMBER(STC_cms!J38), STC_cms!J38*Days!J38*86400*1000/Areas!$C$10, "")</f>
        <v/>
      </c>
      <c r="K38" s="4" t="str">
        <f>IF(ISNUMBER(STC_cms!K38), STC_cms!K38*Days!K38*86400*1000/Areas!$C$10, "")</f>
        <v/>
      </c>
      <c r="L38" s="4" t="str">
        <f>IF(ISNUMBER(STC_cms!L38), STC_cms!L38*Days!L38*86400*1000/Areas!$C$10, "")</f>
        <v/>
      </c>
      <c r="M38" s="4" t="str">
        <f>IF(ISNUMBER(STC_cms!M38), STC_cms!M38*Days!M38*86400*1000/Areas!$C$10, "")</f>
        <v/>
      </c>
      <c r="N38" s="4" t="str">
        <f>IF(ISNUMBER(STC_cms!N38), STC_cms!N38*Days!N38*86400*1000/Areas!$C$10, "")</f>
        <v/>
      </c>
    </row>
    <row r="39" spans="1:14" x14ac:dyDescent="0.2">
      <c r="A39">
        <v>1931</v>
      </c>
      <c r="B39" s="4" t="str">
        <f>IF(ISNUMBER(STC_cms!B39), STC_cms!B39*Days!B39*86400*1000/Areas!$C$10, "")</f>
        <v/>
      </c>
      <c r="C39" s="4" t="str">
        <f>IF(ISNUMBER(STC_cms!C39), STC_cms!C39*Days!C39*86400*1000/Areas!$C$10, "")</f>
        <v/>
      </c>
      <c r="D39" s="4" t="str">
        <f>IF(ISNUMBER(STC_cms!D39), STC_cms!D39*Days!D39*86400*1000/Areas!$C$10, "")</f>
        <v/>
      </c>
      <c r="E39" s="4" t="str">
        <f>IF(ISNUMBER(STC_cms!E39), STC_cms!E39*Days!E39*86400*1000/Areas!$C$10, "")</f>
        <v/>
      </c>
      <c r="F39" s="4" t="str">
        <f>IF(ISNUMBER(STC_cms!F39), STC_cms!F39*Days!F39*86400*1000/Areas!$C$10, "")</f>
        <v/>
      </c>
      <c r="G39" s="4" t="str">
        <f>IF(ISNUMBER(STC_cms!G39), STC_cms!G39*Days!G39*86400*1000/Areas!$C$10, "")</f>
        <v/>
      </c>
      <c r="H39" s="4" t="str">
        <f>IF(ISNUMBER(STC_cms!H39), STC_cms!H39*Days!H39*86400*1000/Areas!$C$10, "")</f>
        <v/>
      </c>
      <c r="I39" s="4" t="str">
        <f>IF(ISNUMBER(STC_cms!I39), STC_cms!I39*Days!I39*86400*1000/Areas!$C$10, "")</f>
        <v/>
      </c>
      <c r="J39" s="4" t="str">
        <f>IF(ISNUMBER(STC_cms!J39), STC_cms!J39*Days!J39*86400*1000/Areas!$C$10, "")</f>
        <v/>
      </c>
      <c r="K39" s="4" t="str">
        <f>IF(ISNUMBER(STC_cms!K39), STC_cms!K39*Days!K39*86400*1000/Areas!$C$10, "")</f>
        <v/>
      </c>
      <c r="L39" s="4" t="str">
        <f>IF(ISNUMBER(STC_cms!L39), STC_cms!L39*Days!L39*86400*1000/Areas!$C$10, "")</f>
        <v/>
      </c>
      <c r="M39" s="4" t="str">
        <f>IF(ISNUMBER(STC_cms!M39), STC_cms!M39*Days!M39*86400*1000/Areas!$C$10, "")</f>
        <v/>
      </c>
      <c r="N39" s="4" t="str">
        <f>IF(ISNUMBER(STC_cms!N39), STC_cms!N39*Days!N39*86400*1000/Areas!$C$10, "")</f>
        <v/>
      </c>
    </row>
    <row r="40" spans="1:14" x14ac:dyDescent="0.2">
      <c r="A40">
        <v>1932</v>
      </c>
      <c r="B40" s="4" t="str">
        <f>IF(ISNUMBER(STC_cms!B40), STC_cms!B40*Days!B40*86400*1000/Areas!$C$10, "")</f>
        <v/>
      </c>
      <c r="C40" s="4" t="str">
        <f>IF(ISNUMBER(STC_cms!C40), STC_cms!C40*Days!C40*86400*1000/Areas!$C$10, "")</f>
        <v/>
      </c>
      <c r="D40" s="4" t="str">
        <f>IF(ISNUMBER(STC_cms!D40), STC_cms!D40*Days!D40*86400*1000/Areas!$C$10, "")</f>
        <v/>
      </c>
      <c r="E40" s="4" t="str">
        <f>IF(ISNUMBER(STC_cms!E40), STC_cms!E40*Days!E40*86400*1000/Areas!$C$10, "")</f>
        <v/>
      </c>
      <c r="F40" s="4" t="str">
        <f>IF(ISNUMBER(STC_cms!F40), STC_cms!F40*Days!F40*86400*1000/Areas!$C$10, "")</f>
        <v/>
      </c>
      <c r="G40" s="4" t="str">
        <f>IF(ISNUMBER(STC_cms!G40), STC_cms!G40*Days!G40*86400*1000/Areas!$C$10, "")</f>
        <v/>
      </c>
      <c r="H40" s="4" t="str">
        <f>IF(ISNUMBER(STC_cms!H40), STC_cms!H40*Days!H40*86400*1000/Areas!$C$10, "")</f>
        <v/>
      </c>
      <c r="I40" s="4" t="str">
        <f>IF(ISNUMBER(STC_cms!I40), STC_cms!I40*Days!I40*86400*1000/Areas!$C$10, "")</f>
        <v/>
      </c>
      <c r="J40" s="4" t="str">
        <f>IF(ISNUMBER(STC_cms!J40), STC_cms!J40*Days!J40*86400*1000/Areas!$C$10, "")</f>
        <v/>
      </c>
      <c r="K40" s="4">
        <f>IF(ISNUMBER(STC_cms!K40), STC_cms!K40*Days!K40*86400*1000/Areas!$C$10, "")</f>
        <v>41.696172972972981</v>
      </c>
      <c r="L40" s="4">
        <f>IF(ISNUMBER(STC_cms!L40), STC_cms!L40*Days!L40*86400*1000/Areas!$C$10, "")</f>
        <v>288.13232432432432</v>
      </c>
      <c r="M40" s="4">
        <f>IF(ISNUMBER(STC_cms!M40), STC_cms!M40*Days!M40*86400*1000/Areas!$C$10, "")</f>
        <v>429.6057081081081</v>
      </c>
      <c r="N40" s="4" t="str">
        <f>IF(ISNUMBER(STC_cms!N40), STC_cms!N40*Days!N40*86400*1000/Areas!$C$10, "")</f>
        <v/>
      </c>
    </row>
    <row r="41" spans="1:14" x14ac:dyDescent="0.2">
      <c r="A41">
        <v>1933</v>
      </c>
      <c r="B41" s="4">
        <f>IF(ISNUMBER(STC_cms!B41), STC_cms!B41*Days!B41*86400*1000/Areas!$C$10, "")</f>
        <v>343.63148108108106</v>
      </c>
      <c r="C41" s="4">
        <f>IF(ISNUMBER(STC_cms!C41), STC_cms!C41*Days!C41*86400*1000/Areas!$C$10, "")</f>
        <v>348.77889729729731</v>
      </c>
      <c r="D41" s="4">
        <f>IF(ISNUMBER(STC_cms!D41), STC_cms!D41*Days!D41*86400*1000/Areas!$C$10, "")</f>
        <v>414.76592432432426</v>
      </c>
      <c r="E41" s="4">
        <f>IF(ISNUMBER(STC_cms!E41), STC_cms!E41*Days!E41*86400*1000/Areas!$C$10, "")</f>
        <v>1074.6525405405405</v>
      </c>
      <c r="F41" s="4">
        <f>IF(ISNUMBER(STC_cms!F41), STC_cms!F41*Days!F41*86400*1000/Areas!$C$10, "")</f>
        <v>314.89297297297298</v>
      </c>
      <c r="G41" s="4">
        <f>IF(ISNUMBER(STC_cms!G41), STC_cms!G41*Days!G41*86400*1000/Areas!$C$10, "")</f>
        <v>27.624648648648645</v>
      </c>
      <c r="H41" s="4">
        <f>IF(ISNUMBER(STC_cms!H41), STC_cms!H41*Days!H41*86400*1000/Areas!$C$10, "")</f>
        <v>10.231005405405405</v>
      </c>
      <c r="I41" s="4">
        <f>IF(ISNUMBER(STC_cms!I41), STC_cms!I41*Days!I41*86400*1000/Areas!$C$10, "")</f>
        <v>10.327524324324324</v>
      </c>
      <c r="J41" s="4">
        <f>IF(ISNUMBER(STC_cms!J41), STC_cms!J41*Days!J41*86400*1000/Areas!$C$10, "")</f>
        <v>11.74572972972973</v>
      </c>
      <c r="K41" s="4">
        <f>IF(ISNUMBER(STC_cms!K41), STC_cms!K41*Days!K41*86400*1000/Areas!$C$10, "")</f>
        <v>21.258291891891893</v>
      </c>
      <c r="L41" s="4">
        <f>IF(ISNUMBER(STC_cms!L41), STC_cms!L41*Days!L41*86400*1000/Areas!$C$10, "")</f>
        <v>32.318270270270268</v>
      </c>
      <c r="M41" s="4">
        <f>IF(ISNUMBER(STC_cms!M41), STC_cms!M41*Days!M41*86400*1000/Areas!$C$10, "")</f>
        <v>66.766962162162173</v>
      </c>
      <c r="N41" s="4">
        <f>IF(ISNUMBER(STC_cms!N41), STC_cms!N41*Days!N41*86400*1000/Areas!$C$10, "")</f>
        <v>2700.7316756756759</v>
      </c>
    </row>
    <row r="42" spans="1:14" x14ac:dyDescent="0.2">
      <c r="A42">
        <v>1934</v>
      </c>
      <c r="B42" s="4">
        <f>IF(ISNUMBER(STC_cms!B42), STC_cms!B42*Days!B42*86400*1000/Areas!$C$10, "")</f>
        <v>62.59251891891892</v>
      </c>
      <c r="C42" s="4">
        <f>IF(ISNUMBER(STC_cms!C42), STC_cms!C42*Days!C42*86400*1000/Areas!$C$10, "")</f>
        <v>13.556237837837838</v>
      </c>
      <c r="D42" s="4">
        <f>IF(ISNUMBER(STC_cms!D42), STC_cms!D42*Days!D42*86400*1000/Areas!$C$10, "")</f>
        <v>128.8044972972973</v>
      </c>
      <c r="E42" s="4">
        <f>IF(ISNUMBER(STC_cms!E42), STC_cms!E42*Days!E42*86400*1000/Areas!$C$10, "")</f>
        <v>736.26810810810809</v>
      </c>
      <c r="F42" s="4">
        <f>IF(ISNUMBER(STC_cms!F42), STC_cms!F42*Days!F42*86400*1000/Areas!$C$10, "")</f>
        <v>58.82828108108108</v>
      </c>
      <c r="G42" s="4">
        <f>IF(ISNUMBER(STC_cms!G42), STC_cms!G42*Days!G42*86400*1000/Areas!$C$10, "")</f>
        <v>18.844540540540542</v>
      </c>
      <c r="H42" s="4">
        <f>IF(ISNUMBER(STC_cms!H42), STC_cms!H42*Days!H42*86400*1000/Areas!$C$10, "")</f>
        <v>22.126962162162162</v>
      </c>
      <c r="I42" s="4">
        <f>IF(ISNUMBER(STC_cms!I42), STC_cms!I42*Days!I42*86400*1000/Areas!$C$10, "")</f>
        <v>23.478227027027028</v>
      </c>
      <c r="J42" s="4">
        <f>IF(ISNUMBER(STC_cms!J42), STC_cms!J42*Days!J42*86400*1000/Areas!$C$10, "")</f>
        <v>24.168648648648649</v>
      </c>
      <c r="K42" s="4">
        <f>IF(ISNUMBER(STC_cms!K42), STC_cms!K42*Days!K42*86400*1000/Areas!$C$10, "")</f>
        <v>21.282421621621623</v>
      </c>
      <c r="L42" s="4">
        <f>IF(ISNUMBER(STC_cms!L42), STC_cms!L42*Days!L42*86400*1000/Areas!$C$10, "")</f>
        <v>33.719351351351349</v>
      </c>
      <c r="M42" s="4">
        <f>IF(ISNUMBER(STC_cms!M42), STC_cms!M42*Days!M42*86400*1000/Areas!$C$10, "")</f>
        <v>35.398313513513514</v>
      </c>
      <c r="N42" s="4">
        <f>IF(ISNUMBER(STC_cms!N42), STC_cms!N42*Days!N42*86400*1000/Areas!$C$10, "")</f>
        <v>1185.014918918919</v>
      </c>
    </row>
    <row r="43" spans="1:14" x14ac:dyDescent="0.2">
      <c r="A43">
        <v>1935</v>
      </c>
      <c r="B43" s="4">
        <f>IF(ISNUMBER(STC_cms!B43), STC_cms!B43*Days!B43*86400*1000/Areas!$C$10, "")</f>
        <v>156.7225945945946</v>
      </c>
      <c r="C43" s="4">
        <f>IF(ISNUMBER(STC_cms!C43), STC_cms!C43*Days!C43*86400*1000/Areas!$C$10, "")</f>
        <v>151.77755675675675</v>
      </c>
      <c r="D43" s="4">
        <f>IF(ISNUMBER(STC_cms!D43), STC_cms!D43*Days!D43*86400*1000/Areas!$C$10, "")</f>
        <v>767.39779459459453</v>
      </c>
      <c r="E43" s="4">
        <f>IF(ISNUMBER(STC_cms!E43), STC_cms!E43*Days!E43*86400*1000/Areas!$C$10, "")</f>
        <v>97.351783783783773</v>
      </c>
      <c r="F43" s="4">
        <f>IF(ISNUMBER(STC_cms!F43), STC_cms!F43*Days!F43*86400*1000/Areas!$C$10, "")</f>
        <v>138.55290810810811</v>
      </c>
      <c r="G43" s="4">
        <f>IF(ISNUMBER(STC_cms!G43), STC_cms!G43*Days!G43*86400*1000/Areas!$C$10, "")</f>
        <v>100.29405405405406</v>
      </c>
      <c r="H43" s="4">
        <f>IF(ISNUMBER(STC_cms!H43), STC_cms!H43*Days!H43*86400*1000/Areas!$C$10, "")</f>
        <v>45.943005405405408</v>
      </c>
      <c r="I43" s="4">
        <f>IF(ISNUMBER(STC_cms!I43), STC_cms!I43*Days!I43*86400*1000/Areas!$C$10, "")</f>
        <v>32.020151351351352</v>
      </c>
      <c r="J43" s="4">
        <f>IF(ISNUMBER(STC_cms!J43), STC_cms!J43*Days!J43*86400*1000/Areas!$C$10, "")</f>
        <v>22.137081081081085</v>
      </c>
      <c r="K43" s="4">
        <f>IF(ISNUMBER(STC_cms!K43), STC_cms!K43*Days!K43*86400*1000/Areas!$C$10, "")</f>
        <v>21.499589189189191</v>
      </c>
      <c r="L43" s="4">
        <f>IF(ISNUMBER(STC_cms!L43), STC_cms!L43*Days!L43*86400*1000/Areas!$C$10, "")</f>
        <v>52.914162162162157</v>
      </c>
      <c r="M43" s="4">
        <f>IF(ISNUMBER(STC_cms!M43), STC_cms!M43*Days!M43*86400*1000/Areas!$C$10, "")</f>
        <v>58.707632432432426</v>
      </c>
      <c r="N43" s="4">
        <f>IF(ISNUMBER(STC_cms!N43), STC_cms!N43*Days!N43*86400*1000/Areas!$C$10, "")</f>
        <v>1639.3037837837837</v>
      </c>
    </row>
    <row r="44" spans="1:14" x14ac:dyDescent="0.2">
      <c r="A44">
        <v>1936</v>
      </c>
      <c r="B44" s="4">
        <f>IF(ISNUMBER(STC_cms!B44), STC_cms!B44*Days!B44*86400*1000/Areas!$C$10, "")</f>
        <v>42.492454054054051</v>
      </c>
      <c r="C44" s="4">
        <f>IF(ISNUMBER(STC_cms!C44), STC_cms!C44*Days!C44*86400*1000/Areas!$C$10, "")</f>
        <v>59.254054054054052</v>
      </c>
      <c r="D44" s="4">
        <f>IF(ISNUMBER(STC_cms!D44), STC_cms!D44*Days!D44*86400*1000/Areas!$C$10, "")</f>
        <v>539.22707027027025</v>
      </c>
      <c r="E44" s="4">
        <f>IF(ISNUMBER(STC_cms!E44), STC_cms!E44*Days!E44*86400*1000/Areas!$C$10, "")</f>
        <v>314.28583783783785</v>
      </c>
      <c r="F44" s="4">
        <f>IF(ISNUMBER(STC_cms!F44), STC_cms!F44*Days!F44*86400*1000/Areas!$C$10, "")</f>
        <v>119.8041081081081</v>
      </c>
      <c r="G44" s="4">
        <f>IF(ISNUMBER(STC_cms!G44), STC_cms!G44*Days!G44*86400*1000/Areas!$C$10, "")</f>
        <v>34.583351351351354</v>
      </c>
      <c r="H44" s="4">
        <f>IF(ISNUMBER(STC_cms!H44), STC_cms!H44*Days!H44*86400*1000/Areas!$C$10, "")</f>
        <v>16.98732972972973</v>
      </c>
      <c r="I44" s="4">
        <f>IF(ISNUMBER(STC_cms!I44), STC_cms!I44*Days!I44*86400*1000/Areas!$C$10, "")</f>
        <v>15.491286486486487</v>
      </c>
      <c r="J44" s="4">
        <f>IF(ISNUMBER(STC_cms!J44), STC_cms!J44*Days!J44*86400*1000/Areas!$C$10, "")</f>
        <v>27.951567567567572</v>
      </c>
      <c r="K44" s="4">
        <f>IF(ISNUMBER(STC_cms!K44), STC_cms!K44*Days!K44*86400*1000/Areas!$C$10, "")</f>
        <v>47.84925405405405</v>
      </c>
      <c r="L44" s="4">
        <f>IF(ISNUMBER(STC_cms!L44), STC_cms!L44*Days!L44*86400*1000/Areas!$C$10, "")</f>
        <v>49.458162162162161</v>
      </c>
      <c r="M44" s="4">
        <f>IF(ISNUMBER(STC_cms!M44), STC_cms!M44*Days!M44*86400*1000/Areas!$C$10, "")</f>
        <v>58.080259459459462</v>
      </c>
      <c r="N44" s="4">
        <f>IF(ISNUMBER(STC_cms!N44), STC_cms!N44*Days!N44*86400*1000/Areas!$C$10, "")</f>
        <v>1322.1581837837837</v>
      </c>
    </row>
    <row r="45" spans="1:14" x14ac:dyDescent="0.2">
      <c r="A45">
        <v>1937</v>
      </c>
      <c r="B45" s="4">
        <f>IF(ISNUMBER(STC_cms!B45), STC_cms!B45*Days!B45*86400*1000/Areas!$C$10, "")</f>
        <v>243.66201081081081</v>
      </c>
      <c r="C45" s="4">
        <f>IF(ISNUMBER(STC_cms!C45), STC_cms!C45*Days!C45*86400*1000/Areas!$C$10, "")</f>
        <v>396.81418378378379</v>
      </c>
      <c r="D45" s="4">
        <f>IF(ISNUMBER(STC_cms!D45), STC_cms!D45*Days!D45*86400*1000/Areas!$C$10, "")</f>
        <v>158.87014054054058</v>
      </c>
      <c r="E45" s="4">
        <f>IF(ISNUMBER(STC_cms!E45), STC_cms!E45*Days!E45*86400*1000/Areas!$C$10, "")</f>
        <v>822.13102702702702</v>
      </c>
      <c r="F45" s="4">
        <f>IF(ISNUMBER(STC_cms!F45), STC_cms!F45*Days!F45*86400*1000/Areas!$C$10, "")</f>
        <v>224.55126486486486</v>
      </c>
      <c r="G45" s="4">
        <f>IF(ISNUMBER(STC_cms!G45), STC_cms!G45*Days!G45*86400*1000/Areas!$C$10, "")</f>
        <v>99.663567567567583</v>
      </c>
      <c r="H45" s="4">
        <f>IF(ISNUMBER(STC_cms!H45), STC_cms!H45*Days!H45*86400*1000/Areas!$C$10, "")</f>
        <v>91.910140540540553</v>
      </c>
      <c r="I45" s="4">
        <f>IF(ISNUMBER(STC_cms!I45), STC_cms!I45*Days!I45*86400*1000/Areas!$C$10, "")</f>
        <v>82.403027027027008</v>
      </c>
      <c r="J45" s="4">
        <f>IF(ISNUMBER(STC_cms!J45), STC_cms!J45*Days!J45*86400*1000/Areas!$C$10, "")</f>
        <v>29.609513513513509</v>
      </c>
      <c r="K45" s="4">
        <f>IF(ISNUMBER(STC_cms!K45), STC_cms!K45*Days!K45*86400*1000/Areas!$C$10, "")</f>
        <v>30.717145945945948</v>
      </c>
      <c r="L45" s="4">
        <f>IF(ISNUMBER(STC_cms!L45), STC_cms!L45*Days!L45*86400*1000/Areas!$C$10, "")</f>
        <v>42.592864864864858</v>
      </c>
      <c r="M45" s="4">
        <f>IF(ISNUMBER(STC_cms!M45), STC_cms!M45*Days!M45*86400*1000/Areas!$C$10, "")</f>
        <v>41.720302702702703</v>
      </c>
      <c r="N45" s="4">
        <f>IF(ISNUMBER(STC_cms!N45), STC_cms!N45*Days!N45*86400*1000/Areas!$C$10, "")</f>
        <v>2296.1617297297298</v>
      </c>
    </row>
    <row r="46" spans="1:14" x14ac:dyDescent="0.2">
      <c r="A46">
        <v>1938</v>
      </c>
      <c r="B46" s="4">
        <f>IF(ISNUMBER(STC_cms!B46), STC_cms!B46*Days!B46*86400*1000/Areas!$C$10, "")</f>
        <v>86.673989189189186</v>
      </c>
      <c r="C46" s="4">
        <f>IF(ISNUMBER(STC_cms!C46), STC_cms!C46*Days!C46*86400*1000/Areas!$C$10, "")</f>
        <v>1486.6310918918921</v>
      </c>
      <c r="D46" s="4">
        <f>IF(ISNUMBER(STC_cms!D46), STC_cms!D46*Days!D46*86400*1000/Areas!$C$10, "")</f>
        <v>860.73158918918921</v>
      </c>
      <c r="E46" s="4">
        <f>IF(ISNUMBER(STC_cms!E46), STC_cms!E46*Days!E46*86400*1000/Areas!$C$10, "")</f>
        <v>353.1191351351352</v>
      </c>
      <c r="F46" s="4">
        <f>IF(ISNUMBER(STC_cms!F46), STC_cms!F46*Days!F46*86400*1000/Areas!$C$10, "")</f>
        <v>216.75736216216217</v>
      </c>
      <c r="G46" s="4">
        <f>IF(ISNUMBER(STC_cms!G46), STC_cms!G46*Days!G46*86400*1000/Areas!$C$10, "")</f>
        <v>77.176216216216204</v>
      </c>
      <c r="H46" s="4">
        <f>IF(ISNUMBER(STC_cms!H46), STC_cms!H46*Days!H46*86400*1000/Areas!$C$10, "")</f>
        <v>46.497989189189191</v>
      </c>
      <c r="I46" s="4">
        <f>IF(ISNUMBER(STC_cms!I46), STC_cms!I46*Days!I46*86400*1000/Areas!$C$10, "")</f>
        <v>63.195762162162161</v>
      </c>
      <c r="J46" s="4">
        <f>IF(ISNUMBER(STC_cms!J46), STC_cms!J46*Days!J46*86400*1000/Areas!$C$10, "")</f>
        <v>33.042162162162164</v>
      </c>
      <c r="K46" s="4">
        <f>IF(ISNUMBER(STC_cms!K46), STC_cms!K46*Days!K46*86400*1000/Areas!$C$10, "")</f>
        <v>31.15148108108108</v>
      </c>
      <c r="L46" s="4">
        <f>IF(ISNUMBER(STC_cms!L46), STC_cms!L46*Days!L46*86400*1000/Areas!$C$10, "")</f>
        <v>29.539459459459458</v>
      </c>
      <c r="M46" s="4">
        <f>IF(ISNUMBER(STC_cms!M46), STC_cms!M46*Days!M46*86400*1000/Areas!$C$10, "")</f>
        <v>43.43351351351351</v>
      </c>
      <c r="N46" s="4">
        <f>IF(ISNUMBER(STC_cms!N46), STC_cms!N46*Days!N46*86400*1000/Areas!$C$10, "")</f>
        <v>3437.7081081081083</v>
      </c>
    </row>
    <row r="47" spans="1:14" x14ac:dyDescent="0.2">
      <c r="A47">
        <v>1939</v>
      </c>
      <c r="B47" s="4">
        <f>IF(ISNUMBER(STC_cms!B47), STC_cms!B47*Days!B47*86400*1000/Areas!$C$10, "")</f>
        <v>67.177167567567565</v>
      </c>
      <c r="C47" s="4">
        <f>IF(ISNUMBER(STC_cms!C47), STC_cms!C47*Days!C47*86400*1000/Areas!$C$10, "")</f>
        <v>367.54404324324327</v>
      </c>
      <c r="D47" s="4">
        <f>IF(ISNUMBER(STC_cms!D47), STC_cms!D47*Days!D47*86400*1000/Areas!$C$10, "")</f>
        <v>811.50694054054054</v>
      </c>
      <c r="E47" s="4">
        <f>IF(ISNUMBER(STC_cms!E47), STC_cms!E47*Days!E47*86400*1000/Areas!$C$10, "")</f>
        <v>963.75697297297302</v>
      </c>
      <c r="F47" s="4">
        <f>IF(ISNUMBER(STC_cms!F47), STC_cms!F47*Days!F47*86400*1000/Areas!$C$10, "")</f>
        <v>118.3321945945946</v>
      </c>
      <c r="G47" s="4">
        <f>IF(ISNUMBER(STC_cms!G47), STC_cms!G47*Days!G47*86400*1000/Areas!$C$10, "")</f>
        <v>77.923459459459451</v>
      </c>
      <c r="H47" s="4">
        <f>IF(ISNUMBER(STC_cms!H47), STC_cms!H47*Days!H47*86400*1000/Areas!$C$10, "")</f>
        <v>37.931935135135134</v>
      </c>
      <c r="I47" s="4">
        <f>IF(ISNUMBER(STC_cms!I47), STC_cms!I47*Days!I47*86400*1000/Areas!$C$10, "")</f>
        <v>23.502356756756758</v>
      </c>
      <c r="J47" s="4">
        <f>IF(ISNUMBER(STC_cms!J47), STC_cms!J47*Days!J47*86400*1000/Areas!$C$10, "")</f>
        <v>24.44886486486487</v>
      </c>
      <c r="K47" s="4">
        <f>IF(ISNUMBER(STC_cms!K47), STC_cms!K47*Days!K47*86400*1000/Areas!$C$10, "")</f>
        <v>27.435502702702699</v>
      </c>
      <c r="L47" s="4">
        <f>IF(ISNUMBER(STC_cms!L47), STC_cms!L47*Days!L47*86400*1000/Areas!$C$10, "")</f>
        <v>28.908972972972975</v>
      </c>
      <c r="M47" s="4">
        <f>IF(ISNUMBER(STC_cms!M47), STC_cms!M47*Days!M47*86400*1000/Areas!$C$10, "")</f>
        <v>32.864691891891894</v>
      </c>
      <c r="N47" s="4">
        <f>IF(ISNUMBER(STC_cms!N47), STC_cms!N47*Days!N47*86400*1000/Areas!$C$10, "")</f>
        <v>2607.2601081081075</v>
      </c>
    </row>
    <row r="48" spans="1:14" x14ac:dyDescent="0.2">
      <c r="A48">
        <v>1940</v>
      </c>
      <c r="B48" s="4">
        <f>IF(ISNUMBER(STC_cms!B48), STC_cms!B48*Days!B48*86400*1000/Areas!$C$10, "")</f>
        <v>30.813664864864865</v>
      </c>
      <c r="C48" s="4">
        <f>IF(ISNUMBER(STC_cms!C48), STC_cms!C48*Days!C48*86400*1000/Areas!$C$10, "")</f>
        <v>30.563805405405404</v>
      </c>
      <c r="D48" s="4">
        <f>IF(ISNUMBER(STC_cms!D48), STC_cms!D48*Days!D48*86400*1000/Areas!$C$10, "")</f>
        <v>276.14062702702705</v>
      </c>
      <c r="E48" s="4">
        <f>IF(ISNUMBER(STC_cms!E48), STC_cms!E48*Days!E48*86400*1000/Areas!$C$10, "")</f>
        <v>1099.7785945945946</v>
      </c>
      <c r="F48" s="4">
        <f>IF(ISNUMBER(STC_cms!F48), STC_cms!F48*Days!F48*86400*1000/Areas!$C$10, "")</f>
        <v>97.049772972972974</v>
      </c>
      <c r="G48" s="4">
        <f>IF(ISNUMBER(STC_cms!G48), STC_cms!G48*Days!G48*86400*1000/Areas!$C$10, "")</f>
        <v>340.53275675675684</v>
      </c>
      <c r="H48" s="4">
        <f>IF(ISNUMBER(STC_cms!H48), STC_cms!H48*Days!H48*86400*1000/Areas!$C$10, "")</f>
        <v>75.16410810810811</v>
      </c>
      <c r="I48" s="4">
        <f>IF(ISNUMBER(STC_cms!I48), STC_cms!I48*Days!I48*86400*1000/Areas!$C$10, "")</f>
        <v>72.968302702702701</v>
      </c>
      <c r="J48" s="4">
        <f>IF(ISNUMBER(STC_cms!J48), STC_cms!J48*Days!J48*86400*1000/Areas!$C$10, "")</f>
        <v>50.018594594594596</v>
      </c>
      <c r="K48" s="4">
        <f>IF(ISNUMBER(STC_cms!K48), STC_cms!K48*Days!K48*86400*1000/Areas!$C$10, "")</f>
        <v>61.723848648648634</v>
      </c>
      <c r="L48" s="4">
        <f>IF(ISNUMBER(STC_cms!L48), STC_cms!L48*Days!L48*86400*1000/Areas!$C$10, "")</f>
        <v>77.900108108108114</v>
      </c>
      <c r="M48" s="4">
        <f>IF(ISNUMBER(STC_cms!M48), STC_cms!M48*Days!M48*86400*1000/Areas!$C$10, "")</f>
        <v>422.29439999999994</v>
      </c>
      <c r="N48" s="4">
        <f>IF(ISNUMBER(STC_cms!N48), STC_cms!N48*Days!N48*86400*1000/Areas!$C$10, "")</f>
        <v>2646.0256864864864</v>
      </c>
    </row>
    <row r="49" spans="1:14" x14ac:dyDescent="0.2">
      <c r="A49">
        <v>1941</v>
      </c>
      <c r="B49" s="4">
        <f>IF(ISNUMBER(STC_cms!B49), STC_cms!B49*Days!B49*86400*1000/Areas!$C$10, "")</f>
        <v>314.55515675675673</v>
      </c>
      <c r="C49" s="4">
        <f>IF(ISNUMBER(STC_cms!C49), STC_cms!C49*Days!C49*86400*1000/Areas!$C$10, "")</f>
        <v>124.09842162162163</v>
      </c>
      <c r="D49" s="4">
        <f>IF(ISNUMBER(STC_cms!D49), STC_cms!D49*Days!D49*86400*1000/Areas!$C$10, "")</f>
        <v>295.46854054054052</v>
      </c>
      <c r="E49" s="4">
        <f>IF(ISNUMBER(STC_cms!E49), STC_cms!E49*Days!E49*86400*1000/Areas!$C$10, "")</f>
        <v>406.85059459459455</v>
      </c>
      <c r="F49" s="4">
        <f>IF(ISNUMBER(STC_cms!F49), STC_cms!F49*Days!F49*86400*1000/Areas!$C$10, "")</f>
        <v>74.874551351351357</v>
      </c>
      <c r="G49" s="4">
        <f>IF(ISNUMBER(STC_cms!G49), STC_cms!G49*Days!G49*86400*1000/Areas!$C$10, "")</f>
        <v>38.132756756756756</v>
      </c>
      <c r="H49" s="4">
        <f>IF(ISNUMBER(STC_cms!H49), STC_cms!H49*Days!H49*86400*1000/Areas!$C$10, "")</f>
        <v>25.046659459459462</v>
      </c>
      <c r="I49" s="4">
        <f>IF(ISNUMBER(STC_cms!I49), STC_cms!I49*Days!I49*86400*1000/Areas!$C$10, "")</f>
        <v>26.229016216216213</v>
      </c>
      <c r="J49" s="4">
        <f>IF(ISNUMBER(STC_cms!J49), STC_cms!J49*Days!J49*86400*1000/Areas!$C$10, "")</f>
        <v>13.403675675675677</v>
      </c>
      <c r="K49" s="4">
        <f>IF(ISNUMBER(STC_cms!K49), STC_cms!K49*Days!K49*86400*1000/Areas!$C$10, "")</f>
        <v>29.703697297297296</v>
      </c>
      <c r="L49" s="4">
        <f>IF(ISNUMBER(STC_cms!L49), STC_cms!L49*Days!L49*86400*1000/Areas!$C$10, "")</f>
        <v>58.518486486486481</v>
      </c>
      <c r="M49" s="4">
        <f>IF(ISNUMBER(STC_cms!M49), STC_cms!M49*Days!M49*86400*1000/Areas!$C$10, "")</f>
        <v>78.397491891891889</v>
      </c>
      <c r="N49" s="4">
        <f>IF(ISNUMBER(STC_cms!N49), STC_cms!N49*Days!N49*86400*1000/Areas!$C$10, "")</f>
        <v>1487.305945945946</v>
      </c>
    </row>
    <row r="50" spans="1:14" x14ac:dyDescent="0.2">
      <c r="A50">
        <v>1942</v>
      </c>
      <c r="B50" s="4">
        <f>IF(ISNUMBER(STC_cms!B50), STC_cms!B50*Days!B50*86400*1000/Areas!$C$10, "")</f>
        <v>64.329859459459456</v>
      </c>
      <c r="C50" s="4">
        <f>IF(ISNUMBER(STC_cms!C50), STC_cms!C50*Days!C50*86400*1000/Areas!$C$10, "")</f>
        <v>144.93405405405406</v>
      </c>
      <c r="D50" s="4">
        <f>IF(ISNUMBER(STC_cms!D50), STC_cms!D50*Days!D50*86400*1000/Areas!$C$10, "")</f>
        <v>1141.3844756756757</v>
      </c>
      <c r="E50" s="4">
        <f>IF(ISNUMBER(STC_cms!E50), STC_cms!E50*Days!E50*86400*1000/Areas!$C$10, "")</f>
        <v>298.24345945945947</v>
      </c>
      <c r="F50" s="4">
        <f>IF(ISNUMBER(STC_cms!F50), STC_cms!F50*Days!F50*86400*1000/Areas!$C$10, "")</f>
        <v>96.132843243243258</v>
      </c>
      <c r="G50" s="4">
        <f>IF(ISNUMBER(STC_cms!G50), STC_cms!G50*Days!G50*86400*1000/Areas!$C$10, "")</f>
        <v>147.06681081081081</v>
      </c>
      <c r="H50" s="4">
        <f>IF(ISNUMBER(STC_cms!H50), STC_cms!H50*Days!H50*86400*1000/Areas!$C$10, "")</f>
        <v>43.9884972972973</v>
      </c>
      <c r="I50" s="4">
        <f>IF(ISNUMBER(STC_cms!I50), STC_cms!I50*Days!I50*86400*1000/Areas!$C$10, "")</f>
        <v>56.318789189189189</v>
      </c>
      <c r="J50" s="4">
        <f>IF(ISNUMBER(STC_cms!J50), STC_cms!J50*Days!J50*86400*1000/Areas!$C$10, "")</f>
        <v>43.877189189189181</v>
      </c>
      <c r="K50" s="4">
        <f>IF(ISNUMBER(STC_cms!K50), STC_cms!K50*Days!K50*86400*1000/Areas!$C$10, "")</f>
        <v>77.625340540540549</v>
      </c>
      <c r="L50" s="4">
        <f>IF(ISNUMBER(STC_cms!L50), STC_cms!L50*Days!L50*86400*1000/Areas!$C$10, "")</f>
        <v>151.24670270270269</v>
      </c>
      <c r="M50" s="4">
        <f>IF(ISNUMBER(STC_cms!M50), STC_cms!M50*Days!M50*86400*1000/Areas!$C$10, "")</f>
        <v>397.34425945945941</v>
      </c>
      <c r="N50" s="4">
        <f>IF(ISNUMBER(STC_cms!N50), STC_cms!N50*Days!N50*86400*1000/Areas!$C$10, "")</f>
        <v>2648.4557837837842</v>
      </c>
    </row>
    <row r="51" spans="1:14" x14ac:dyDescent="0.2">
      <c r="A51">
        <v>1943</v>
      </c>
      <c r="B51" s="4">
        <f>IF(ISNUMBER(STC_cms!B51), STC_cms!B51*Days!B51*86400*1000/Areas!$C$10, "")</f>
        <v>300.77708108108106</v>
      </c>
      <c r="C51" s="4">
        <f>IF(ISNUMBER(STC_cms!C51), STC_cms!C51*Days!C51*86400*1000/Areas!$C$10, "")</f>
        <v>752.93785945945945</v>
      </c>
      <c r="D51" s="4">
        <f>IF(ISNUMBER(STC_cms!D51), STC_cms!D51*Days!D51*86400*1000/Areas!$C$10, "")</f>
        <v>1181.5363459459459</v>
      </c>
      <c r="E51" s="4">
        <f>IF(ISNUMBER(STC_cms!E51), STC_cms!E51*Days!E51*86400*1000/Areas!$C$10, "")</f>
        <v>516.22832432432438</v>
      </c>
      <c r="F51" s="4">
        <f>IF(ISNUMBER(STC_cms!F51), STC_cms!F51*Days!F51*86400*1000/Areas!$C$10, "")</f>
        <v>1398.0524108108109</v>
      </c>
      <c r="G51" s="4">
        <f>IF(ISNUMBER(STC_cms!G51), STC_cms!G51*Days!G51*86400*1000/Areas!$C$10, "")</f>
        <v>457.82659459459461</v>
      </c>
      <c r="H51" s="4">
        <f>IF(ISNUMBER(STC_cms!H51), STC_cms!H51*Days!H51*86400*1000/Areas!$C$10, "")</f>
        <v>136.23645405405406</v>
      </c>
      <c r="I51" s="4">
        <f>IF(ISNUMBER(STC_cms!I51), STC_cms!I51*Days!I51*86400*1000/Areas!$C$10, "")</f>
        <v>123.78551351351351</v>
      </c>
      <c r="J51" s="4">
        <f>IF(ISNUMBER(STC_cms!J51), STC_cms!J51*Days!J51*86400*1000/Areas!$C$10, "")</f>
        <v>64.870054054054066</v>
      </c>
      <c r="K51" s="4">
        <f>IF(ISNUMBER(STC_cms!K51), STC_cms!K51*Days!K51*86400*1000/Areas!$C$10, "")</f>
        <v>54.82274594594594</v>
      </c>
      <c r="L51" s="4">
        <f>IF(ISNUMBER(STC_cms!L51), STC_cms!L51*Days!L51*86400*1000/Areas!$C$10, "")</f>
        <v>137.95978378378379</v>
      </c>
      <c r="M51" s="4">
        <f>IF(ISNUMBER(STC_cms!M51), STC_cms!M51*Days!M51*86400*1000/Areas!$C$10, "")</f>
        <v>50.600043243243235</v>
      </c>
      <c r="N51" s="4">
        <f>IF(ISNUMBER(STC_cms!N51), STC_cms!N51*Days!N51*86400*1000/Areas!$C$10, "")</f>
        <v>5195.7690810810809</v>
      </c>
    </row>
    <row r="52" spans="1:14" x14ac:dyDescent="0.2">
      <c r="A52">
        <v>1944</v>
      </c>
      <c r="B52" s="4">
        <f>IF(ISNUMBER(STC_cms!B52), STC_cms!B52*Days!B52*86400*1000/Areas!$C$10, "")</f>
        <v>89.545427027027031</v>
      </c>
      <c r="C52" s="4">
        <f>IF(ISNUMBER(STC_cms!C52), STC_cms!C52*Days!C52*86400*1000/Areas!$C$10, "")</f>
        <v>321.19083243243244</v>
      </c>
      <c r="D52" s="4">
        <f>IF(ISNUMBER(STC_cms!D52), STC_cms!D52*Days!D52*86400*1000/Areas!$C$10, "")</f>
        <v>706.85630270270269</v>
      </c>
      <c r="E52" s="4">
        <f>IF(ISNUMBER(STC_cms!E52), STC_cms!E52*Days!E52*86400*1000/Areas!$C$10, "")</f>
        <v>548.49989189189193</v>
      </c>
      <c r="F52" s="4">
        <f>IF(ISNUMBER(STC_cms!F52), STC_cms!F52*Days!F52*86400*1000/Areas!$C$10, "")</f>
        <v>261.90408648648651</v>
      </c>
      <c r="G52" s="4">
        <f>IF(ISNUMBER(STC_cms!G52), STC_cms!G52*Days!G52*86400*1000/Areas!$C$10, "")</f>
        <v>103.56324324324325</v>
      </c>
      <c r="H52" s="4">
        <f>IF(ISNUMBER(STC_cms!H52), STC_cms!H52*Days!H52*86400*1000/Areas!$C$10, "")</f>
        <v>43.07156756756757</v>
      </c>
      <c r="I52" s="4">
        <f>IF(ISNUMBER(STC_cms!I52), STC_cms!I52*Days!I52*86400*1000/Areas!$C$10, "")</f>
        <v>22.247610810810812</v>
      </c>
      <c r="J52" s="4">
        <f>IF(ISNUMBER(STC_cms!J52), STC_cms!J52*Days!J52*86400*1000/Areas!$C$10, "")</f>
        <v>14.477837837837837</v>
      </c>
      <c r="K52" s="4">
        <f>IF(ISNUMBER(STC_cms!K52), STC_cms!K52*Days!K52*86400*1000/Areas!$C$10, "")</f>
        <v>24.346897297297296</v>
      </c>
      <c r="L52" s="4">
        <f>IF(ISNUMBER(STC_cms!L52), STC_cms!L52*Days!L52*86400*1000/Areas!$C$10, "")</f>
        <v>21.903567567567571</v>
      </c>
      <c r="M52" s="4">
        <f>IF(ISNUMBER(STC_cms!M52), STC_cms!M52*Days!M52*86400*1000/Areas!$C$10, "")</f>
        <v>23.91256216216216</v>
      </c>
      <c r="N52" s="4">
        <f>IF(ISNUMBER(STC_cms!N52), STC_cms!N52*Days!N52*86400*1000/Areas!$C$10, "")</f>
        <v>2190.7770810810812</v>
      </c>
    </row>
    <row r="53" spans="1:14" x14ac:dyDescent="0.2">
      <c r="A53">
        <v>1945</v>
      </c>
      <c r="B53" s="4">
        <f>IF(ISNUMBER(STC_cms!B53), STC_cms!B53*Days!B53*86400*1000/Areas!$C$10, "")</f>
        <v>24.732972972972973</v>
      </c>
      <c r="C53" s="4">
        <f>IF(ISNUMBER(STC_cms!C53), STC_cms!C53*Days!C53*86400*1000/Areas!$C$10, "")</f>
        <v>51.369859459459462</v>
      </c>
      <c r="D53" s="4">
        <f>IF(ISNUMBER(STC_cms!D53), STC_cms!D53*Days!D53*86400*1000/Areas!$C$10, "")</f>
        <v>898.03615135135135</v>
      </c>
      <c r="E53" s="4">
        <f>IF(ISNUMBER(STC_cms!E53), STC_cms!E53*Days!E53*86400*1000/Areas!$C$10, "")</f>
        <v>487.80972972972972</v>
      </c>
      <c r="F53" s="4">
        <f>IF(ISNUMBER(STC_cms!F53), STC_cms!F53*Days!F53*86400*1000/Areas!$C$10, "")</f>
        <v>1019.7223783783784</v>
      </c>
      <c r="G53" s="4">
        <f>IF(ISNUMBER(STC_cms!G53), STC_cms!G53*Days!G53*86400*1000/Areas!$C$10, "")</f>
        <v>569.72627027027022</v>
      </c>
      <c r="H53" s="4">
        <f>IF(ISNUMBER(STC_cms!H53), STC_cms!H53*Days!H53*86400*1000/Areas!$C$10, "")</f>
        <v>116.83615135135135</v>
      </c>
      <c r="I53" s="4">
        <f>IF(ISNUMBER(STC_cms!I53), STC_cms!I53*Days!I53*86400*1000/Areas!$C$10, "")</f>
        <v>122.16882162162162</v>
      </c>
      <c r="J53" s="4">
        <f>IF(ISNUMBER(STC_cms!J53), STC_cms!J53*Days!J53*86400*1000/Areas!$C$10, "")</f>
        <v>107.15935135135135</v>
      </c>
      <c r="K53" s="4">
        <f>IF(ISNUMBER(STC_cms!K53), STC_cms!K53*Days!K53*86400*1000/Areas!$C$10, "")</f>
        <v>373.76951351351357</v>
      </c>
      <c r="L53" s="4">
        <f>IF(ISNUMBER(STC_cms!L53), STC_cms!L53*Days!L53*86400*1000/Areas!$C$10, "")</f>
        <v>111.24583783783784</v>
      </c>
      <c r="M53" s="4">
        <f>IF(ISNUMBER(STC_cms!M53), STC_cms!M53*Days!M53*86400*1000/Areas!$C$10, "")</f>
        <v>98.328648648648652</v>
      </c>
      <c r="N53" s="4">
        <f>IF(ISNUMBER(STC_cms!N53), STC_cms!N53*Days!N53*86400*1000/Areas!$C$10, "")</f>
        <v>3953.0802162162163</v>
      </c>
    </row>
    <row r="54" spans="1:14" x14ac:dyDescent="0.2">
      <c r="A54">
        <v>1946</v>
      </c>
      <c r="B54" s="4">
        <f>IF(ISNUMBER(STC_cms!B54), STC_cms!B54*Days!B54*86400*1000/Areas!$C$10, "")</f>
        <v>504.93872432432431</v>
      </c>
      <c r="C54" s="4">
        <f>IF(ISNUMBER(STC_cms!C54), STC_cms!C54*Days!C54*86400*1000/Areas!$C$10, "")</f>
        <v>174.96700540540542</v>
      </c>
      <c r="D54" s="4">
        <f>IF(ISNUMBER(STC_cms!D54), STC_cms!D54*Days!D54*86400*1000/Areas!$C$10, "")</f>
        <v>1289.6134054054055</v>
      </c>
      <c r="E54" s="4">
        <f>IF(ISNUMBER(STC_cms!E54), STC_cms!E54*Days!E54*86400*1000/Areas!$C$10, "")</f>
        <v>113.88454054054056</v>
      </c>
      <c r="F54" s="4">
        <f>IF(ISNUMBER(STC_cms!F54), STC_cms!F54*Days!F54*86400*1000/Areas!$C$10, "")</f>
        <v>175.01292972972973</v>
      </c>
      <c r="G54" s="4">
        <f>IF(ISNUMBER(STC_cms!G54), STC_cms!G54*Days!G54*86400*1000/Areas!$C$10, "")</f>
        <v>212.91762162162163</v>
      </c>
      <c r="H54" s="4">
        <f>IF(ISNUMBER(STC_cms!H54), STC_cms!H54*Days!H54*86400*1000/Areas!$C$10, "")</f>
        <v>54.919264864864871</v>
      </c>
      <c r="I54" s="4">
        <f>IF(ISNUMBER(STC_cms!I54), STC_cms!I54*Days!I54*86400*1000/Areas!$C$10, "")</f>
        <v>31.465167567567562</v>
      </c>
      <c r="J54" s="4">
        <f>IF(ISNUMBER(STC_cms!J54), STC_cms!J54*Days!J54*86400*1000/Areas!$C$10, "")</f>
        <v>20.152216216216221</v>
      </c>
      <c r="K54" s="4">
        <f>IF(ISNUMBER(STC_cms!K54), STC_cms!K54*Days!K54*86400*1000/Areas!$C$10, "")</f>
        <v>26.422054054054055</v>
      </c>
      <c r="L54" s="4">
        <f>IF(ISNUMBER(STC_cms!L54), STC_cms!L54*Days!L54*86400*1000/Areas!$C$10, "")</f>
        <v>33.532540540540531</v>
      </c>
      <c r="M54" s="4">
        <f>IF(ISNUMBER(STC_cms!M54), STC_cms!M54*Days!M54*86400*1000/Areas!$C$10, "")</f>
        <v>52.53042162162162</v>
      </c>
      <c r="N54" s="4">
        <f>IF(ISNUMBER(STC_cms!N54), STC_cms!N54*Days!N54*86400*1000/Areas!$C$10, "")</f>
        <v>2670.6162162162163</v>
      </c>
    </row>
    <row r="55" spans="1:14" x14ac:dyDescent="0.2">
      <c r="A55">
        <v>1947</v>
      </c>
      <c r="B55" s="4">
        <f>IF(ISNUMBER(STC_cms!B55), STC_cms!B55*Days!B55*86400*1000/Areas!$C$10, "")</f>
        <v>173.56514594594597</v>
      </c>
      <c r="C55" s="4">
        <f>IF(ISNUMBER(STC_cms!C55), STC_cms!C55*Days!C55*86400*1000/Areas!$C$10, "")</f>
        <v>67.301708108108102</v>
      </c>
      <c r="D55" s="4">
        <f>IF(ISNUMBER(STC_cms!D55), STC_cms!D55*Days!D55*86400*1000/Areas!$C$10, "")</f>
        <v>907.90521081081079</v>
      </c>
      <c r="E55" s="4">
        <f>IF(ISNUMBER(STC_cms!E55), STC_cms!E55*Days!E55*86400*1000/Areas!$C$10, "")</f>
        <v>2047.4931891891893</v>
      </c>
      <c r="F55" s="4">
        <f>IF(ISNUMBER(STC_cms!F55), STC_cms!F55*Days!F55*86400*1000/Areas!$C$10, "")</f>
        <v>866.11251891891891</v>
      </c>
      <c r="G55" s="4">
        <f>IF(ISNUMBER(STC_cms!G55), STC_cms!G55*Days!G55*86400*1000/Areas!$C$10, "")</f>
        <v>501.21340540540541</v>
      </c>
      <c r="H55" s="4">
        <f>IF(ISNUMBER(STC_cms!H55), STC_cms!H55*Days!H55*86400*1000/Areas!$C$10, "")</f>
        <v>162.53785945945947</v>
      </c>
      <c r="I55" s="4">
        <f>IF(ISNUMBER(STC_cms!I55), STC_cms!I55*Days!I55*86400*1000/Areas!$C$10, "")</f>
        <v>73.764583783783777</v>
      </c>
      <c r="J55" s="4">
        <f>IF(ISNUMBER(STC_cms!J55), STC_cms!J55*Days!J55*86400*1000/Areas!$C$10, "")</f>
        <v>104.35718918918917</v>
      </c>
      <c r="K55" s="4">
        <f>IF(ISNUMBER(STC_cms!K55), STC_cms!K55*Days!K55*86400*1000/Areas!$C$10, "")</f>
        <v>56.728994594594603</v>
      </c>
      <c r="L55" s="4">
        <f>IF(ISNUMBER(STC_cms!L55), STC_cms!L55*Days!L55*86400*1000/Areas!$C$10, "")</f>
        <v>65.757405405405407</v>
      </c>
      <c r="M55" s="4">
        <f>IF(ISNUMBER(STC_cms!M55), STC_cms!M55*Days!M55*86400*1000/Areas!$C$10, "")</f>
        <v>184.44765405405406</v>
      </c>
      <c r="N55" s="4">
        <f>IF(ISNUMBER(STC_cms!N55), STC_cms!N55*Days!N55*86400*1000/Areas!$C$10, "")</f>
        <v>5209.1221621621626</v>
      </c>
    </row>
    <row r="56" spans="1:14" x14ac:dyDescent="0.2">
      <c r="A56">
        <v>1948</v>
      </c>
      <c r="B56" s="4">
        <f>IF(ISNUMBER(STC_cms!B56), STC_cms!B56*Days!B56*86400*1000/Areas!$C$10, "")</f>
        <v>75.284756756756764</v>
      </c>
      <c r="C56" s="4">
        <f>IF(ISNUMBER(STC_cms!C56), STC_cms!C56*Days!C56*86400*1000/Areas!$C$10, "")</f>
        <v>531.72895135135138</v>
      </c>
      <c r="D56" s="4">
        <f>IF(ISNUMBER(STC_cms!D56), STC_cms!D56*Days!D56*86400*1000/Areas!$C$10, "")</f>
        <v>1658.219156756757</v>
      </c>
      <c r="E56" s="4">
        <f>IF(ISNUMBER(STC_cms!E56), STC_cms!E56*Days!E56*86400*1000/Areas!$C$10, "")</f>
        <v>501.70378378378376</v>
      </c>
      <c r="F56" s="4">
        <f>IF(ISNUMBER(STC_cms!F56), STC_cms!F56*Days!F56*86400*1000/Areas!$C$10, "")</f>
        <v>728.9108756756757</v>
      </c>
      <c r="G56" s="4">
        <f>IF(ISNUMBER(STC_cms!G56), STC_cms!G56*Days!G56*86400*1000/Areas!$C$10, "")</f>
        <v>94.85318918918918</v>
      </c>
      <c r="H56" s="4">
        <f>IF(ISNUMBER(STC_cms!H56), STC_cms!H56*Days!H56*86400*1000/Areas!$C$10, "")</f>
        <v>65.825902702702706</v>
      </c>
      <c r="I56" s="4">
        <f>IF(ISNUMBER(STC_cms!I56), STC_cms!I56*Days!I56*86400*1000/Areas!$C$10, "")</f>
        <v>35.591351351351349</v>
      </c>
      <c r="J56" s="4">
        <f>IF(ISNUMBER(STC_cms!J56), STC_cms!J56*Days!J56*86400*1000/Areas!$C$10, "")</f>
        <v>31.687783783783782</v>
      </c>
      <c r="K56" s="4">
        <f>IF(ISNUMBER(STC_cms!K56), STC_cms!K56*Days!K56*86400*1000/Areas!$C$10, "")</f>
        <v>33.926400000000001</v>
      </c>
      <c r="L56" s="4">
        <f>IF(ISNUMBER(STC_cms!L56), STC_cms!L56*Days!L56*86400*1000/Areas!$C$10, "")</f>
        <v>129.08627027027026</v>
      </c>
      <c r="M56" s="4">
        <f>IF(ISNUMBER(STC_cms!M56), STC_cms!M56*Days!M56*86400*1000/Areas!$C$10, "")</f>
        <v>91.692972972972967</v>
      </c>
      <c r="N56" s="4">
        <f>IF(ISNUMBER(STC_cms!N56), STC_cms!N56*Days!N56*86400*1000/Areas!$C$10, "")</f>
        <v>3975.3060324324324</v>
      </c>
    </row>
    <row r="57" spans="1:14" x14ac:dyDescent="0.2">
      <c r="A57">
        <v>1949</v>
      </c>
      <c r="B57" s="4">
        <f>IF(ISNUMBER(STC_cms!B57), STC_cms!B57*Days!B57*86400*1000/Areas!$C$10, "")</f>
        <v>386.22045405405407</v>
      </c>
      <c r="C57" s="4">
        <f>IF(ISNUMBER(STC_cms!C57), STC_cms!C57*Days!C57*86400*1000/Areas!$C$10, "")</f>
        <v>1010.7679135135135</v>
      </c>
      <c r="D57" s="4">
        <f>IF(ISNUMBER(STC_cms!D57), STC_cms!D57*Days!D57*86400*1000/Areas!$C$10, "")</f>
        <v>620.39948108108115</v>
      </c>
      <c r="E57" s="4">
        <f>IF(ISNUMBER(STC_cms!E57), STC_cms!E57*Days!E57*86400*1000/Areas!$C$10, "")</f>
        <v>358.81686486486484</v>
      </c>
      <c r="F57" s="4">
        <f>IF(ISNUMBER(STC_cms!F57), STC_cms!F57*Days!F57*86400*1000/Areas!$C$10, "")</f>
        <v>131.86897297297298</v>
      </c>
      <c r="G57" s="4">
        <f>IF(ISNUMBER(STC_cms!G57), STC_cms!G57*Days!G57*86400*1000/Areas!$C$10, "")</f>
        <v>33.952864864864864</v>
      </c>
      <c r="H57" s="4">
        <f>IF(ISNUMBER(STC_cms!H57), STC_cms!H57*Days!H57*86400*1000/Areas!$C$10, "")</f>
        <v>75.501924324324321</v>
      </c>
      <c r="I57" s="4">
        <f>IF(ISNUMBER(STC_cms!I57), STC_cms!I57*Days!I57*86400*1000/Areas!$C$10, "")</f>
        <v>38.776475675675677</v>
      </c>
      <c r="J57" s="4">
        <f>IF(ISNUMBER(STC_cms!J57), STC_cms!J57*Days!J57*86400*1000/Areas!$C$10, "")</f>
        <v>40.140972972972982</v>
      </c>
      <c r="K57" s="4">
        <f>IF(ISNUMBER(STC_cms!K57), STC_cms!K57*Days!K57*86400*1000/Areas!$C$10, "")</f>
        <v>142.00345945945946</v>
      </c>
      <c r="L57" s="4">
        <f>IF(ISNUMBER(STC_cms!L57), STC_cms!L57*Days!L57*86400*1000/Areas!$C$10, "")</f>
        <v>143.56410810810812</v>
      </c>
      <c r="M57" s="4">
        <f>IF(ISNUMBER(STC_cms!M57), STC_cms!M57*Days!M57*86400*1000/Areas!$C$10, "")</f>
        <v>959.0602378378378</v>
      </c>
      <c r="N57" s="4">
        <f>IF(ISNUMBER(STC_cms!N57), STC_cms!N57*Days!N57*86400*1000/Areas!$C$10, "")</f>
        <v>3992.0030270270263</v>
      </c>
    </row>
    <row r="58" spans="1:14" x14ac:dyDescent="0.2">
      <c r="A58">
        <v>1950</v>
      </c>
      <c r="B58" s="4">
        <f>IF(ISNUMBER(STC_cms!B58), STC_cms!B58*Days!B58*86400*1000/Areas!$C$10, "")</f>
        <v>1041.4391351351351</v>
      </c>
      <c r="C58" s="4">
        <f>IF(ISNUMBER(STC_cms!C58), STC_cms!C58*Days!C58*86400*1000/Areas!$C$10, "")</f>
        <v>543.12129729729725</v>
      </c>
      <c r="D58" s="4">
        <f>IF(ISNUMBER(STC_cms!D58), STC_cms!D58*Days!D58*86400*1000/Areas!$C$10, "")</f>
        <v>1381.0650810810812</v>
      </c>
      <c r="E58" s="4">
        <f>IF(ISNUMBER(STC_cms!E58), STC_cms!E58*Days!E58*86400*1000/Areas!$C$10, "")</f>
        <v>1221.2756756756758</v>
      </c>
      <c r="F58" s="4">
        <f>IF(ISNUMBER(STC_cms!F58), STC_cms!F58*Days!F58*86400*1000/Areas!$C$10, "")</f>
        <v>165.96428108108108</v>
      </c>
      <c r="G58" s="4">
        <f>IF(ISNUMBER(STC_cms!G58), STC_cms!G58*Days!G58*86400*1000/Areas!$C$10, "")</f>
        <v>108.04670270270272</v>
      </c>
      <c r="H58" s="4">
        <f>IF(ISNUMBER(STC_cms!H58), STC_cms!H58*Days!H58*86400*1000/Areas!$C$10, "")</f>
        <v>85.467502702702703</v>
      </c>
      <c r="I58" s="4">
        <f>IF(ISNUMBER(STC_cms!I58), STC_cms!I58*Days!I58*86400*1000/Areas!$C$10, "")</f>
        <v>61.699718918918919</v>
      </c>
      <c r="J58" s="4">
        <f>IF(ISNUMBER(STC_cms!J58), STC_cms!J58*Days!J58*86400*1000/Areas!$C$10, "")</f>
        <v>74.397405405405408</v>
      </c>
      <c r="K58" s="4">
        <f>IF(ISNUMBER(STC_cms!K58), STC_cms!K58*Days!K58*86400*1000/Areas!$C$10, "")</f>
        <v>106.2432</v>
      </c>
      <c r="L58" s="4">
        <f>IF(ISNUMBER(STC_cms!L58), STC_cms!L58*Days!L58*86400*1000/Areas!$C$10, "")</f>
        <v>351.01751351351345</v>
      </c>
      <c r="M58" s="4">
        <f>IF(ISNUMBER(STC_cms!M58), STC_cms!M58*Days!M58*86400*1000/Areas!$C$10, "")</f>
        <v>893.35498378378395</v>
      </c>
      <c r="N58" s="4">
        <f>IF(ISNUMBER(STC_cms!N58), STC_cms!N58*Days!N58*86400*1000/Areas!$C$10, "")</f>
        <v>6034.1721081081068</v>
      </c>
    </row>
    <row r="59" spans="1:14" x14ac:dyDescent="0.2">
      <c r="A59">
        <v>1951</v>
      </c>
      <c r="B59" s="4">
        <f>IF(ISNUMBER(STC_cms!B59), STC_cms!B59*Days!B59*86400*1000/Areas!$C$10, "")</f>
        <v>693.77798918918904</v>
      </c>
      <c r="C59" s="4">
        <f>IF(ISNUMBER(STC_cms!C59), STC_cms!C59*Days!C59*86400*1000/Areas!$C$10, "")</f>
        <v>1024.1279999999999</v>
      </c>
      <c r="D59" s="4">
        <f>IF(ISNUMBER(STC_cms!D59), STC_cms!D59*Days!D59*86400*1000/Areas!$C$10, "")</f>
        <v>1135.0866162162163</v>
      </c>
      <c r="E59" s="4">
        <f>IF(ISNUMBER(STC_cms!E59), STC_cms!E59*Days!E59*86400*1000/Areas!$C$10, "")</f>
        <v>1050.0869189189189</v>
      </c>
      <c r="F59" s="4">
        <f>IF(ISNUMBER(STC_cms!F59), STC_cms!F59*Days!F59*86400*1000/Areas!$C$10, "")</f>
        <v>175.35074594594596</v>
      </c>
      <c r="G59" s="4">
        <f>IF(ISNUMBER(STC_cms!G59), STC_cms!G59*Days!G59*86400*1000/Areas!$C$10, "")</f>
        <v>123.6921081081081</v>
      </c>
      <c r="H59" s="4">
        <f>IF(ISNUMBER(STC_cms!H59), STC_cms!H59*Days!H59*86400*1000/Areas!$C$10, "")</f>
        <v>69.879697297297298</v>
      </c>
      <c r="I59" s="4">
        <f>IF(ISNUMBER(STC_cms!I59), STC_cms!I59*Days!I59*86400*1000/Areas!$C$10, "")</f>
        <v>37.666508108108111</v>
      </c>
      <c r="J59" s="4">
        <f>IF(ISNUMBER(STC_cms!J59), STC_cms!J59*Days!J59*86400*1000/Areas!$C$10, "")</f>
        <v>42.265945945945944</v>
      </c>
      <c r="K59" s="4">
        <f>IF(ISNUMBER(STC_cms!K59), STC_cms!K59*Days!K59*86400*1000/Areas!$C$10, "")</f>
        <v>68.142356756756755</v>
      </c>
      <c r="L59" s="4">
        <f>IF(ISNUMBER(STC_cms!L59), STC_cms!L59*Days!L59*86400*1000/Areas!$C$10, "")</f>
        <v>233.30335135135132</v>
      </c>
      <c r="M59" s="4">
        <f>IF(ISNUMBER(STC_cms!M59), STC_cms!M59*Days!M59*86400*1000/Areas!$C$10, "")</f>
        <v>228.4844108108108</v>
      </c>
      <c r="N59" s="4">
        <f>IF(ISNUMBER(STC_cms!N59), STC_cms!N59*Days!N59*86400*1000/Areas!$C$10, "")</f>
        <v>4945.1857297297302</v>
      </c>
    </row>
    <row r="60" spans="1:14" x14ac:dyDescent="0.2">
      <c r="A60">
        <v>1952</v>
      </c>
      <c r="B60" s="4">
        <f>IF(ISNUMBER(STC_cms!B60), STC_cms!B60*Days!B60*86400*1000/Areas!$C$10, "")</f>
        <v>1207.4275459459459</v>
      </c>
      <c r="C60" s="4">
        <f>IF(ISNUMBER(STC_cms!C60), STC_cms!C60*Days!C60*86400*1000/Areas!$C$10, "")</f>
        <v>627.1449081081081</v>
      </c>
      <c r="D60" s="4">
        <f>IF(ISNUMBER(STC_cms!D60), STC_cms!D60*Days!D60*86400*1000/Areas!$C$10, "")</f>
        <v>1032.9213405405405</v>
      </c>
      <c r="E60" s="4">
        <f>IF(ISNUMBER(STC_cms!E60), STC_cms!E60*Days!E60*86400*1000/Areas!$C$10, "")</f>
        <v>842.98378378378379</v>
      </c>
      <c r="F60" s="4">
        <f>IF(ISNUMBER(STC_cms!F60), STC_cms!F60*Days!F60*86400*1000/Areas!$C$10, "")</f>
        <v>281.37677837837839</v>
      </c>
      <c r="G60" s="4">
        <f>IF(ISNUMBER(STC_cms!G60), STC_cms!G60*Days!G60*86400*1000/Areas!$C$10, "")</f>
        <v>92.611459459459454</v>
      </c>
      <c r="H60" s="4">
        <f>IF(ISNUMBER(STC_cms!H60), STC_cms!H60*Days!H60*86400*1000/Areas!$C$10, "")</f>
        <v>61.482551351351354</v>
      </c>
      <c r="I60" s="4">
        <f>IF(ISNUMBER(STC_cms!I60), STC_cms!I60*Days!I60*86400*1000/Areas!$C$10, "")</f>
        <v>48.524886486486487</v>
      </c>
      <c r="J60" s="4">
        <f>IF(ISNUMBER(STC_cms!J60), STC_cms!J60*Days!J60*86400*1000/Areas!$C$10, "")</f>
        <v>43.526918918918923</v>
      </c>
      <c r="K60" s="4">
        <f>IF(ISNUMBER(STC_cms!K60), STC_cms!K60*Days!K60*86400*1000/Areas!$C$10, "")</f>
        <v>40.706854054054055</v>
      </c>
      <c r="L60" s="4">
        <f>IF(ISNUMBER(STC_cms!L60), STC_cms!L60*Days!L60*86400*1000/Areas!$C$10, "")</f>
        <v>65.080216216216215</v>
      </c>
      <c r="M60" s="4">
        <f>IF(ISNUMBER(STC_cms!M60), STC_cms!M60*Days!M60*86400*1000/Areas!$C$10, "")</f>
        <v>122.96510270270271</v>
      </c>
      <c r="N60" s="4">
        <f>IF(ISNUMBER(STC_cms!N60), STC_cms!N60*Days!N60*86400*1000/Areas!$C$10, "")</f>
        <v>4471.5782918918921</v>
      </c>
    </row>
    <row r="61" spans="1:14" x14ac:dyDescent="0.2">
      <c r="A61">
        <v>1953</v>
      </c>
      <c r="B61" s="4">
        <f>IF(ISNUMBER(STC_cms!B61), STC_cms!B61*Days!B61*86400*1000/Areas!$C$10, "")</f>
        <v>179.13911351351351</v>
      </c>
      <c r="C61" s="4">
        <f>IF(ISNUMBER(STC_cms!C61), STC_cms!C61*Days!C61*86400*1000/Areas!$C$10, "")</f>
        <v>133.60086486486486</v>
      </c>
      <c r="D61" s="4">
        <f>IF(ISNUMBER(STC_cms!D61), STC_cms!D61*Days!D61*86400*1000/Areas!$C$10, "")</f>
        <v>661.54067027027043</v>
      </c>
      <c r="E61" s="4">
        <f>IF(ISNUMBER(STC_cms!E61), STC_cms!E61*Days!E61*86400*1000/Areas!$C$10, "")</f>
        <v>334.764972972973</v>
      </c>
      <c r="F61" s="4">
        <f>IF(ISNUMBER(STC_cms!F61), STC_cms!F61*Days!F61*86400*1000/Areas!$C$10, "")</f>
        <v>391.45660540540541</v>
      </c>
      <c r="G61" s="4">
        <f>IF(ISNUMBER(STC_cms!G61), STC_cms!G61*Days!G61*86400*1000/Areas!$C$10, "")</f>
        <v>262.00216216216216</v>
      </c>
      <c r="H61" s="4">
        <f>IF(ISNUMBER(STC_cms!H61), STC_cms!H61*Days!H61*86400*1000/Areas!$C$10, "")</f>
        <v>172.76886486486487</v>
      </c>
      <c r="I61" s="4">
        <f>IF(ISNUMBER(STC_cms!I61), STC_cms!I61*Days!I61*86400*1000/Areas!$C$10, "")</f>
        <v>353.47641081081088</v>
      </c>
      <c r="J61" s="4">
        <f>IF(ISNUMBER(STC_cms!J61), STC_cms!J61*Days!J61*86400*1000/Areas!$C$10, "")</f>
        <v>41.098378378378378</v>
      </c>
      <c r="K61" s="4">
        <f>IF(ISNUMBER(STC_cms!K61), STC_cms!K61*Days!K61*86400*1000/Areas!$C$10, "")</f>
        <v>35.977427027027026</v>
      </c>
      <c r="L61" s="4">
        <f>IF(ISNUMBER(STC_cms!L61), STC_cms!L61*Days!L61*86400*1000/Areas!$C$10, "")</f>
        <v>44.414270270270272</v>
      </c>
      <c r="M61" s="4">
        <f>IF(ISNUMBER(STC_cms!M61), STC_cms!M61*Days!M61*86400*1000/Areas!$C$10, "")</f>
        <v>67.177167567567565</v>
      </c>
      <c r="N61" s="4">
        <f>IF(ISNUMBER(STC_cms!N61), STC_cms!N61*Days!N61*86400*1000/Areas!$C$10, "")</f>
        <v>2663.5135135135133</v>
      </c>
    </row>
    <row r="62" spans="1:14" x14ac:dyDescent="0.2">
      <c r="A62">
        <v>1954</v>
      </c>
      <c r="B62" s="4">
        <f>IF(ISNUMBER(STC_cms!B62), STC_cms!B62*Days!B62*86400*1000/Areas!$C$10, "")</f>
        <v>104.72302702702702</v>
      </c>
      <c r="C62" s="4">
        <f>IF(ISNUMBER(STC_cms!C62), STC_cms!C62*Days!C62*86400*1000/Areas!$C$10, "")</f>
        <v>1125.2331243243243</v>
      </c>
      <c r="D62" s="4">
        <f>IF(ISNUMBER(STC_cms!D62), STC_cms!D62*Days!D62*86400*1000/Areas!$C$10, "")</f>
        <v>1133.856</v>
      </c>
      <c r="E62" s="4">
        <f>IF(ISNUMBER(STC_cms!E62), STC_cms!E62*Days!E62*86400*1000/Areas!$C$10, "")</f>
        <v>689.00497297297284</v>
      </c>
      <c r="F62" s="4">
        <f>IF(ISNUMBER(STC_cms!F62), STC_cms!F62*Days!F62*86400*1000/Areas!$C$10, "")</f>
        <v>199.93894054054053</v>
      </c>
      <c r="G62" s="4">
        <f>IF(ISNUMBER(STC_cms!G62), STC_cms!G62*Days!G62*86400*1000/Areas!$C$10, "")</f>
        <v>100.27070270270269</v>
      </c>
      <c r="H62" s="4">
        <f>IF(ISNUMBER(STC_cms!H62), STC_cms!H62*Days!H62*86400*1000/Areas!$C$10, "")</f>
        <v>50.382875675675677</v>
      </c>
      <c r="I62" s="4">
        <f>IF(ISNUMBER(STC_cms!I62), STC_cms!I62*Days!I62*86400*1000/Areas!$C$10, "")</f>
        <v>40.079481081081084</v>
      </c>
      <c r="J62" s="4">
        <f>IF(ISNUMBER(STC_cms!J62), STC_cms!J62*Days!J62*86400*1000/Areas!$C$10, "")</f>
        <v>49.528216216216222</v>
      </c>
      <c r="K62" s="4">
        <f>IF(ISNUMBER(STC_cms!K62), STC_cms!K62*Days!K62*86400*1000/Areas!$C$10, "")</f>
        <v>472.3153297297298</v>
      </c>
      <c r="L62" s="4">
        <f>IF(ISNUMBER(STC_cms!L62), STC_cms!L62*Days!L62*86400*1000/Areas!$C$10, "")</f>
        <v>262.95956756756755</v>
      </c>
      <c r="M62" s="4">
        <f>IF(ISNUMBER(STC_cms!M62), STC_cms!M62*Days!M62*86400*1000/Areas!$C$10, "")</f>
        <v>458.56138378378381</v>
      </c>
      <c r="N62" s="4">
        <f>IF(ISNUMBER(STC_cms!N62), STC_cms!N62*Days!N62*86400*1000/Areas!$C$10, "")</f>
        <v>4752.8445405405409</v>
      </c>
    </row>
    <row r="63" spans="1:14" x14ac:dyDescent="0.2">
      <c r="A63">
        <v>1955</v>
      </c>
      <c r="B63" s="4">
        <f>IF(ISNUMBER(STC_cms!B63), STC_cms!B63*Days!B63*86400*1000/Areas!$C$10, "")</f>
        <v>614.75312432432429</v>
      </c>
      <c r="C63" s="4">
        <f>IF(ISNUMBER(STC_cms!C63), STC_cms!C63*Days!C63*86400*1000/Areas!$C$10, "")</f>
        <v>618.90110270270281</v>
      </c>
      <c r="D63" s="4">
        <f>IF(ISNUMBER(STC_cms!D63), STC_cms!D63*Days!D63*86400*1000/Areas!$C$10, "")</f>
        <v>1219.9508756756757</v>
      </c>
      <c r="E63" s="4">
        <f>IF(ISNUMBER(STC_cms!E63), STC_cms!E63*Days!E63*86400*1000/Areas!$C$10, "")</f>
        <v>495.51567567567565</v>
      </c>
      <c r="F63" s="4">
        <f>IF(ISNUMBER(STC_cms!F63), STC_cms!F63*Days!F63*86400*1000/Areas!$C$10, "")</f>
        <v>127.7427891891892</v>
      </c>
      <c r="G63" s="4">
        <f>IF(ISNUMBER(STC_cms!G63), STC_cms!G63*Days!G63*86400*1000/Areas!$C$10, "")</f>
        <v>58.728648648648651</v>
      </c>
      <c r="H63" s="4">
        <f>IF(ISNUMBER(STC_cms!H63), STC_cms!H63*Days!H63*86400*1000/Areas!$C$10, "")</f>
        <v>34.819200000000002</v>
      </c>
      <c r="I63" s="4">
        <f>IF(ISNUMBER(STC_cms!I63), STC_cms!I63*Days!I63*86400*1000/Areas!$C$10, "")</f>
        <v>29.221102702702698</v>
      </c>
      <c r="J63" s="4">
        <f>IF(ISNUMBER(STC_cms!J63), STC_cms!J63*Days!J63*86400*1000/Areas!$C$10, "")</f>
        <v>29.305945945945947</v>
      </c>
      <c r="K63" s="4">
        <f>IF(ISNUMBER(STC_cms!K63), STC_cms!K63*Days!K63*86400*1000/Areas!$C$10, "")</f>
        <v>71.182702702702699</v>
      </c>
      <c r="L63" s="4">
        <f>IF(ISNUMBER(STC_cms!L63), STC_cms!L63*Days!L63*86400*1000/Areas!$C$10, "")</f>
        <v>235.91870270270269</v>
      </c>
      <c r="M63" s="4">
        <f>IF(ISNUMBER(STC_cms!M63), STC_cms!M63*Days!M63*86400*1000/Areas!$C$10, "")</f>
        <v>250.4665945945946</v>
      </c>
      <c r="N63" s="4">
        <f>IF(ISNUMBER(STC_cms!N63), STC_cms!N63*Days!N63*86400*1000/Areas!$C$10, "")</f>
        <v>3807.0486486486489</v>
      </c>
    </row>
    <row r="64" spans="1:14" x14ac:dyDescent="0.2">
      <c r="A64">
        <v>1956</v>
      </c>
      <c r="B64" s="4">
        <f>IF(ISNUMBER(STC_cms!B64), STC_cms!B64*Days!B64*86400*1000/Areas!$C$10, "")</f>
        <v>101.97223783783784</v>
      </c>
      <c r="C64" s="4">
        <f>IF(ISNUMBER(STC_cms!C64), STC_cms!C64*Days!C64*86400*1000/Areas!$C$10, "")</f>
        <v>238.1222918918919</v>
      </c>
      <c r="D64" s="4">
        <f>IF(ISNUMBER(STC_cms!D64), STC_cms!D64*Days!D64*86400*1000/Areas!$C$10, "")</f>
        <v>1436.7564972972971</v>
      </c>
      <c r="E64" s="4">
        <f>IF(ISNUMBER(STC_cms!E64), STC_cms!E64*Days!E64*86400*1000/Areas!$C$10, "")</f>
        <v>773.95718918918931</v>
      </c>
      <c r="F64" s="4">
        <f>IF(ISNUMBER(STC_cms!F64), STC_cms!F64*Days!F64*86400*1000/Areas!$C$10, "")</f>
        <v>1551.3244540540541</v>
      </c>
      <c r="G64" s="4">
        <f>IF(ISNUMBER(STC_cms!G64), STC_cms!G64*Days!G64*86400*1000/Areas!$C$10, "")</f>
        <v>188.7022702702703</v>
      </c>
      <c r="H64" s="4">
        <f>IF(ISNUMBER(STC_cms!H64), STC_cms!H64*Days!H64*86400*1000/Areas!$C$10, "")</f>
        <v>171.22456216216213</v>
      </c>
      <c r="I64" s="4">
        <f>IF(ISNUMBER(STC_cms!I64), STC_cms!I64*Days!I64*86400*1000/Areas!$C$10, "")</f>
        <v>273.14854054054052</v>
      </c>
      <c r="J64" s="4">
        <f>IF(ISNUMBER(STC_cms!J64), STC_cms!J64*Days!J64*86400*1000/Areas!$C$10, "")</f>
        <v>241.35956756756761</v>
      </c>
      <c r="K64" s="4">
        <f>IF(ISNUMBER(STC_cms!K64), STC_cms!K64*Days!K64*86400*1000/Areas!$C$10, "")</f>
        <v>98.594075675675683</v>
      </c>
      <c r="L64" s="4">
        <f>IF(ISNUMBER(STC_cms!L64), STC_cms!L64*Days!L64*86400*1000/Areas!$C$10, "")</f>
        <v>102.25556756756757</v>
      </c>
      <c r="M64" s="4">
        <f>IF(ISNUMBER(STC_cms!M64), STC_cms!M64*Days!M64*86400*1000/Areas!$C$10, "")</f>
        <v>360.47403243243235</v>
      </c>
      <c r="N64" s="4">
        <f>IF(ISNUMBER(STC_cms!N64), STC_cms!N64*Days!N64*86400*1000/Areas!$C$10, "")</f>
        <v>5507.7104432432434</v>
      </c>
    </row>
    <row r="65" spans="1:14" x14ac:dyDescent="0.2">
      <c r="A65">
        <v>1957</v>
      </c>
      <c r="B65" s="4">
        <f>IF(ISNUMBER(STC_cms!B65), STC_cms!B65*Days!B65*86400*1000/Areas!$C$10, "")</f>
        <v>390.73271351351349</v>
      </c>
      <c r="C65" s="4">
        <f>IF(ISNUMBER(STC_cms!C65), STC_cms!C65*Days!C65*86400*1000/Areas!$C$10, "")</f>
        <v>457.86084324324332</v>
      </c>
      <c r="D65" s="4">
        <f>IF(ISNUMBER(STC_cms!D65), STC_cms!D65*Days!D65*86400*1000/Areas!$C$10, "")</f>
        <v>614.82551351351356</v>
      </c>
      <c r="E65" s="4">
        <f>IF(ISNUMBER(STC_cms!E65), STC_cms!E65*Days!E65*86400*1000/Areas!$C$10, "")</f>
        <v>717.37686486486473</v>
      </c>
      <c r="F65" s="4">
        <f>IF(ISNUMBER(STC_cms!F65), STC_cms!F65*Days!F65*86400*1000/Areas!$C$10, "")</f>
        <v>410.32605405405405</v>
      </c>
      <c r="G65" s="4">
        <f>IF(ISNUMBER(STC_cms!G65), STC_cms!G65*Days!G65*86400*1000/Areas!$C$10, "")</f>
        <v>127.07805405405405</v>
      </c>
      <c r="H65" s="4">
        <f>IF(ISNUMBER(STC_cms!H65), STC_cms!H65*Days!H65*86400*1000/Areas!$C$10, "")</f>
        <v>239.70473513513514</v>
      </c>
      <c r="I65" s="4">
        <f>IF(ISNUMBER(STC_cms!I65), STC_cms!I65*Days!I65*86400*1000/Areas!$C$10, "")</f>
        <v>50.96198918918919</v>
      </c>
      <c r="J65" s="4">
        <f>IF(ISNUMBER(STC_cms!J65), STC_cms!J65*Days!J65*86400*1000/Areas!$C$10, "")</f>
        <v>110.26508108108106</v>
      </c>
      <c r="K65" s="4">
        <f>IF(ISNUMBER(STC_cms!K65), STC_cms!K65*Days!K65*86400*1000/Areas!$C$10, "")</f>
        <v>150.15930810810812</v>
      </c>
      <c r="L65" s="4">
        <f>IF(ISNUMBER(STC_cms!L65), STC_cms!L65*Days!L65*86400*1000/Areas!$C$10, "")</f>
        <v>400.00864864864866</v>
      </c>
      <c r="M65" s="4">
        <f>IF(ISNUMBER(STC_cms!M65), STC_cms!M65*Days!M65*86400*1000/Areas!$C$10, "")</f>
        <v>910.87316756756752</v>
      </c>
      <c r="N65" s="4">
        <f>IF(ISNUMBER(STC_cms!N65), STC_cms!N65*Days!N65*86400*1000/Areas!$C$10, "")</f>
        <v>4586.3571891891888</v>
      </c>
    </row>
    <row r="66" spans="1:14" x14ac:dyDescent="0.2">
      <c r="A66">
        <v>1958</v>
      </c>
      <c r="B66" s="4">
        <f>IF(ISNUMBER(STC_cms!B66), STC_cms!B66*Days!B66*86400*1000/Areas!$C$10, "")</f>
        <v>200.03545945945945</v>
      </c>
      <c r="C66" s="4">
        <f>IF(ISNUMBER(STC_cms!C66), STC_cms!C66*Days!C66*86400*1000/Areas!$C$10, "")</f>
        <v>166.14019459459459</v>
      </c>
      <c r="D66" s="4">
        <f>IF(ISNUMBER(STC_cms!D66), STC_cms!D66*Days!D66*86400*1000/Areas!$C$10, "")</f>
        <v>543.3532540540541</v>
      </c>
      <c r="E66" s="4">
        <f>IF(ISNUMBER(STC_cms!E66), STC_cms!E66*Days!E66*86400*1000/Areas!$C$10, "")</f>
        <v>238.55740540540538</v>
      </c>
      <c r="F66" s="4">
        <f>IF(ISNUMBER(STC_cms!F66), STC_cms!F66*Days!F66*86400*1000/Areas!$C$10, "")</f>
        <v>82.716713513513511</v>
      </c>
      <c r="G66" s="4">
        <f>IF(ISNUMBER(STC_cms!G66), STC_cms!G66*Days!G66*86400*1000/Areas!$C$10, "")</f>
        <v>94.52627027027026</v>
      </c>
      <c r="H66" s="4">
        <f>IF(ISNUMBER(STC_cms!H66), STC_cms!H66*Days!H66*86400*1000/Areas!$C$10, "")</f>
        <v>77.890767567567565</v>
      </c>
      <c r="I66" s="4">
        <f>IF(ISNUMBER(STC_cms!I66), STC_cms!I66*Days!I66*86400*1000/Areas!$C$10, "")</f>
        <v>36.677189189189193</v>
      </c>
      <c r="J66" s="4">
        <f>IF(ISNUMBER(STC_cms!J66), STC_cms!J66*Days!J66*86400*1000/Areas!$C$10, "")</f>
        <v>70.521081081081078</v>
      </c>
      <c r="K66" s="4">
        <f>IF(ISNUMBER(STC_cms!K66), STC_cms!K66*Days!K66*86400*1000/Areas!$C$10, "")</f>
        <v>48.717924324324322</v>
      </c>
      <c r="L66" s="4">
        <f>IF(ISNUMBER(STC_cms!L66), STC_cms!L66*Days!L66*86400*1000/Areas!$C$10, "")</f>
        <v>101.81189189189189</v>
      </c>
      <c r="M66" s="4">
        <f>IF(ISNUMBER(STC_cms!M66), STC_cms!M66*Days!M66*86400*1000/Areas!$C$10, "")</f>
        <v>85.202075675675687</v>
      </c>
      <c r="N66" s="4">
        <f>IF(ISNUMBER(STC_cms!N66), STC_cms!N66*Days!N66*86400*1000/Areas!$C$10, "")</f>
        <v>1747.2648648648649</v>
      </c>
    </row>
    <row r="67" spans="1:14" x14ac:dyDescent="0.2">
      <c r="A67">
        <v>1959</v>
      </c>
      <c r="B67" s="4">
        <f>IF(ISNUMBER(STC_cms!B67), STC_cms!B67*Days!B67*86400*1000/Areas!$C$10, "")</f>
        <v>162.65850810810809</v>
      </c>
      <c r="C67" s="4">
        <f>IF(ISNUMBER(STC_cms!C67), STC_cms!C67*Days!C67*86400*1000/Areas!$C$10, "")</f>
        <v>314.75753513513513</v>
      </c>
      <c r="D67" s="4">
        <f>IF(ISNUMBER(STC_cms!D67), STC_cms!D67*Days!D67*86400*1000/Areas!$C$10, "")</f>
        <v>1371.0271135135138</v>
      </c>
      <c r="E67" s="4">
        <f>IF(ISNUMBER(STC_cms!E67), STC_cms!E67*Days!E67*86400*1000/Areas!$C$10, "")</f>
        <v>909.97881081081096</v>
      </c>
      <c r="F67" s="4">
        <f>IF(ISNUMBER(STC_cms!F67), STC_cms!F67*Days!F67*86400*1000/Areas!$C$10, "")</f>
        <v>353.11446486486489</v>
      </c>
      <c r="G67" s="4">
        <f>IF(ISNUMBER(STC_cms!G67), STC_cms!G67*Days!G67*86400*1000/Areas!$C$10, "")</f>
        <v>156.75762162162161</v>
      </c>
      <c r="H67" s="4">
        <f>IF(ISNUMBER(STC_cms!H67), STC_cms!H67*Days!H67*86400*1000/Areas!$C$10, "")</f>
        <v>59.914118918918909</v>
      </c>
      <c r="I67" s="4">
        <f>IF(ISNUMBER(STC_cms!I67), STC_cms!I67*Days!I67*86400*1000/Areas!$C$10, "")</f>
        <v>79.459199999999996</v>
      </c>
      <c r="J67" s="4">
        <f>IF(ISNUMBER(STC_cms!J67), STC_cms!J67*Days!J67*86400*1000/Areas!$C$10, "")</f>
        <v>73.206486486486483</v>
      </c>
      <c r="K67" s="4">
        <f>IF(ISNUMBER(STC_cms!K67), STC_cms!K67*Days!K67*86400*1000/Areas!$C$10, "")</f>
        <v>250.68376216216217</v>
      </c>
      <c r="L67" s="4">
        <f>IF(ISNUMBER(STC_cms!L67), STC_cms!L67*Days!L67*86400*1000/Areas!$C$10, "")</f>
        <v>448.41599999999994</v>
      </c>
      <c r="M67" s="4">
        <f>IF(ISNUMBER(STC_cms!M67), STC_cms!M67*Days!M67*86400*1000/Areas!$C$10, "")</f>
        <v>710.62054054054056</v>
      </c>
      <c r="N67" s="4">
        <f>IF(ISNUMBER(STC_cms!N67), STC_cms!N67*Days!N67*86400*1000/Areas!$C$10, "")</f>
        <v>4883.5342702702701</v>
      </c>
    </row>
    <row r="68" spans="1:14" x14ac:dyDescent="0.2">
      <c r="A68">
        <v>1960</v>
      </c>
      <c r="B68" s="4">
        <f>IF(ISNUMBER(STC_cms!B68), STC_cms!B68*Days!B68*86400*1000/Areas!$C$10, "")</f>
        <v>512.68436756756762</v>
      </c>
      <c r="C68" s="4">
        <f>IF(ISNUMBER(STC_cms!C68), STC_cms!C68*Days!C68*86400*1000/Areas!$C$10, "")</f>
        <v>434.37171891891893</v>
      </c>
      <c r="D68" s="4">
        <f>IF(ISNUMBER(STC_cms!D68), STC_cms!D68*Days!D68*86400*1000/Areas!$C$10, "")</f>
        <v>510.8505081081081</v>
      </c>
      <c r="E68" s="4">
        <f>IF(ISNUMBER(STC_cms!E68), STC_cms!E68*Days!E68*86400*1000/Areas!$C$10, "")</f>
        <v>1694.9111351351353</v>
      </c>
      <c r="F68" s="4">
        <f>IF(ISNUMBER(STC_cms!F68), STC_cms!F68*Days!F68*86400*1000/Areas!$C$10, "")</f>
        <v>590.09254054054054</v>
      </c>
      <c r="G68" s="4">
        <f>IF(ISNUMBER(STC_cms!G68), STC_cms!G68*Days!G68*86400*1000/Areas!$C$10, "")</f>
        <v>438.0947027027027</v>
      </c>
      <c r="H68" s="4">
        <f>IF(ISNUMBER(STC_cms!H68), STC_cms!H68*Days!H68*86400*1000/Areas!$C$10, "")</f>
        <v>76.442983783783788</v>
      </c>
      <c r="I68" s="4">
        <f>IF(ISNUMBER(STC_cms!I68), STC_cms!I68*Days!I68*86400*1000/Areas!$C$10, "")</f>
        <v>56.728994594594603</v>
      </c>
      <c r="J68" s="4">
        <f>IF(ISNUMBER(STC_cms!J68), STC_cms!J68*Days!J68*86400*1000/Areas!$C$10, "")</f>
        <v>41.542054054054049</v>
      </c>
      <c r="K68" s="4">
        <f>IF(ISNUMBER(STC_cms!K68), STC_cms!K68*Days!K68*86400*1000/Areas!$C$10, "")</f>
        <v>51.541102702702702</v>
      </c>
      <c r="L68" s="4">
        <f>IF(ISNUMBER(STC_cms!L68), STC_cms!L68*Days!L68*86400*1000/Areas!$C$10, "")</f>
        <v>68.069189189189188</v>
      </c>
      <c r="M68" s="4">
        <f>IF(ISNUMBER(STC_cms!M68), STC_cms!M68*Days!M68*86400*1000/Areas!$C$10, "")</f>
        <v>51.999567567567574</v>
      </c>
      <c r="N68" s="4">
        <f>IF(ISNUMBER(STC_cms!N68), STC_cms!N68*Days!N68*86400*1000/Areas!$C$10, "")</f>
        <v>4557.3291243243248</v>
      </c>
    </row>
    <row r="69" spans="1:14" x14ac:dyDescent="0.2">
      <c r="A69">
        <v>1961</v>
      </c>
      <c r="B69" s="4">
        <f>IF(ISNUMBER(STC_cms!B69), STC_cms!B69*Days!B69*86400*1000/Areas!$C$10, "")</f>
        <v>37.956064864864864</v>
      </c>
      <c r="C69" s="4">
        <f>IF(ISNUMBER(STC_cms!C69), STC_cms!C69*Days!C69*86400*1000/Areas!$C$10, "")</f>
        <v>302.48717837837836</v>
      </c>
      <c r="D69" s="4">
        <f>IF(ISNUMBER(STC_cms!D69), STC_cms!D69*Days!D69*86400*1000/Areas!$C$10, "")</f>
        <v>396.64449729729728</v>
      </c>
      <c r="E69" s="4">
        <f>IF(ISNUMBER(STC_cms!E69), STC_cms!E69*Days!E69*86400*1000/Areas!$C$10, "")</f>
        <v>553.12345945945947</v>
      </c>
      <c r="F69" s="4">
        <f>IF(ISNUMBER(STC_cms!F69), STC_cms!F69*Days!F69*86400*1000/Areas!$C$10, "")</f>
        <v>321.69755675675674</v>
      </c>
      <c r="G69" s="4">
        <f>IF(ISNUMBER(STC_cms!G69), STC_cms!G69*Days!G69*86400*1000/Areas!$C$10, "")</f>
        <v>116.00951351351353</v>
      </c>
      <c r="H69" s="4">
        <f>IF(ISNUMBER(STC_cms!H69), STC_cms!H69*Days!H69*86400*1000/Areas!$C$10, "")</f>
        <v>81.196540540540525</v>
      </c>
      <c r="I69" s="4">
        <f>IF(ISNUMBER(STC_cms!I69), STC_cms!I69*Days!I69*86400*1000/Areas!$C$10, "")</f>
        <v>145.84008648648648</v>
      </c>
      <c r="J69" s="4">
        <f>IF(ISNUMBER(STC_cms!J69), STC_cms!J69*Days!J69*86400*1000/Areas!$C$10, "")</f>
        <v>88.688432432432421</v>
      </c>
      <c r="K69" s="4">
        <f>IF(ISNUMBER(STC_cms!K69), STC_cms!K69*Days!K69*86400*1000/Areas!$C$10, "")</f>
        <v>55.667286486486489</v>
      </c>
      <c r="L69" s="4">
        <f>IF(ISNUMBER(STC_cms!L69), STC_cms!L69*Days!L69*86400*1000/Areas!$C$10, "")</f>
        <v>161.94162162162164</v>
      </c>
      <c r="M69" s="4">
        <f>IF(ISNUMBER(STC_cms!M69), STC_cms!M69*Days!M69*86400*1000/Areas!$C$10, "")</f>
        <v>193.85824864864864</v>
      </c>
      <c r="N69" s="4">
        <f>IF(ISNUMBER(STC_cms!N69), STC_cms!N69*Days!N69*86400*1000/Areas!$C$10, "")</f>
        <v>2470.8882162162163</v>
      </c>
    </row>
    <row r="70" spans="1:14" x14ac:dyDescent="0.2">
      <c r="A70">
        <v>1962</v>
      </c>
      <c r="B70" s="4">
        <f>IF(ISNUMBER(STC_cms!B70), STC_cms!B70*Days!B70*86400*1000/Areas!$C$10, "")</f>
        <v>134.52324324324326</v>
      </c>
      <c r="C70" s="4">
        <f>IF(ISNUMBER(STC_cms!C70), STC_cms!C70*Days!C70*86400*1000/Areas!$C$10, "")</f>
        <v>132.48934054054055</v>
      </c>
      <c r="D70" s="4">
        <f>IF(ISNUMBER(STC_cms!D70), STC_cms!D70*Days!D70*86400*1000/Areas!$C$10, "")</f>
        <v>1242.8017297297297</v>
      </c>
      <c r="E70" s="4">
        <f>IF(ISNUMBER(STC_cms!E70), STC_cms!E70*Days!E70*86400*1000/Areas!$C$10, "")</f>
        <v>344.08216216216215</v>
      </c>
      <c r="F70" s="4">
        <f>IF(ISNUMBER(STC_cms!F70), STC_cms!F70*Days!F70*86400*1000/Areas!$C$10, "")</f>
        <v>148.32544864864866</v>
      </c>
      <c r="G70" s="4">
        <f>IF(ISNUMBER(STC_cms!G70), STC_cms!G70*Days!G70*86400*1000/Areas!$C$10, "")</f>
        <v>133.94335135135134</v>
      </c>
      <c r="H70" s="4">
        <f>IF(ISNUMBER(STC_cms!H70), STC_cms!H70*Days!H70*86400*1000/Areas!$C$10, "")</f>
        <v>39.452108108108106</v>
      </c>
      <c r="I70" s="4">
        <f>IF(ISNUMBER(STC_cms!I70), STC_cms!I70*Days!I70*86400*1000/Areas!$C$10, "")</f>
        <v>49.297037837837841</v>
      </c>
      <c r="J70" s="4">
        <f>IF(ISNUMBER(STC_cms!J70), STC_cms!J70*Days!J70*86400*1000/Areas!$C$10, "")</f>
        <v>41.121729729729722</v>
      </c>
      <c r="K70" s="4">
        <f>IF(ISNUMBER(STC_cms!K70), STC_cms!K70*Days!K70*86400*1000/Areas!$C$10, "")</f>
        <v>75.646702702702697</v>
      </c>
      <c r="L70" s="4">
        <f>IF(ISNUMBER(STC_cms!L70), STC_cms!L70*Days!L70*86400*1000/Areas!$C$10, "")</f>
        <v>258.03243243243242</v>
      </c>
      <c r="M70" s="4">
        <f>IF(ISNUMBER(STC_cms!M70), STC_cms!M70*Days!M70*86400*1000/Areas!$C$10, "")</f>
        <v>214.60981621621622</v>
      </c>
      <c r="N70" s="4">
        <f>IF(ISNUMBER(STC_cms!N70), STC_cms!N70*Days!N70*86400*1000/Areas!$C$10, "")</f>
        <v>2800.7377297297294</v>
      </c>
    </row>
    <row r="71" spans="1:14" x14ac:dyDescent="0.2">
      <c r="A71">
        <v>1963</v>
      </c>
      <c r="B71" s="4">
        <f>IF(ISNUMBER(STC_cms!B71), STC_cms!B71*Days!B71*86400*1000/Areas!$C$10, "")</f>
        <v>79.507459459459454</v>
      </c>
      <c r="C71" s="4">
        <f>IF(ISNUMBER(STC_cms!C71), STC_cms!C71*Days!C71*86400*1000/Areas!$C$10, "")</f>
        <v>50.083978378378383</v>
      </c>
      <c r="D71" s="4">
        <f>IF(ISNUMBER(STC_cms!D71), STC_cms!D71*Days!D71*86400*1000/Areas!$C$10, "")</f>
        <v>998.77777297297303</v>
      </c>
      <c r="E71" s="4">
        <f>IF(ISNUMBER(STC_cms!E71), STC_cms!E71*Days!E71*86400*1000/Areas!$C$10, "")</f>
        <v>353.09578378378376</v>
      </c>
      <c r="F71" s="4">
        <f>IF(ISNUMBER(STC_cms!F71), STC_cms!F71*Days!F71*86400*1000/Areas!$C$10, "")</f>
        <v>285.45470270270272</v>
      </c>
      <c r="G71" s="4">
        <f>IF(ISNUMBER(STC_cms!G71), STC_cms!G71*Days!G71*86400*1000/Areas!$C$10, "")</f>
        <v>86.026378378378382</v>
      </c>
      <c r="H71" s="4">
        <f>IF(ISNUMBER(STC_cms!H71), STC_cms!H71*Days!H71*86400*1000/Areas!$C$10, "")</f>
        <v>41.889210810810809</v>
      </c>
      <c r="I71" s="4">
        <f>IF(ISNUMBER(STC_cms!I71), STC_cms!I71*Days!I71*86400*1000/Areas!$C$10, "")</f>
        <v>34.62616216216216</v>
      </c>
      <c r="J71" s="4">
        <f>IF(ISNUMBER(STC_cms!J71), STC_cms!J71*Days!J71*86400*1000/Areas!$C$10, "")</f>
        <v>31.641081081081079</v>
      </c>
      <c r="K71" s="4">
        <f>IF(ISNUMBER(STC_cms!K71), STC_cms!K71*Days!K71*86400*1000/Areas!$C$10, "")</f>
        <v>31.223870270270272</v>
      </c>
      <c r="L71" s="4">
        <f>IF(ISNUMBER(STC_cms!L71), STC_cms!L71*Days!L71*86400*1000/Areas!$C$10, "")</f>
        <v>42.265945945945944</v>
      </c>
      <c r="M71" s="4">
        <f>IF(ISNUMBER(STC_cms!M71), STC_cms!M71*Days!M71*86400*1000/Areas!$C$10, "")</f>
        <v>37.666508108108111</v>
      </c>
      <c r="N71" s="4">
        <f>IF(ISNUMBER(STC_cms!N71), STC_cms!N71*Days!N71*86400*1000/Areas!$C$10, "")</f>
        <v>2055.2380540540539</v>
      </c>
    </row>
    <row r="72" spans="1:14" x14ac:dyDescent="0.2">
      <c r="A72">
        <v>1964</v>
      </c>
      <c r="B72" s="4">
        <f>IF(ISNUMBER(STC_cms!B72), STC_cms!B72*Days!B72*86400*1000/Areas!$C$10, "")</f>
        <v>127.93582702702703</v>
      </c>
      <c r="C72" s="4">
        <f>IF(ISNUMBER(STC_cms!C72), STC_cms!C72*Days!C72*86400*1000/Areas!$C$10, "")</f>
        <v>135.86672432432434</v>
      </c>
      <c r="D72" s="4">
        <f>IF(ISNUMBER(STC_cms!D72), STC_cms!D72*Days!D72*86400*1000/Areas!$C$10, "")</f>
        <v>413.9455135135135</v>
      </c>
      <c r="E72" s="4">
        <f>IF(ISNUMBER(STC_cms!E72), STC_cms!E72*Days!E72*86400*1000/Areas!$C$10, "")</f>
        <v>416.09772972972974</v>
      </c>
      <c r="F72" s="4">
        <f>IF(ISNUMBER(STC_cms!F72), STC_cms!F72*Days!F72*86400*1000/Areas!$C$10, "")</f>
        <v>224.9132108108108</v>
      </c>
      <c r="G72" s="4">
        <f>IF(ISNUMBER(STC_cms!G72), STC_cms!G72*Days!G72*86400*1000/Areas!$C$10, "")</f>
        <v>54.175135135135136</v>
      </c>
      <c r="H72" s="4">
        <f>IF(ISNUMBER(STC_cms!H72), STC_cms!H72*Days!H72*86400*1000/Areas!$C$10, "")</f>
        <v>47.945772972972975</v>
      </c>
      <c r="I72" s="4">
        <f>IF(ISNUMBER(STC_cms!I72), STC_cms!I72*Days!I72*86400*1000/Areas!$C$10, "")</f>
        <v>150.08691891891891</v>
      </c>
      <c r="J72" s="4">
        <f>IF(ISNUMBER(STC_cms!J72), STC_cms!J72*Days!J72*86400*1000/Areas!$C$10, "")</f>
        <v>78.250378378378372</v>
      </c>
      <c r="K72" s="4">
        <f>IF(ISNUMBER(STC_cms!K72), STC_cms!K72*Days!K72*86400*1000/Areas!$C$10, "")</f>
        <v>39.259070270270271</v>
      </c>
      <c r="L72" s="4">
        <f>IF(ISNUMBER(STC_cms!L72), STC_cms!L72*Days!L72*86400*1000/Areas!$C$10, "")</f>
        <v>38.483027027027028</v>
      </c>
      <c r="M72" s="4">
        <f>IF(ISNUMBER(STC_cms!M72), STC_cms!M72*Days!M72*86400*1000/Areas!$C$10, "")</f>
        <v>209.42192432432435</v>
      </c>
      <c r="N72" s="4">
        <f>IF(ISNUMBER(STC_cms!N72), STC_cms!N72*Days!N72*86400*1000/Areas!$C$10, "")</f>
        <v>1933.524583783784</v>
      </c>
    </row>
    <row r="73" spans="1:14" x14ac:dyDescent="0.2">
      <c r="A73">
        <v>1965</v>
      </c>
      <c r="B73" s="4">
        <f>IF(ISNUMBER(STC_cms!B73), STC_cms!B73*Days!B73*86400*1000/Areas!$C$10, "")</f>
        <v>329.37081081081084</v>
      </c>
      <c r="C73" s="4">
        <f>IF(ISNUMBER(STC_cms!C73), STC_cms!C73*Days!C73*86400*1000/Areas!$C$10, "")</f>
        <v>840.61751351351347</v>
      </c>
      <c r="D73" s="4">
        <f>IF(ISNUMBER(STC_cms!D73), STC_cms!D73*Days!D73*86400*1000/Areas!$C$10, "")</f>
        <v>962.02819459459454</v>
      </c>
      <c r="E73" s="4">
        <f>IF(ISNUMBER(STC_cms!E73), STC_cms!E73*Days!E73*86400*1000/Areas!$C$10, "")</f>
        <v>1035.328864864865</v>
      </c>
      <c r="F73" s="4">
        <f>IF(ISNUMBER(STC_cms!F73), STC_cms!F73*Days!F73*86400*1000/Areas!$C$10, "")</f>
        <v>167.00185945945944</v>
      </c>
      <c r="G73" s="4">
        <f>IF(ISNUMBER(STC_cms!G73), STC_cms!G73*Days!G73*86400*1000/Areas!$C$10, "")</f>
        <v>56.066594594594605</v>
      </c>
      <c r="H73" s="4">
        <f>IF(ISNUMBER(STC_cms!H73), STC_cms!H73*Days!H73*86400*1000/Areas!$C$10, "")</f>
        <v>38.486918918918917</v>
      </c>
      <c r="I73" s="4">
        <f>IF(ISNUMBER(STC_cms!I73), STC_cms!I73*Days!I73*86400*1000/Areas!$C$10, "")</f>
        <v>41.18944864864865</v>
      </c>
      <c r="J73" s="4">
        <f>IF(ISNUMBER(STC_cms!J73), STC_cms!J73*Days!J73*86400*1000/Areas!$C$10, "")</f>
        <v>34.933621621621619</v>
      </c>
      <c r="K73" s="4">
        <f>IF(ISNUMBER(STC_cms!K73), STC_cms!K73*Days!K73*86400*1000/Areas!$C$10, "")</f>
        <v>86.119005405405389</v>
      </c>
      <c r="L73" s="4">
        <f>IF(ISNUMBER(STC_cms!L73), STC_cms!L73*Days!L73*86400*1000/Areas!$C$10, "")</f>
        <v>160.16691891891895</v>
      </c>
      <c r="M73" s="4">
        <f>IF(ISNUMBER(STC_cms!M73), STC_cms!M73*Days!M73*86400*1000/Areas!$C$10, "")</f>
        <v>604.54624864864866</v>
      </c>
      <c r="N73" s="4">
        <f>IF(ISNUMBER(STC_cms!N73), STC_cms!N73*Days!N73*86400*1000/Areas!$C$10, "")</f>
        <v>4404.2438918918915</v>
      </c>
    </row>
    <row r="74" spans="1:14" x14ac:dyDescent="0.2">
      <c r="A74">
        <v>1966</v>
      </c>
      <c r="B74" s="4">
        <f>IF(ISNUMBER(STC_cms!B74), STC_cms!B74*Days!B74*86400*1000/Areas!$C$10, "")</f>
        <v>235.84397837837838</v>
      </c>
      <c r="C74" s="4">
        <f>IF(ISNUMBER(STC_cms!C74), STC_cms!C74*Days!C74*86400*1000/Areas!$C$10, "")</f>
        <v>424.01383783783791</v>
      </c>
      <c r="D74" s="4">
        <f>IF(ISNUMBER(STC_cms!D74), STC_cms!D74*Days!D74*86400*1000/Areas!$C$10, "")</f>
        <v>726.59442162162168</v>
      </c>
      <c r="E74" s="4">
        <f>IF(ISNUMBER(STC_cms!E74), STC_cms!E74*Days!E74*86400*1000/Areas!$C$10, "")</f>
        <v>426.93275675675682</v>
      </c>
      <c r="F74" s="4">
        <f>IF(ISNUMBER(STC_cms!F74), STC_cms!F74*Days!F74*86400*1000/Areas!$C$10, "")</f>
        <v>252.75891891891891</v>
      </c>
      <c r="G74" s="4">
        <f>IF(ISNUMBER(STC_cms!G74), STC_cms!G74*Days!G74*86400*1000/Areas!$C$10, "")</f>
        <v>184.35891891891893</v>
      </c>
      <c r="H74" s="4">
        <f>IF(ISNUMBER(STC_cms!H74), STC_cms!H74*Days!H74*86400*1000/Areas!$C$10, "")</f>
        <v>41.768562162162162</v>
      </c>
      <c r="I74" s="4">
        <f>IF(ISNUMBER(STC_cms!I74), STC_cms!I74*Days!I74*86400*1000/Areas!$C$10, "")</f>
        <v>52.699329729729733</v>
      </c>
      <c r="J74" s="4">
        <f>IF(ISNUMBER(STC_cms!J74), STC_cms!J74*Days!J74*86400*1000/Areas!$C$10, "")</f>
        <v>45.254918918918918</v>
      </c>
      <c r="K74" s="4">
        <f>IF(ISNUMBER(STC_cms!K74), STC_cms!K74*Days!K74*86400*1000/Areas!$C$10, "")</f>
        <v>56.077491891891889</v>
      </c>
      <c r="L74" s="4">
        <f>IF(ISNUMBER(STC_cms!L74), STC_cms!L74*Days!L74*86400*1000/Areas!$C$10, "")</f>
        <v>209.46162162162162</v>
      </c>
      <c r="M74" s="4">
        <f>IF(ISNUMBER(STC_cms!M74), STC_cms!M74*Days!M74*86400*1000/Areas!$C$10, "")</f>
        <v>888.5290378378379</v>
      </c>
      <c r="N74" s="4">
        <f>IF(ISNUMBER(STC_cms!N74), STC_cms!N74*Days!N74*86400*1000/Areas!$C$10, "")</f>
        <v>3550.4990270270273</v>
      </c>
    </row>
    <row r="75" spans="1:14" x14ac:dyDescent="0.2">
      <c r="A75">
        <v>1967</v>
      </c>
      <c r="B75" s="4">
        <f>IF(ISNUMBER(STC_cms!B75), STC_cms!B75*Days!B75*86400*1000/Areas!$C$10, "")</f>
        <v>392.44592432432427</v>
      </c>
      <c r="C75" s="4">
        <f>IF(ISNUMBER(STC_cms!C75), STC_cms!C75*Days!C75*86400*1000/Areas!$C$10, "")</f>
        <v>239.28285405405407</v>
      </c>
      <c r="D75" s="4">
        <f>IF(ISNUMBER(STC_cms!D75), STC_cms!D75*Days!D75*86400*1000/Areas!$C$10, "")</f>
        <v>977.37470270270273</v>
      </c>
      <c r="E75" s="4">
        <f>IF(ISNUMBER(STC_cms!E75), STC_cms!E75*Days!E75*86400*1000/Areas!$C$10, "")</f>
        <v>1131.7465945945946</v>
      </c>
      <c r="F75" s="4">
        <f>IF(ISNUMBER(STC_cms!F75), STC_cms!F75*Days!F75*86400*1000/Areas!$C$10, "")</f>
        <v>274.69284324324326</v>
      </c>
      <c r="G75" s="4">
        <f>IF(ISNUMBER(STC_cms!G75), STC_cms!G75*Days!G75*86400*1000/Areas!$C$10, "")</f>
        <v>390.03762162162155</v>
      </c>
      <c r="H75" s="4">
        <f>IF(ISNUMBER(STC_cms!H75), STC_cms!H75*Days!H75*86400*1000/Areas!$C$10, "")</f>
        <v>223.12761081081081</v>
      </c>
      <c r="I75" s="4">
        <f>IF(ISNUMBER(STC_cms!I75), STC_cms!I75*Days!I75*86400*1000/Areas!$C$10, "")</f>
        <v>123.66486486486487</v>
      </c>
      <c r="J75" s="4">
        <f>IF(ISNUMBER(STC_cms!J75), STC_cms!J75*Days!J75*86400*1000/Areas!$C$10, "")</f>
        <v>71.478486486486489</v>
      </c>
      <c r="K75" s="4">
        <f>IF(ISNUMBER(STC_cms!K75), STC_cms!K75*Days!K75*86400*1000/Areas!$C$10, "")</f>
        <v>384.33833513513514</v>
      </c>
      <c r="L75" s="4">
        <f>IF(ISNUMBER(STC_cms!L75), STC_cms!L75*Days!L75*86400*1000/Areas!$C$10, "")</f>
        <v>643.16627027027027</v>
      </c>
      <c r="M75" s="4">
        <f>IF(ISNUMBER(STC_cms!M75), STC_cms!M75*Days!M75*86400*1000/Areas!$C$10, "")</f>
        <v>899.31502702702687</v>
      </c>
      <c r="N75" s="4">
        <f>IF(ISNUMBER(STC_cms!N75), STC_cms!N75*Days!N75*86400*1000/Areas!$C$10, "")</f>
        <v>5740.6884324324319</v>
      </c>
    </row>
    <row r="76" spans="1:14" x14ac:dyDescent="0.2">
      <c r="A76">
        <v>1968</v>
      </c>
      <c r="B76" s="4">
        <f>IF(ISNUMBER(STC_cms!B76), STC_cms!B76*Days!B76*86400*1000/Areas!$C$10, "")</f>
        <v>348.65046486486494</v>
      </c>
      <c r="C76" s="4">
        <f>IF(ISNUMBER(STC_cms!C76), STC_cms!C76*Days!C76*86400*1000/Areas!$C$10, "")</f>
        <v>1279.3006702702703</v>
      </c>
      <c r="D76" s="4">
        <f>IF(ISNUMBER(STC_cms!D76), STC_cms!D76*Days!D76*86400*1000/Areas!$C$10, "")</f>
        <v>929.09111351351351</v>
      </c>
      <c r="E76" s="4">
        <f>IF(ISNUMBER(STC_cms!E76), STC_cms!E76*Days!E76*86400*1000/Areas!$C$10, "")</f>
        <v>362.34291891891888</v>
      </c>
      <c r="F76" s="4">
        <f>IF(ISNUMBER(STC_cms!F76), STC_cms!F76*Days!F76*86400*1000/Areas!$C$10, "")</f>
        <v>246.84713513513515</v>
      </c>
      <c r="G76" s="4">
        <f>IF(ISNUMBER(STC_cms!G76), STC_cms!G76*Days!G76*86400*1000/Areas!$C$10, "")</f>
        <v>363.3703783783784</v>
      </c>
      <c r="H76" s="4">
        <f>IF(ISNUMBER(STC_cms!H76), STC_cms!H76*Days!H76*86400*1000/Areas!$C$10, "")</f>
        <v>184.73721081081081</v>
      </c>
      <c r="I76" s="4">
        <f>IF(ISNUMBER(STC_cms!I76), STC_cms!I76*Days!I76*86400*1000/Areas!$C$10, "")</f>
        <v>98.352778378378375</v>
      </c>
      <c r="J76" s="4">
        <f>IF(ISNUMBER(STC_cms!J76), STC_cms!J76*Days!J76*86400*1000/Areas!$C$10, "")</f>
        <v>100.78443243243244</v>
      </c>
      <c r="K76" s="4">
        <f>IF(ISNUMBER(STC_cms!K76), STC_cms!K76*Days!K76*86400*1000/Areas!$C$10, "")</f>
        <v>139.15615135135135</v>
      </c>
      <c r="L76" s="4">
        <f>IF(ISNUMBER(STC_cms!L76), STC_cms!L76*Days!L76*86400*1000/Areas!$C$10, "")</f>
        <v>214.64562162162161</v>
      </c>
      <c r="M76" s="4">
        <f>IF(ISNUMBER(STC_cms!M76), STC_cms!M76*Days!M76*86400*1000/Areas!$C$10, "")</f>
        <v>478.99926486486481</v>
      </c>
      <c r="N76" s="4">
        <f>IF(ISNUMBER(STC_cms!N76), STC_cms!N76*Days!N76*86400*1000/Areas!$C$10, "")</f>
        <v>4790.6511567567568</v>
      </c>
    </row>
    <row r="77" spans="1:14" x14ac:dyDescent="0.2">
      <c r="A77">
        <v>1969</v>
      </c>
      <c r="B77" s="4">
        <f>IF(ISNUMBER(STC_cms!B77), STC_cms!B77*Days!B77*86400*1000/Areas!$C$10, "")</f>
        <v>570.6198486486486</v>
      </c>
      <c r="C77" s="4">
        <f>IF(ISNUMBER(STC_cms!C77), STC_cms!C77*Days!C77*86400*1000/Areas!$C$10, "")</f>
        <v>622.47541621621622</v>
      </c>
      <c r="D77" s="4">
        <f>IF(ISNUMBER(STC_cms!D77), STC_cms!D77*Days!D77*86400*1000/Areas!$C$10, "")</f>
        <v>533.48419459459456</v>
      </c>
      <c r="E77" s="4">
        <f>IF(ISNUMBER(STC_cms!E77), STC_cms!E77*Days!E77*86400*1000/Areas!$C$10, "")</f>
        <v>857.22810810810813</v>
      </c>
      <c r="F77" s="4">
        <f>IF(ISNUMBER(STC_cms!F77), STC_cms!F77*Days!F77*86400*1000/Areas!$C$10, "")</f>
        <v>616.63524324324328</v>
      </c>
      <c r="G77" s="4">
        <f>IF(ISNUMBER(STC_cms!G77), STC_cms!G77*Days!G77*86400*1000/Areas!$C$10, "")</f>
        <v>240.0518918918919</v>
      </c>
      <c r="H77" s="4">
        <f>IF(ISNUMBER(STC_cms!H77), STC_cms!H77*Days!H77*86400*1000/Areas!$C$10, "")</f>
        <v>143.37885405405405</v>
      </c>
      <c r="I77" s="4">
        <f>IF(ISNUMBER(STC_cms!I77), STC_cms!I77*Days!I77*86400*1000/Areas!$C$10, "")</f>
        <v>67.611502702702708</v>
      </c>
      <c r="J77" s="4">
        <f>IF(ISNUMBER(STC_cms!J77), STC_cms!J77*Days!J77*86400*1000/Areas!$C$10, "")</f>
        <v>45.558486486486494</v>
      </c>
      <c r="K77" s="4">
        <f>IF(ISNUMBER(STC_cms!K77), STC_cms!K77*Days!K77*86400*1000/Areas!$C$10, "")</f>
        <v>61.168864864864865</v>
      </c>
      <c r="L77" s="4">
        <f>IF(ISNUMBER(STC_cms!L77), STC_cms!L77*Days!L77*86400*1000/Areas!$C$10, "")</f>
        <v>170.27805405405405</v>
      </c>
      <c r="M77" s="4">
        <f>IF(ISNUMBER(STC_cms!M77), STC_cms!M77*Days!M77*86400*1000/Areas!$C$10, "")</f>
        <v>226.19208648648649</v>
      </c>
      <c r="N77" s="4">
        <f>IF(ISNUMBER(STC_cms!N77), STC_cms!N77*Days!N77*86400*1000/Areas!$C$10, "")</f>
        <v>4184.912432432433</v>
      </c>
    </row>
    <row r="78" spans="1:14" x14ac:dyDescent="0.2">
      <c r="A78">
        <v>1970</v>
      </c>
      <c r="B78" s="4">
        <f>IF(ISNUMBER(STC_cms!B78), STC_cms!B78*Days!B78*86400*1000/Areas!$C$10, "")</f>
        <v>99.872951351351347</v>
      </c>
      <c r="C78" s="4">
        <f>IF(ISNUMBER(STC_cms!C78), STC_cms!C78*Days!C78*86400*1000/Areas!$C$10, "")</f>
        <v>194.03727567567569</v>
      </c>
      <c r="D78" s="4">
        <f>IF(ISNUMBER(STC_cms!D78), STC_cms!D78*Days!D78*86400*1000/Areas!$C$10, "")</f>
        <v>540.55420540540536</v>
      </c>
      <c r="E78" s="4">
        <f>IF(ISNUMBER(STC_cms!E78), STC_cms!E78*Days!E78*86400*1000/Areas!$C$10, "")</f>
        <v>804.1037837837838</v>
      </c>
      <c r="F78" s="4">
        <f>IF(ISNUMBER(STC_cms!F78), STC_cms!F78*Days!F78*86400*1000/Areas!$C$10, "")</f>
        <v>257.0298810810811</v>
      </c>
      <c r="G78" s="4">
        <f>IF(ISNUMBER(STC_cms!G78), STC_cms!G78*Days!G78*86400*1000/Areas!$C$10, "")</f>
        <v>114.53837837837838</v>
      </c>
      <c r="H78" s="4">
        <f>IF(ISNUMBER(STC_cms!H78), STC_cms!H78*Days!H78*86400*1000/Areas!$C$10, "")</f>
        <v>101.99636756756757</v>
      </c>
      <c r="I78" s="4">
        <f>IF(ISNUMBER(STC_cms!I78), STC_cms!I78*Days!I78*86400*1000/Areas!$C$10, "")</f>
        <v>52.433902702702703</v>
      </c>
      <c r="J78" s="4">
        <f>IF(ISNUMBER(STC_cms!J78), STC_cms!J78*Days!J78*86400*1000/Areas!$C$10, "")</f>
        <v>59.195675675675673</v>
      </c>
      <c r="K78" s="4">
        <f>IF(ISNUMBER(STC_cms!K78), STC_cms!K78*Days!K78*86400*1000/Areas!$C$10, "")</f>
        <v>87.156583783783788</v>
      </c>
      <c r="L78" s="4">
        <f>IF(ISNUMBER(STC_cms!L78), STC_cms!L78*Days!L78*86400*1000/Areas!$C$10, "")</f>
        <v>231.34183783783783</v>
      </c>
      <c r="M78" s="4">
        <f>IF(ISNUMBER(STC_cms!M78), STC_cms!M78*Days!M78*86400*1000/Areas!$C$10, "")</f>
        <v>425.50365405405404</v>
      </c>
      <c r="N78" s="4">
        <f>IF(ISNUMBER(STC_cms!N78), STC_cms!N78*Days!N78*86400*1000/Areas!$C$10, "")</f>
        <v>2971.7708108108109</v>
      </c>
    </row>
    <row r="79" spans="1:14" x14ac:dyDescent="0.2">
      <c r="A79">
        <v>1971</v>
      </c>
      <c r="B79" s="4">
        <f>IF(ISNUMBER(STC_cms!B79), STC_cms!B79*Days!B79*86400*1000/Areas!$C$10, "")</f>
        <v>185.6782702702703</v>
      </c>
      <c r="C79" s="4">
        <f>IF(ISNUMBER(STC_cms!C79), STC_cms!C79*Days!C79*86400*1000/Areas!$C$10, "")</f>
        <v>562.2569513513514</v>
      </c>
      <c r="D79" s="4">
        <f>IF(ISNUMBER(STC_cms!D79), STC_cms!D79*Days!D79*86400*1000/Areas!$C$10, "")</f>
        <v>1131.443027027027</v>
      </c>
      <c r="E79" s="4">
        <f>IF(ISNUMBER(STC_cms!E79), STC_cms!E79*Days!E79*86400*1000/Areas!$C$10, "")</f>
        <v>574.67675675675673</v>
      </c>
      <c r="F79" s="4">
        <f>IF(ISNUMBER(STC_cms!F79), STC_cms!F79*Days!F79*86400*1000/Areas!$C$10, "")</f>
        <v>115.75031351351352</v>
      </c>
      <c r="G79" s="4">
        <f>IF(ISNUMBER(STC_cms!G79), STC_cms!G79*Days!G79*86400*1000/Areas!$C$10, "")</f>
        <v>63.632432432432431</v>
      </c>
      <c r="H79" s="4">
        <f>IF(ISNUMBER(STC_cms!H79), STC_cms!H79*Days!H79*86400*1000/Areas!$C$10, "")</f>
        <v>42.757881081081074</v>
      </c>
      <c r="I79" s="4">
        <f>IF(ISNUMBER(STC_cms!I79), STC_cms!I79*Days!I79*86400*1000/Areas!$C$10, "")</f>
        <v>46.908194594594598</v>
      </c>
      <c r="J79" s="4">
        <f>IF(ISNUMBER(STC_cms!J79), STC_cms!J79*Days!J79*86400*1000/Areas!$C$10, "")</f>
        <v>44.040648648648641</v>
      </c>
      <c r="K79" s="4">
        <f>IF(ISNUMBER(STC_cms!K79), STC_cms!K79*Days!K79*86400*1000/Areas!$C$10, "")</f>
        <v>49.538335135135142</v>
      </c>
      <c r="L79" s="4">
        <f>IF(ISNUMBER(STC_cms!L79), STC_cms!L79*Days!L79*86400*1000/Areas!$C$10, "")</f>
        <v>61.250594594594595</v>
      </c>
      <c r="M79" s="4">
        <f>IF(ISNUMBER(STC_cms!M79), STC_cms!M79*Days!M79*86400*1000/Areas!$C$10, "")</f>
        <v>215.52674594594592</v>
      </c>
      <c r="N79" s="4">
        <f>IF(ISNUMBER(STC_cms!N79), STC_cms!N79*Days!N79*86400*1000/Areas!$C$10, "")</f>
        <v>3118.6547027027023</v>
      </c>
    </row>
    <row r="80" spans="1:14" x14ac:dyDescent="0.2">
      <c r="A80">
        <v>1972</v>
      </c>
      <c r="B80" s="4">
        <f>IF(ISNUMBER(STC_cms!B80), STC_cms!B80*Days!B80*86400*1000/Areas!$C$10, "")</f>
        <v>244.79610810810811</v>
      </c>
      <c r="C80" s="4">
        <f>IF(ISNUMBER(STC_cms!C80), STC_cms!C80*Days!C80*86400*1000/Areas!$C$10, "")</f>
        <v>115.52847567567568</v>
      </c>
      <c r="D80" s="4">
        <f>IF(ISNUMBER(STC_cms!D80), STC_cms!D80*Days!D80*86400*1000/Areas!$C$10, "")</f>
        <v>942.57963243243239</v>
      </c>
      <c r="E80" s="4">
        <f>IF(ISNUMBER(STC_cms!E80), STC_cms!E80*Days!E80*86400*1000/Areas!$C$10, "")</f>
        <v>914.04194594594594</v>
      </c>
      <c r="F80" s="4">
        <f>IF(ISNUMBER(STC_cms!F80), STC_cms!F80*Days!F80*86400*1000/Areas!$C$10, "")</f>
        <v>246.82300540540541</v>
      </c>
      <c r="G80" s="4">
        <f>IF(ISNUMBER(STC_cms!G80), STC_cms!G80*Days!G80*86400*1000/Areas!$C$10, "")</f>
        <v>95.04</v>
      </c>
      <c r="H80" s="4">
        <f>IF(ISNUMBER(STC_cms!H80), STC_cms!H80*Days!H80*86400*1000/Areas!$C$10, "")</f>
        <v>125.98131891891892</v>
      </c>
      <c r="I80" s="4">
        <f>IF(ISNUMBER(STC_cms!I80), STC_cms!I80*Days!I80*86400*1000/Areas!$C$10, "")</f>
        <v>116.81202162162161</v>
      </c>
      <c r="J80" s="4">
        <f>IF(ISNUMBER(STC_cms!J80), STC_cms!J80*Days!J80*86400*1000/Areas!$C$10, "")</f>
        <v>66.714810810810818</v>
      </c>
      <c r="K80" s="4">
        <f>IF(ISNUMBER(STC_cms!K80), STC_cms!K80*Days!K80*86400*1000/Areas!$C$10, "")</f>
        <v>143.37885405405405</v>
      </c>
      <c r="L80" s="4">
        <f>IF(ISNUMBER(STC_cms!L80), STC_cms!L80*Days!L80*86400*1000/Areas!$C$10, "")</f>
        <v>443.34875675675676</v>
      </c>
      <c r="M80" s="4">
        <f>IF(ISNUMBER(STC_cms!M80), STC_cms!M80*Days!M80*86400*1000/Areas!$C$10, "")</f>
        <v>632.63325405405408</v>
      </c>
      <c r="N80" s="4">
        <f>IF(ISNUMBER(STC_cms!N80), STC_cms!N80*Days!N80*86400*1000/Areas!$C$10, "")</f>
        <v>4079.2896000000001</v>
      </c>
    </row>
    <row r="81" spans="1:14" x14ac:dyDescent="0.2">
      <c r="A81">
        <v>1973</v>
      </c>
      <c r="B81" s="4">
        <f>IF(ISNUMBER(STC_cms!B81), STC_cms!B81*Days!B81*86400*1000/Areas!$C$10, "")</f>
        <v>917.02624864864868</v>
      </c>
      <c r="C81" s="4">
        <f>IF(ISNUMBER(STC_cms!C81), STC_cms!C81*Days!C81*86400*1000/Areas!$C$10, "")</f>
        <v>309.22170810810809</v>
      </c>
      <c r="D81" s="4">
        <f>IF(ISNUMBER(STC_cms!D81), STC_cms!D81*Days!D81*86400*1000/Areas!$C$10, "")</f>
        <v>1706.4062270270267</v>
      </c>
      <c r="E81" s="4">
        <f>IF(ISNUMBER(STC_cms!E81), STC_cms!E81*Days!E81*86400*1000/Areas!$C$10, "")</f>
        <v>493.8343783783784</v>
      </c>
      <c r="F81" s="4">
        <f>IF(ISNUMBER(STC_cms!F81), STC_cms!F81*Days!F81*86400*1000/Areas!$C$10, "")</f>
        <v>324.61725405405406</v>
      </c>
      <c r="G81" s="4">
        <f>IF(ISNUMBER(STC_cms!G81), STC_cms!G81*Days!G81*86400*1000/Areas!$C$10, "")</f>
        <v>248.8787027027027</v>
      </c>
      <c r="H81" s="4">
        <f>IF(ISNUMBER(STC_cms!H81), STC_cms!H81*Days!H81*86400*1000/Areas!$C$10, "")</f>
        <v>106.41210810810813</v>
      </c>
      <c r="I81" s="4">
        <f>IF(ISNUMBER(STC_cms!I81), STC_cms!I81*Days!I81*86400*1000/Areas!$C$10, "")</f>
        <v>110.92436756756757</v>
      </c>
      <c r="J81" s="4">
        <f>IF(ISNUMBER(STC_cms!J81), STC_cms!J81*Days!J81*86400*1000/Areas!$C$10, "")</f>
        <v>47.169729729729731</v>
      </c>
      <c r="K81" s="4">
        <f>IF(ISNUMBER(STC_cms!K81), STC_cms!K81*Days!K81*86400*1000/Areas!$C$10, "")</f>
        <v>66.236108108108112</v>
      </c>
      <c r="L81" s="4">
        <f>IF(ISNUMBER(STC_cms!L81), STC_cms!L81*Days!L81*86400*1000/Areas!$C$10, "")</f>
        <v>287.19827027027026</v>
      </c>
      <c r="M81" s="4">
        <f>IF(ISNUMBER(STC_cms!M81), STC_cms!M81*Days!M81*86400*1000/Areas!$C$10, "")</f>
        <v>532.9292108108109</v>
      </c>
      <c r="N81" s="4">
        <f>IF(ISNUMBER(STC_cms!N81), STC_cms!N81*Days!N81*86400*1000/Areas!$C$10, "")</f>
        <v>5121.6168648648645</v>
      </c>
    </row>
    <row r="82" spans="1:14" x14ac:dyDescent="0.2">
      <c r="A82">
        <v>1974</v>
      </c>
      <c r="B82" s="4">
        <f>IF(ISNUMBER(STC_cms!B82), STC_cms!B82*Days!B82*86400*1000/Areas!$C$10, "")</f>
        <v>1037.6025081081082</v>
      </c>
      <c r="C82" s="4">
        <f>IF(ISNUMBER(STC_cms!C82), STC_cms!C82*Days!C82*86400*1000/Areas!$C$10, "")</f>
        <v>597.91290810810813</v>
      </c>
      <c r="D82" s="4">
        <f>IF(ISNUMBER(STC_cms!D82), STC_cms!D82*Days!D82*86400*1000/Areas!$C$10, "")</f>
        <v>1189.5715459459459</v>
      </c>
      <c r="E82" s="4">
        <f>IF(ISNUMBER(STC_cms!E82), STC_cms!E82*Days!E82*86400*1000/Areas!$C$10, "")</f>
        <v>760.62356756756765</v>
      </c>
      <c r="F82" s="4">
        <f>IF(ISNUMBER(STC_cms!F82), STC_cms!F82*Days!F82*86400*1000/Areas!$C$10, "")</f>
        <v>798.54927567567563</v>
      </c>
      <c r="G82" s="4">
        <f>IF(ISNUMBER(STC_cms!G82), STC_cms!G82*Days!G82*86400*1000/Areas!$C$10, "")</f>
        <v>148.44454054054054</v>
      </c>
      <c r="H82" s="4">
        <f>IF(ISNUMBER(STC_cms!H82), STC_cms!H82*Days!H82*86400*1000/Areas!$C$10, "")</f>
        <v>94.323113513513533</v>
      </c>
      <c r="I82" s="4">
        <f>IF(ISNUMBER(STC_cms!I82), STC_cms!I82*Days!I82*86400*1000/Areas!$C$10, "")</f>
        <v>68.118227027027032</v>
      </c>
      <c r="J82" s="4">
        <f>IF(ISNUMBER(STC_cms!J82), STC_cms!J82*Days!J82*86400*1000/Areas!$C$10, "")</f>
        <v>53.474594594594592</v>
      </c>
      <c r="K82" s="4">
        <f>IF(ISNUMBER(STC_cms!K82), STC_cms!K82*Days!K82*86400*1000/Areas!$C$10, "")</f>
        <v>67.056518918918925</v>
      </c>
      <c r="L82" s="4">
        <f>IF(ISNUMBER(STC_cms!L82), STC_cms!L82*Days!L82*86400*1000/Areas!$C$10, "")</f>
        <v>124.18248648648648</v>
      </c>
      <c r="M82" s="4">
        <f>IF(ISNUMBER(STC_cms!M82), STC_cms!M82*Days!M82*86400*1000/Areas!$C$10, "")</f>
        <v>185.09915675675674</v>
      </c>
      <c r="N82" s="4">
        <f>IF(ISNUMBER(STC_cms!N82), STC_cms!N82*Days!N82*86400*1000/Areas!$C$10, "")</f>
        <v>5127.0149189189196</v>
      </c>
    </row>
    <row r="83" spans="1:14" x14ac:dyDescent="0.2">
      <c r="A83">
        <v>1975</v>
      </c>
      <c r="B83" s="4">
        <f>IF(ISNUMBER(STC_cms!B83), STC_cms!B83*Days!B83*86400*1000/Areas!$C$10, "")</f>
        <v>650.70642162162164</v>
      </c>
      <c r="C83" s="4">
        <f>IF(ISNUMBER(STC_cms!C83), STC_cms!C83*Days!C83*86400*1000/Areas!$C$10, "")</f>
        <v>618.07290810810809</v>
      </c>
      <c r="D83" s="4">
        <f>IF(ISNUMBER(STC_cms!D83), STC_cms!D83*Days!D83*86400*1000/Areas!$C$10, "")</f>
        <v>1007.2231783783784</v>
      </c>
      <c r="E83" s="4">
        <f>IF(ISNUMBER(STC_cms!E83), STC_cms!E83*Days!E83*86400*1000/Areas!$C$10, "")</f>
        <v>1030.5418378378379</v>
      </c>
      <c r="F83" s="4">
        <f>IF(ISNUMBER(STC_cms!F83), STC_cms!F83*Days!F83*86400*1000/Areas!$C$10, "")</f>
        <v>216.87801081081079</v>
      </c>
      <c r="G83" s="4">
        <f>IF(ISNUMBER(STC_cms!G83), STC_cms!G83*Days!G83*86400*1000/Areas!$C$10, "")</f>
        <v>241.94335135135134</v>
      </c>
      <c r="H83" s="4">
        <f>IF(ISNUMBER(STC_cms!H83), STC_cms!H83*Days!H83*86400*1000/Areas!$C$10, "")</f>
        <v>82.11347027027027</v>
      </c>
      <c r="I83" s="4">
        <f>IF(ISNUMBER(STC_cms!I83), STC_cms!I83*Days!I83*86400*1000/Areas!$C$10, "")</f>
        <v>173.54101621621621</v>
      </c>
      <c r="J83" s="4">
        <f>IF(ISNUMBER(STC_cms!J83), STC_cms!J83*Days!J83*86400*1000/Areas!$C$10, "")</f>
        <v>341.35005405405411</v>
      </c>
      <c r="K83" s="4">
        <f>IF(ISNUMBER(STC_cms!K83), STC_cms!K83*Days!K83*86400*1000/Areas!$C$10, "")</f>
        <v>120.86581621621623</v>
      </c>
      <c r="L83" s="4">
        <f>IF(ISNUMBER(STC_cms!L83), STC_cms!L83*Days!L83*86400*1000/Areas!$C$10, "")</f>
        <v>154.5158918918919</v>
      </c>
      <c r="M83" s="4">
        <f>IF(ISNUMBER(STC_cms!M83), STC_cms!M83*Days!M83*86400*1000/Areas!$C$10, "")</f>
        <v>467.92371891891884</v>
      </c>
      <c r="N83" s="4">
        <f>IF(ISNUMBER(STC_cms!N83), STC_cms!N83*Days!N83*86400*1000/Areas!$C$10, "")</f>
        <v>5132.412972972973</v>
      </c>
    </row>
    <row r="84" spans="1:14" x14ac:dyDescent="0.2">
      <c r="A84">
        <v>1976</v>
      </c>
      <c r="B84" s="4">
        <f>IF(ISNUMBER(STC_cms!B84), STC_cms!B84*Days!B84*86400*1000/Areas!$C$10, "")</f>
        <v>252.42110270270271</v>
      </c>
      <c r="C84" s="4">
        <f>IF(ISNUMBER(STC_cms!C84), STC_cms!C84*Days!C84*86400*1000/Areas!$C$10, "")</f>
        <v>1436.1602594594597</v>
      </c>
      <c r="D84" s="4">
        <f>IF(ISNUMBER(STC_cms!D84), STC_cms!D84*Days!D84*86400*1000/Areas!$C$10, "")</f>
        <v>1729.9327135135134</v>
      </c>
      <c r="E84" s="4">
        <f>IF(ISNUMBER(STC_cms!E84), STC_cms!E84*Days!E84*86400*1000/Areas!$C$10, "")</f>
        <v>565.63978378378374</v>
      </c>
      <c r="F84" s="4">
        <f>IF(ISNUMBER(STC_cms!F84), STC_cms!F84*Days!F84*86400*1000/Areas!$C$10, "")</f>
        <v>570.6198486486486</v>
      </c>
      <c r="G84" s="4">
        <f>IF(ISNUMBER(STC_cms!G84), STC_cms!G84*Days!G84*86400*1000/Areas!$C$10, "")</f>
        <v>127.45167567567567</v>
      </c>
      <c r="H84" s="4">
        <f>IF(ISNUMBER(STC_cms!H84), STC_cms!H84*Days!H84*86400*1000/Areas!$C$10, "")</f>
        <v>342.25608648648648</v>
      </c>
      <c r="I84" s="4">
        <f>IF(ISNUMBER(STC_cms!I84), STC_cms!I84*Days!I84*86400*1000/Areas!$C$10, "")</f>
        <v>198.27398918918919</v>
      </c>
      <c r="J84" s="4">
        <f>IF(ISNUMBER(STC_cms!J84), STC_cms!J84*Days!J84*86400*1000/Areas!$C$10, "")</f>
        <v>100.62097297297298</v>
      </c>
      <c r="K84" s="4">
        <f>IF(ISNUMBER(STC_cms!K84), STC_cms!K84*Days!K84*86400*1000/Areas!$C$10, "")</f>
        <v>129.19057297297297</v>
      </c>
      <c r="L84" s="4">
        <f>IF(ISNUMBER(STC_cms!L84), STC_cms!L84*Days!L84*86400*1000/Areas!$C$10, "")</f>
        <v>181.25318918918921</v>
      </c>
      <c r="M84" s="4">
        <f>IF(ISNUMBER(STC_cms!M84), STC_cms!M84*Days!M84*86400*1000/Areas!$C$10, "")</f>
        <v>125.06438918918919</v>
      </c>
      <c r="N84" s="4">
        <f>IF(ISNUMBER(STC_cms!N84), STC_cms!N84*Days!N84*86400*1000/Areas!$C$10, "")</f>
        <v>5795.4457945945942</v>
      </c>
    </row>
    <row r="85" spans="1:14" x14ac:dyDescent="0.2">
      <c r="A85">
        <v>1977</v>
      </c>
      <c r="B85" s="4">
        <f>IF(ISNUMBER(STC_cms!B85), STC_cms!B85*Days!B85*86400*1000/Areas!$C$10, "")</f>
        <v>69.831437837837839</v>
      </c>
      <c r="C85" s="4">
        <f>IF(ISNUMBER(STC_cms!C85), STC_cms!C85*Days!C85*86400*1000/Areas!$C$10, "")</f>
        <v>142.81997837837838</v>
      </c>
      <c r="D85" s="4">
        <f>IF(ISNUMBER(STC_cms!D85), STC_cms!D85*Days!D85*86400*1000/Areas!$C$10, "")</f>
        <v>1665.5545945945946</v>
      </c>
      <c r="E85" s="4">
        <f>IF(ISNUMBER(STC_cms!E85), STC_cms!E85*Days!E85*86400*1000/Areas!$C$10, "")</f>
        <v>650.26508108108112</v>
      </c>
      <c r="F85" s="4">
        <f>IF(ISNUMBER(STC_cms!F85), STC_cms!F85*Days!F85*86400*1000/Areas!$C$10, "")</f>
        <v>145.38162162162163</v>
      </c>
      <c r="G85" s="4">
        <f>IF(ISNUMBER(STC_cms!G85), STC_cms!G85*Days!G85*86400*1000/Areas!$C$10, "")</f>
        <v>70.264216216216212</v>
      </c>
      <c r="H85" s="4">
        <f>IF(ISNUMBER(STC_cms!H85), STC_cms!H85*Days!H85*86400*1000/Areas!$C$10, "")</f>
        <v>86.191394594594598</v>
      </c>
      <c r="I85" s="4">
        <f>IF(ISNUMBER(STC_cms!I85), STC_cms!I85*Days!I85*86400*1000/Areas!$C$10, "")</f>
        <v>63.002724324324326</v>
      </c>
      <c r="J85" s="4">
        <f>IF(ISNUMBER(STC_cms!J85), STC_cms!J85*Days!J85*86400*1000/Areas!$C$10, "")</f>
        <v>288.10897297297294</v>
      </c>
      <c r="K85" s="4">
        <f>IF(ISNUMBER(STC_cms!K85), STC_cms!K85*Days!K85*86400*1000/Areas!$C$10, "")</f>
        <v>367.27861621621622</v>
      </c>
      <c r="L85" s="4">
        <f>IF(ISNUMBER(STC_cms!L85), STC_cms!L85*Days!L85*86400*1000/Areas!$C$10, "")</f>
        <v>367.99394594594594</v>
      </c>
      <c r="M85" s="4">
        <f>IF(ISNUMBER(STC_cms!M85), STC_cms!M85*Days!M85*86400*1000/Areas!$C$10, "")</f>
        <v>1060.0672864864864</v>
      </c>
      <c r="N85" s="4">
        <f>IF(ISNUMBER(STC_cms!N85), STC_cms!N85*Days!N85*86400*1000/Areas!$C$10, "")</f>
        <v>4943.1969729729735</v>
      </c>
    </row>
    <row r="86" spans="1:14" x14ac:dyDescent="0.2">
      <c r="A86">
        <v>1978</v>
      </c>
      <c r="B86" s="4">
        <f>IF(ISNUMBER(STC_cms!B86), STC_cms!B86*Days!B86*86400*1000/Areas!$C$10, "")</f>
        <v>176.8709189189189</v>
      </c>
      <c r="C86" s="4">
        <f>IF(ISNUMBER(STC_cms!C86), STC_cms!C86*Days!C86*86400*1000/Areas!$C$10, "")</f>
        <v>141.62127567567566</v>
      </c>
      <c r="D86" s="4">
        <f>IF(ISNUMBER(STC_cms!D86), STC_cms!D86*Days!D86*86400*1000/Areas!$C$10, "")</f>
        <v>1118.5094918918919</v>
      </c>
      <c r="E86" s="4">
        <f>IF(ISNUMBER(STC_cms!E86), STC_cms!E86*Days!E86*86400*1000/Areas!$C$10, "")</f>
        <v>1388.1444324324327</v>
      </c>
      <c r="F86" s="4">
        <f>IF(ISNUMBER(STC_cms!F86), STC_cms!F86*Days!F86*86400*1000/Areas!$C$10, "")</f>
        <v>304.27589189189189</v>
      </c>
      <c r="G86" s="4">
        <f>IF(ISNUMBER(STC_cms!G86), STC_cms!G86*Days!G86*86400*1000/Areas!$C$10, "")</f>
        <v>110.94227027027027</v>
      </c>
      <c r="H86" s="4">
        <f>IF(ISNUMBER(STC_cms!H86), STC_cms!H86*Days!H86*86400*1000/Areas!$C$10, "")</f>
        <v>56.728994594594603</v>
      </c>
      <c r="I86" s="4">
        <f>IF(ISNUMBER(STC_cms!I86), STC_cms!I86*Days!I86*86400*1000/Areas!$C$10, "")</f>
        <v>49.634854054054053</v>
      </c>
      <c r="J86" s="4">
        <f>IF(ISNUMBER(STC_cms!J86), STC_cms!J86*Days!J86*86400*1000/Areas!$C$10, "")</f>
        <v>98.122378378378386</v>
      </c>
      <c r="K86" s="4">
        <f>IF(ISNUMBER(STC_cms!K86), STC_cms!K86*Days!K86*86400*1000/Areas!$C$10, "")</f>
        <v>113.9647135135135</v>
      </c>
      <c r="L86" s="4">
        <f>IF(ISNUMBER(STC_cms!L86), STC_cms!L86*Days!L86*86400*1000/Areas!$C$10, "")</f>
        <v>111.59610810810811</v>
      </c>
      <c r="M86" s="4">
        <f>IF(ISNUMBER(STC_cms!M86), STC_cms!M86*Days!M86*86400*1000/Areas!$C$10, "")</f>
        <v>190.86616216216217</v>
      </c>
      <c r="N86" s="4">
        <f>IF(ISNUMBER(STC_cms!N86), STC_cms!N86*Days!N86*86400*1000/Areas!$C$10, "")</f>
        <v>3859.3245405405405</v>
      </c>
    </row>
    <row r="87" spans="1:14" x14ac:dyDescent="0.2">
      <c r="A87">
        <v>1979</v>
      </c>
      <c r="B87" s="4">
        <f>IF(ISNUMBER(STC_cms!B87), STC_cms!B87*Days!B87*86400*1000/Areas!$C$10, "")</f>
        <v>266.92307027027027</v>
      </c>
      <c r="C87" s="4">
        <f>IF(ISNUMBER(STC_cms!C87), STC_cms!C87*Days!C87*86400*1000/Areas!$C$10, "")</f>
        <v>106.70633513513515</v>
      </c>
      <c r="D87" s="4">
        <f>IF(ISNUMBER(STC_cms!D87), STC_cms!D87*Days!D87*86400*1000/Areas!$C$10, "")</f>
        <v>1138.3923891891889</v>
      </c>
      <c r="E87" s="4">
        <f>IF(ISNUMBER(STC_cms!E87), STC_cms!E87*Days!E87*86400*1000/Areas!$C$10, "")</f>
        <v>1383.6843243243243</v>
      </c>
      <c r="F87" s="4">
        <f>IF(ISNUMBER(STC_cms!F87), STC_cms!F87*Days!F87*86400*1000/Areas!$C$10, "")</f>
        <v>306.56821621621623</v>
      </c>
      <c r="G87" s="4">
        <f>IF(ISNUMBER(STC_cms!G87), STC_cms!G87*Days!G87*86400*1000/Areas!$C$10, "")</f>
        <v>121.80064864864865</v>
      </c>
      <c r="H87" s="4">
        <f>IF(ISNUMBER(STC_cms!H87), STC_cms!H87*Days!H87*86400*1000/Areas!$C$10, "")</f>
        <v>112.70996756756757</v>
      </c>
      <c r="I87" s="4">
        <f>IF(ISNUMBER(STC_cms!I87), STC_cms!I87*Days!I87*86400*1000/Areas!$C$10, "")</f>
        <v>77.263394594594615</v>
      </c>
      <c r="J87" s="4">
        <f>IF(ISNUMBER(STC_cms!J87), STC_cms!J87*Days!J87*86400*1000/Areas!$C$10, "")</f>
        <v>55.272648648648648</v>
      </c>
      <c r="K87" s="4">
        <f>IF(ISNUMBER(STC_cms!K87), STC_cms!K87*Days!K87*86400*1000/Areas!$C$10, "")</f>
        <v>93.623351351351346</v>
      </c>
      <c r="L87" s="4">
        <f>IF(ISNUMBER(STC_cms!L87), STC_cms!L87*Days!L87*86400*1000/Areas!$C$10, "")</f>
        <v>356.20151351351353</v>
      </c>
      <c r="M87" s="4">
        <f>IF(ISNUMBER(STC_cms!M87), STC_cms!M87*Days!M87*86400*1000/Areas!$C$10, "")</f>
        <v>711.89941621621608</v>
      </c>
      <c r="N87" s="4">
        <f>IF(ISNUMBER(STC_cms!N87), STC_cms!N87*Days!N87*86400*1000/Areas!$C$10, "")</f>
        <v>4715.9104864864876</v>
      </c>
    </row>
    <row r="88" spans="1:14" x14ac:dyDescent="0.2">
      <c r="A88">
        <v>1980</v>
      </c>
      <c r="B88" s="4">
        <f>IF(ISNUMBER(STC_cms!B88), STC_cms!B88*Days!B88*86400*1000/Areas!$C$10, "")</f>
        <v>349.88108108108111</v>
      </c>
      <c r="C88" s="4">
        <f>IF(ISNUMBER(STC_cms!C88), STC_cms!C88*Days!C88*86400*1000/Areas!$C$10, "")</f>
        <v>115.28017297297298</v>
      </c>
      <c r="D88" s="4">
        <f>IF(ISNUMBER(STC_cms!D88), STC_cms!D88*Days!D88*86400*1000/Areas!$C$10, "")</f>
        <v>905.63701621621624</v>
      </c>
      <c r="E88" s="4">
        <f>IF(ISNUMBER(STC_cms!E88), STC_cms!E88*Days!E88*86400*1000/Areas!$C$10, "")</f>
        <v>859.28302702702717</v>
      </c>
      <c r="F88" s="4">
        <f>IF(ISNUMBER(STC_cms!F88), STC_cms!F88*Days!F88*86400*1000/Areas!$C$10, "")</f>
        <v>266.3680864864865</v>
      </c>
      <c r="G88" s="4">
        <f>IF(ISNUMBER(STC_cms!G88), STC_cms!G88*Days!G88*86400*1000/Areas!$C$10, "")</f>
        <v>189.4261621621622</v>
      </c>
      <c r="H88" s="4">
        <f>IF(ISNUMBER(STC_cms!H88), STC_cms!H88*Days!H88*86400*1000/Areas!$C$10, "")</f>
        <v>175.97811891891894</v>
      </c>
      <c r="I88" s="4">
        <f>IF(ISNUMBER(STC_cms!I88), STC_cms!I88*Days!I88*86400*1000/Areas!$C$10, "")</f>
        <v>174.67511351351351</v>
      </c>
      <c r="J88" s="4">
        <f>IF(ISNUMBER(STC_cms!J88), STC_cms!J88*Days!J88*86400*1000/Areas!$C$10, "")</f>
        <v>147.744</v>
      </c>
      <c r="K88" s="4">
        <f>IF(ISNUMBER(STC_cms!K88), STC_cms!K88*Days!K88*86400*1000/Areas!$C$10, "")</f>
        <v>147.60155675675676</v>
      </c>
      <c r="L88" s="4">
        <f>IF(ISNUMBER(STC_cms!L88), STC_cms!L88*Days!L88*86400*1000/Areas!$C$10, "")</f>
        <v>100.85448648648648</v>
      </c>
      <c r="M88" s="4">
        <f>IF(ISNUMBER(STC_cms!M88), STC_cms!M88*Days!M88*86400*1000/Areas!$C$10, "")</f>
        <v>259.78067027027026</v>
      </c>
      <c r="N88" s="4">
        <f>IF(ISNUMBER(STC_cms!N88), STC_cms!N88*Days!N88*86400*1000/Areas!$C$10, "")</f>
        <v>3683.297383783784</v>
      </c>
    </row>
    <row r="89" spans="1:14" x14ac:dyDescent="0.2">
      <c r="A89">
        <v>1981</v>
      </c>
      <c r="B89" s="4">
        <f>IF(ISNUMBER(STC_cms!B89), STC_cms!B89*Days!B89*86400*1000/Areas!$C$10, "")</f>
        <v>80.738075675675674</v>
      </c>
      <c r="C89" s="4">
        <f>IF(ISNUMBER(STC_cms!C89), STC_cms!C89*Days!C89*86400*1000/Areas!$C$10, "")</f>
        <v>1237.2355459459459</v>
      </c>
      <c r="D89" s="4">
        <f>IF(ISNUMBER(STC_cms!D89), STC_cms!D89*Days!D89*86400*1000/Areas!$C$10, "")</f>
        <v>417.87865945945947</v>
      </c>
      <c r="E89" s="4">
        <f>IF(ISNUMBER(STC_cms!E89), STC_cms!E89*Days!E89*86400*1000/Areas!$C$10, "")</f>
        <v>534.79264864864865</v>
      </c>
      <c r="F89" s="4">
        <f>IF(ISNUMBER(STC_cms!F89), STC_cms!F89*Days!F89*86400*1000/Areas!$C$10, "")</f>
        <v>380.45344864864859</v>
      </c>
      <c r="G89" s="4">
        <f>IF(ISNUMBER(STC_cms!G89), STC_cms!G89*Days!G89*86400*1000/Areas!$C$10, "")</f>
        <v>142.30313513513511</v>
      </c>
      <c r="H89" s="4">
        <f>IF(ISNUMBER(STC_cms!H89), STC_cms!H89*Days!H89*86400*1000/Areas!$C$10, "")</f>
        <v>88.363070270270271</v>
      </c>
      <c r="I89" s="4">
        <f>IF(ISNUMBER(STC_cms!I89), STC_cms!I89*Days!I89*86400*1000/Areas!$C$10, "")</f>
        <v>97.025643243243238</v>
      </c>
      <c r="J89" s="4">
        <f>IF(ISNUMBER(STC_cms!J89), STC_cms!J89*Days!J89*86400*1000/Areas!$C$10, "")</f>
        <v>512.18854054054054</v>
      </c>
      <c r="K89" s="4">
        <f>IF(ISNUMBER(STC_cms!K89), STC_cms!K89*Days!K89*86400*1000/Areas!$C$10, "")</f>
        <v>918.03969729729727</v>
      </c>
      <c r="L89" s="4">
        <f>IF(ISNUMBER(STC_cms!L89), STC_cms!L89*Days!L89*86400*1000/Areas!$C$10, "")</f>
        <v>381.84129729729733</v>
      </c>
      <c r="M89" s="4">
        <f>IF(ISNUMBER(STC_cms!M89), STC_cms!M89*Days!M89*86400*1000/Areas!$C$10, "")</f>
        <v>301.91117837837839</v>
      </c>
      <c r="N89" s="4">
        <f>IF(ISNUMBER(STC_cms!N89), STC_cms!N89*Days!N89*86400*1000/Areas!$C$10, "")</f>
        <v>5178.4384864864869</v>
      </c>
    </row>
    <row r="90" spans="1:14" x14ac:dyDescent="0.2">
      <c r="A90">
        <v>1982</v>
      </c>
      <c r="B90" s="4">
        <f>IF(ISNUMBER(STC_cms!B90), STC_cms!B90*Days!B90*86400*1000/Areas!$C$10, "")</f>
        <v>353.69357837837845</v>
      </c>
      <c r="C90" s="4">
        <f>IF(ISNUMBER(STC_cms!C90), STC_cms!C90*Days!C90*86400*1000/Areas!$C$10, "")</f>
        <v>104.70123243243242</v>
      </c>
      <c r="D90" s="4">
        <f>IF(ISNUMBER(STC_cms!D90), STC_cms!D90*Days!D90*86400*1000/Areas!$C$10, "")</f>
        <v>1773.6557837837838</v>
      </c>
      <c r="E90" s="4">
        <f>IF(ISNUMBER(STC_cms!E90), STC_cms!E90*Days!E90*86400*1000/Areas!$C$10, "")</f>
        <v>1204.8363243243243</v>
      </c>
      <c r="F90" s="4">
        <f>IF(ISNUMBER(STC_cms!F90), STC_cms!F90*Days!F90*86400*1000/Areas!$C$10, "")</f>
        <v>164.15455135135136</v>
      </c>
      <c r="G90" s="4">
        <f>IF(ISNUMBER(STC_cms!G90), STC_cms!G90*Days!G90*86400*1000/Areas!$C$10, "")</f>
        <v>264.94443243243245</v>
      </c>
      <c r="H90" s="4">
        <f>IF(ISNUMBER(STC_cms!H90), STC_cms!H90*Days!H90*86400*1000/Areas!$C$10, "")</f>
        <v>111.4552216216216</v>
      </c>
      <c r="I90" s="4">
        <f>IF(ISNUMBER(STC_cms!I90), STC_cms!I90*Days!I90*86400*1000/Areas!$C$10, "")</f>
        <v>90.462356756756762</v>
      </c>
      <c r="J90" s="4">
        <f>IF(ISNUMBER(STC_cms!J90), STC_cms!J90*Days!J90*86400*1000/Areas!$C$10, "")</f>
        <v>127.68518918918919</v>
      </c>
      <c r="K90" s="4">
        <f>IF(ISNUMBER(STC_cms!K90), STC_cms!K90*Days!K90*86400*1000/Areas!$C$10, "")</f>
        <v>137.12925405405406</v>
      </c>
      <c r="L90" s="4">
        <f>IF(ISNUMBER(STC_cms!L90), STC_cms!L90*Days!L90*86400*1000/Areas!$C$10, "")</f>
        <v>595.22594594594591</v>
      </c>
      <c r="M90" s="4">
        <f>IF(ISNUMBER(STC_cms!M90), STC_cms!M90*Days!M90*86400*1000/Areas!$C$10, "")</f>
        <v>1018.5641513513514</v>
      </c>
      <c r="N90" s="4">
        <f>IF(ISNUMBER(STC_cms!N90), STC_cms!N90*Days!N90*86400*1000/Areas!$C$10, "")</f>
        <v>5917.4036756756759</v>
      </c>
    </row>
    <row r="91" spans="1:14" x14ac:dyDescent="0.2">
      <c r="A91">
        <v>1983</v>
      </c>
      <c r="B91" s="4">
        <f>IF(ISNUMBER(STC_cms!B91), STC_cms!B91*Days!B91*86400*1000/Areas!$C$10, "")</f>
        <v>298.00216216216216</v>
      </c>
      <c r="C91" s="4">
        <f>IF(ISNUMBER(STC_cms!C91), STC_cms!C91*Days!C91*86400*1000/Areas!$C$10, "")</f>
        <v>442.45206486486484</v>
      </c>
      <c r="D91" s="4">
        <f>IF(ISNUMBER(STC_cms!D91), STC_cms!D91*Days!D91*86400*1000/Areas!$C$10, "")</f>
        <v>359.70188108108107</v>
      </c>
      <c r="E91" s="4">
        <f>IF(ISNUMBER(STC_cms!E91), STC_cms!E91*Days!E91*86400*1000/Areas!$C$10, "")</f>
        <v>647.46291891891883</v>
      </c>
      <c r="F91" s="4">
        <f>IF(ISNUMBER(STC_cms!F91), STC_cms!F91*Days!F91*86400*1000/Areas!$C$10, "")</f>
        <v>798.62166486486501</v>
      </c>
      <c r="G91" s="4">
        <f>IF(ISNUMBER(STC_cms!G91), STC_cms!G91*Days!G91*86400*1000/Areas!$C$10, "")</f>
        <v>274.51848648648649</v>
      </c>
      <c r="H91" s="4">
        <f>IF(ISNUMBER(STC_cms!H91), STC_cms!H91*Days!H91*86400*1000/Areas!$C$10, "")</f>
        <v>161.57267027027024</v>
      </c>
      <c r="I91" s="4">
        <f>IF(ISNUMBER(STC_cms!I91), STC_cms!I91*Days!I91*86400*1000/Areas!$C$10, "")</f>
        <v>310.83917837837834</v>
      </c>
      <c r="J91" s="4">
        <f>IF(ISNUMBER(STC_cms!J91), STC_cms!J91*Days!J91*86400*1000/Areas!$C$10, "")</f>
        <v>110.38183783783785</v>
      </c>
      <c r="K91" s="4">
        <f>IF(ISNUMBER(STC_cms!K91), STC_cms!K91*Days!K91*86400*1000/Areas!$C$10, "")</f>
        <v>149.38715675675672</v>
      </c>
      <c r="L91" s="4">
        <f>IF(ISNUMBER(STC_cms!L91), STC_cms!L91*Days!L91*86400*1000/Areas!$C$10, "")</f>
        <v>399.6116756756756</v>
      </c>
      <c r="M91" s="4">
        <f>IF(ISNUMBER(STC_cms!M91), STC_cms!M91*Days!M91*86400*1000/Areas!$C$10, "")</f>
        <v>785.66399999999999</v>
      </c>
      <c r="N91" s="4">
        <f>IF(ISNUMBER(STC_cms!N91), STC_cms!N91*Days!N91*86400*1000/Areas!$C$10, "")</f>
        <v>4742.3325405405403</v>
      </c>
    </row>
    <row r="92" spans="1:14" x14ac:dyDescent="0.2">
      <c r="A92">
        <v>1984</v>
      </c>
      <c r="B92" s="4">
        <f>IF(ISNUMBER(STC_cms!B92), STC_cms!B92*Days!B92*86400*1000/Areas!$C$10, "")</f>
        <v>114.8333837837838</v>
      </c>
      <c r="C92" s="4">
        <f>IF(ISNUMBER(STC_cms!C92), STC_cms!C92*Days!C92*86400*1000/Areas!$C$10, "")</f>
        <v>1224.1774702702703</v>
      </c>
      <c r="D92" s="4">
        <f>IF(ISNUMBER(STC_cms!D92), STC_cms!D92*Days!D92*86400*1000/Areas!$C$10, "")</f>
        <v>1040.8117621621623</v>
      </c>
      <c r="E92" s="4">
        <f>IF(ISNUMBER(STC_cms!E92), STC_cms!E92*Days!E92*86400*1000/Areas!$C$10, "")</f>
        <v>524.16778378378376</v>
      </c>
      <c r="F92" s="4">
        <f>IF(ISNUMBER(STC_cms!F92), STC_cms!F92*Days!F92*86400*1000/Areas!$C$10, "")</f>
        <v>319.83956756756754</v>
      </c>
      <c r="G92" s="4">
        <f>IF(ISNUMBER(STC_cms!G92), STC_cms!G92*Days!G92*86400*1000/Areas!$C$10, "")</f>
        <v>470.69318918918913</v>
      </c>
      <c r="H92" s="4">
        <f>IF(ISNUMBER(STC_cms!H92), STC_cms!H92*Days!H92*86400*1000/Areas!$C$10, "")</f>
        <v>179.21150270270272</v>
      </c>
      <c r="I92" s="4">
        <f>IF(ISNUMBER(STC_cms!I92), STC_cms!I92*Days!I92*86400*1000/Areas!$C$10, "")</f>
        <v>100.52445405405405</v>
      </c>
      <c r="J92" s="4">
        <f>IF(ISNUMBER(STC_cms!J92), STC_cms!J92*Days!J92*86400*1000/Areas!$C$10, "")</f>
        <v>254.22616216216221</v>
      </c>
      <c r="K92" s="4">
        <f>IF(ISNUMBER(STC_cms!K92), STC_cms!K92*Days!K92*86400*1000/Areas!$C$10, "")</f>
        <v>128.46668108108108</v>
      </c>
      <c r="L92" s="4">
        <f>IF(ISNUMBER(STC_cms!L92), STC_cms!L92*Days!L92*86400*1000/Areas!$C$10, "")</f>
        <v>458.99416216216218</v>
      </c>
      <c r="M92" s="4">
        <f>IF(ISNUMBER(STC_cms!M92), STC_cms!M92*Days!M92*86400*1000/Areas!$C$10, "")</f>
        <v>596.5593081081081</v>
      </c>
      <c r="N92" s="4">
        <f>IF(ISNUMBER(STC_cms!N92), STC_cms!N92*Days!N92*86400*1000/Areas!$C$10, "")</f>
        <v>5464.407697297298</v>
      </c>
    </row>
    <row r="93" spans="1:14" x14ac:dyDescent="0.2">
      <c r="A93">
        <v>1985</v>
      </c>
      <c r="B93" s="4">
        <f>IF(ISNUMBER(STC_cms!B93), STC_cms!B93*Days!B93*86400*1000/Areas!$C$10, "")</f>
        <v>571.46438918918921</v>
      </c>
      <c r="C93" s="4">
        <f>IF(ISNUMBER(STC_cms!C93), STC_cms!C93*Days!C93*86400*1000/Areas!$C$10, "")</f>
        <v>1106.7948972972972</v>
      </c>
      <c r="D93" s="4">
        <f>IF(ISNUMBER(STC_cms!D93), STC_cms!D93*Days!D93*86400*1000/Areas!$C$10, "")</f>
        <v>2041.5440432432433</v>
      </c>
      <c r="E93" s="4">
        <f>IF(ISNUMBER(STC_cms!E93), STC_cms!E93*Days!E93*86400*1000/Areas!$C$10, "")</f>
        <v>1068.5344864864865</v>
      </c>
      <c r="F93" s="4">
        <f>IF(ISNUMBER(STC_cms!F93), STC_cms!F93*Days!F93*86400*1000/Areas!$C$10, "")</f>
        <v>140.43502702702702</v>
      </c>
      <c r="G93" s="4">
        <f>IF(ISNUMBER(STC_cms!G93), STC_cms!G93*Days!G93*86400*1000/Areas!$C$10, "")</f>
        <v>116.49989189189189</v>
      </c>
      <c r="H93" s="4">
        <f>IF(ISNUMBER(STC_cms!H93), STC_cms!H93*Days!H93*86400*1000/Areas!$C$10, "")</f>
        <v>103.37176216216217</v>
      </c>
      <c r="I93" s="4">
        <f>IF(ISNUMBER(STC_cms!I93), STC_cms!I93*Days!I93*86400*1000/Areas!$C$10, "")</f>
        <v>135.15061621621621</v>
      </c>
      <c r="J93" s="4">
        <f>IF(ISNUMBER(STC_cms!J93), STC_cms!J93*Days!J93*86400*1000/Areas!$C$10, "")</f>
        <v>230.64129729729729</v>
      </c>
      <c r="K93" s="4">
        <f>IF(ISNUMBER(STC_cms!K93), STC_cms!K93*Days!K93*86400*1000/Areas!$C$10, "")</f>
        <v>331.88030270270269</v>
      </c>
      <c r="L93" s="4">
        <f>IF(ISNUMBER(STC_cms!L93), STC_cms!L93*Days!L93*86400*1000/Areas!$C$10, "")</f>
        <v>1021.9952432432433</v>
      </c>
      <c r="M93" s="4">
        <f>IF(ISNUMBER(STC_cms!M93), STC_cms!M93*Days!M93*86400*1000/Areas!$C$10, "")</f>
        <v>487.51705945945946</v>
      </c>
      <c r="N93" s="4">
        <f>IF(ISNUMBER(STC_cms!N93), STC_cms!N93*Days!N93*86400*1000/Areas!$C$10, "")</f>
        <v>7413.5169729729741</v>
      </c>
    </row>
    <row r="94" spans="1:14" x14ac:dyDescent="0.2">
      <c r="A94">
        <v>1986</v>
      </c>
      <c r="B94" s="4">
        <f>IF(ISNUMBER(STC_cms!B94), STC_cms!B94*Days!B94*86400*1000/Areas!$C$10, "")</f>
        <v>482.86002162162168</v>
      </c>
      <c r="C94" s="4">
        <f>IF(ISNUMBER(STC_cms!C94), STC_cms!C94*Days!C94*86400*1000/Areas!$C$10, "")</f>
        <v>355.94931891891889</v>
      </c>
      <c r="D94" s="4">
        <f>IF(ISNUMBER(STC_cms!D94), STC_cms!D94*Days!D94*86400*1000/Areas!$C$10, "")</f>
        <v>1475.3158054054054</v>
      </c>
      <c r="E94" s="4">
        <f>IF(ISNUMBER(STC_cms!E94), STC_cms!E94*Days!E94*86400*1000/Areas!$C$10, "")</f>
        <v>433.68129729729736</v>
      </c>
      <c r="F94" s="4">
        <f>IF(ISNUMBER(STC_cms!F94), STC_cms!F94*Days!F94*86400*1000/Areas!$C$10, "")</f>
        <v>230.70434594594596</v>
      </c>
      <c r="G94" s="4">
        <f>IF(ISNUMBER(STC_cms!G94), STC_cms!G94*Days!G94*86400*1000/Areas!$C$10, "")</f>
        <v>318.2555675675676</v>
      </c>
      <c r="H94" s="4">
        <f>IF(ISNUMBER(STC_cms!H94), STC_cms!H94*Days!H94*86400*1000/Areas!$C$10, "")</f>
        <v>147.9635027027027</v>
      </c>
      <c r="I94" s="4">
        <f>IF(ISNUMBER(STC_cms!I94), STC_cms!I94*Days!I94*86400*1000/Areas!$C$10, "")</f>
        <v>104.89193513513513</v>
      </c>
      <c r="J94" s="4">
        <f>IF(ISNUMBER(STC_cms!J94), STC_cms!J94*Days!J94*86400*1000/Areas!$C$10, "")</f>
        <v>625.62940540540535</v>
      </c>
      <c r="K94" s="4">
        <f>IF(ISNUMBER(STC_cms!K94), STC_cms!K94*Days!K94*86400*1000/Areas!$C$10, "")</f>
        <v>944.9202162162162</v>
      </c>
      <c r="L94" s="4">
        <f>IF(ISNUMBER(STC_cms!L94), STC_cms!L94*Days!L94*86400*1000/Areas!$C$10, "")</f>
        <v>283.27524324324327</v>
      </c>
      <c r="M94" s="4">
        <f>IF(ISNUMBER(STC_cms!M94), STC_cms!M94*Days!M94*86400*1000/Areas!$C$10, "")</f>
        <v>654.42240000000004</v>
      </c>
      <c r="N94" s="4">
        <f>IF(ISNUMBER(STC_cms!N94), STC_cms!N94*Days!N94*86400*1000/Areas!$C$10, "")</f>
        <v>6035.5926486486496</v>
      </c>
    </row>
    <row r="95" spans="1:14" x14ac:dyDescent="0.2">
      <c r="A95">
        <v>1987</v>
      </c>
      <c r="B95" s="4">
        <f>IF(ISNUMBER(STC_cms!B95), STC_cms!B95*Days!B95*86400*1000/Areas!$C$10, "")</f>
        <v>347.54049729729729</v>
      </c>
      <c r="C95" s="4">
        <f>IF(ISNUMBER(STC_cms!C95), STC_cms!C95*Days!C95*86400*1000/Areas!$C$10, "")</f>
        <v>145.98019459459459</v>
      </c>
      <c r="D95" s="4">
        <f>IF(ISNUMBER(STC_cms!D95), STC_cms!D95*Days!D95*86400*1000/Areas!$C$10, "")</f>
        <v>780.57262702702701</v>
      </c>
      <c r="E95" s="4">
        <f>IF(ISNUMBER(STC_cms!E95), STC_cms!E95*Days!E95*86400*1000/Areas!$C$10, "")</f>
        <v>644.7074594594593</v>
      </c>
      <c r="F95" s="4">
        <f>IF(ISNUMBER(STC_cms!F95), STC_cms!F95*Days!F95*86400*1000/Areas!$C$10, "")</f>
        <v>119.70758918918919</v>
      </c>
      <c r="G95" s="4">
        <f>IF(ISNUMBER(STC_cms!G95), STC_cms!G95*Days!G95*86400*1000/Areas!$C$10, "")</f>
        <v>110.24172972972973</v>
      </c>
      <c r="H95" s="4">
        <f>IF(ISNUMBER(STC_cms!H95), STC_cms!H95*Days!H95*86400*1000/Areas!$C$10, "")</f>
        <v>86.867027027027021</v>
      </c>
      <c r="I95" s="4">
        <f>IF(ISNUMBER(STC_cms!I95), STC_cms!I95*Days!I95*86400*1000/Areas!$C$10, "")</f>
        <v>80.834594594594591</v>
      </c>
      <c r="J95" s="4">
        <f>IF(ISNUMBER(STC_cms!J95), STC_cms!J95*Days!J95*86400*1000/Areas!$C$10, "")</f>
        <v>87.614270270270282</v>
      </c>
      <c r="K95" s="4">
        <f>IF(ISNUMBER(STC_cms!K95), STC_cms!K95*Days!K95*86400*1000/Areas!$C$10, "")</f>
        <v>109.28354594594595</v>
      </c>
      <c r="L95" s="4">
        <f>IF(ISNUMBER(STC_cms!L95), STC_cms!L95*Days!L95*86400*1000/Areas!$C$10, "")</f>
        <v>306.67329729729732</v>
      </c>
      <c r="M95" s="4">
        <f>IF(ISNUMBER(STC_cms!M95), STC_cms!M95*Days!M95*86400*1000/Areas!$C$10, "")</f>
        <v>873.90642162162158</v>
      </c>
      <c r="N95" s="4">
        <f>IF(ISNUMBER(STC_cms!N95), STC_cms!N95*Days!N95*86400*1000/Areas!$C$10, "")</f>
        <v>3677.4953513513515</v>
      </c>
    </row>
    <row r="96" spans="1:14" x14ac:dyDescent="0.2">
      <c r="A96">
        <v>1988</v>
      </c>
      <c r="B96" s="4">
        <f>IF(ISNUMBER(STC_cms!B96), STC_cms!B96*Days!B96*86400*1000/Areas!$C$10, "")</f>
        <v>191.42114594594594</v>
      </c>
      <c r="C96" s="4">
        <f>IF(ISNUMBER(STC_cms!C96), STC_cms!C96*Days!C96*86400*1000/Areas!$C$10, "")</f>
        <v>286.97020540540541</v>
      </c>
      <c r="D96" s="4">
        <f>IF(ISNUMBER(STC_cms!D96), STC_cms!D96*Days!D96*86400*1000/Areas!$C$10, "")</f>
        <v>673.48488648648652</v>
      </c>
      <c r="E96" s="4">
        <f>IF(ISNUMBER(STC_cms!E96), STC_cms!E96*Days!E96*86400*1000/Areas!$C$10, "")</f>
        <v>360.33470270270271</v>
      </c>
      <c r="F96" s="4">
        <f>IF(ISNUMBER(STC_cms!F96), STC_cms!F96*Days!F96*86400*1000/Areas!$C$10, "")</f>
        <v>145.09206486486485</v>
      </c>
      <c r="G96" s="4">
        <f>IF(ISNUMBER(STC_cms!G96), STC_cms!G96*Days!G96*86400*1000/Areas!$C$10, "")</f>
        <v>51.606486486486489</v>
      </c>
      <c r="H96" s="4">
        <f>IF(ISNUMBER(STC_cms!H96), STC_cms!H96*Days!H96*86400*1000/Areas!$C$10, "")</f>
        <v>62.785556756756755</v>
      </c>
      <c r="I96" s="4">
        <f>IF(ISNUMBER(STC_cms!I96), STC_cms!I96*Days!I96*86400*1000/Areas!$C$10, "")</f>
        <v>64.57115675675675</v>
      </c>
      <c r="J96" s="4">
        <f>IF(ISNUMBER(STC_cms!J96), STC_cms!J96*Days!J96*86400*1000/Areas!$C$10, "")</f>
        <v>61.087135135135135</v>
      </c>
      <c r="K96" s="4">
        <f>IF(ISNUMBER(STC_cms!K96), STC_cms!K96*Days!K96*86400*1000/Areas!$C$10, "")</f>
        <v>173.37210810810811</v>
      </c>
      <c r="L96" s="4">
        <f>IF(ISNUMBER(STC_cms!L96), STC_cms!L96*Days!L96*86400*1000/Areas!$C$10, "")</f>
        <v>455.93513513513511</v>
      </c>
      <c r="M96" s="4">
        <f>IF(ISNUMBER(STC_cms!M96), STC_cms!M96*Days!M96*86400*1000/Areas!$C$10, "")</f>
        <v>257.92268108108107</v>
      </c>
      <c r="N96" s="4">
        <f>IF(ISNUMBER(STC_cms!N96), STC_cms!N96*Days!N96*86400*1000/Areas!$C$10, "")</f>
        <v>2789.6084756756759</v>
      </c>
    </row>
    <row r="97" spans="1:14" x14ac:dyDescent="0.2">
      <c r="A97">
        <v>1989</v>
      </c>
      <c r="B97" s="4">
        <f>IF(ISNUMBER(STC_cms!B97), STC_cms!B97*Days!B97*86400*1000/Areas!$C$10, "")</f>
        <v>307.72644324324324</v>
      </c>
      <c r="C97" s="4">
        <f>IF(ISNUMBER(STC_cms!C97), STC_cms!C97*Days!C97*86400*1000/Areas!$C$10, "")</f>
        <v>173.96445405405404</v>
      </c>
      <c r="D97" s="4">
        <f>IF(ISNUMBER(STC_cms!D97), STC_cms!D97*Days!D97*86400*1000/Areas!$C$10, "")</f>
        <v>379.36761081081079</v>
      </c>
      <c r="E97" s="4">
        <f>IF(ISNUMBER(STC_cms!E97), STC_cms!E97*Days!E97*86400*1000/Areas!$C$10, "")</f>
        <v>492.22313513513512</v>
      </c>
      <c r="F97" s="4">
        <f>IF(ISNUMBER(STC_cms!F97), STC_cms!F97*Days!F97*86400*1000/Areas!$C$10, "")</f>
        <v>170.66957837837839</v>
      </c>
      <c r="G97" s="4">
        <f>IF(ISNUMBER(STC_cms!G97), STC_cms!G97*Days!G97*86400*1000/Areas!$C$10, "")</f>
        <v>409.37254054054051</v>
      </c>
      <c r="H97" s="4">
        <f>IF(ISNUMBER(STC_cms!H97), STC_cms!H97*Days!H97*86400*1000/Areas!$C$10, "")</f>
        <v>136.04341621621623</v>
      </c>
      <c r="I97" s="4">
        <f>IF(ISNUMBER(STC_cms!I97), STC_cms!I97*Days!I97*86400*1000/Areas!$C$10, "")</f>
        <v>66.380886486486489</v>
      </c>
      <c r="J97" s="4">
        <f>IF(ISNUMBER(STC_cms!J97), STC_cms!J97*Days!J97*86400*1000/Areas!$C$10, "")</f>
        <v>111.57275675675677</v>
      </c>
      <c r="K97" s="4">
        <f>IF(ISNUMBER(STC_cms!K97), STC_cms!K97*Days!K97*86400*1000/Areas!$C$10, "")</f>
        <v>82.64432432432433</v>
      </c>
      <c r="L97" s="4">
        <f>IF(ISNUMBER(STC_cms!L97), STC_cms!L97*Days!L97*86400*1000/Areas!$C$10, "")</f>
        <v>229.94075675675677</v>
      </c>
      <c r="M97" s="4">
        <f>IF(ISNUMBER(STC_cms!M97), STC_cms!M97*Days!M97*86400*1000/Areas!$C$10, "")</f>
        <v>122.41011891891893</v>
      </c>
      <c r="N97" s="4">
        <f>IF(ISNUMBER(STC_cms!N97), STC_cms!N97*Days!N97*86400*1000/Areas!$C$10, "")</f>
        <v>2690.7878918918914</v>
      </c>
    </row>
    <row r="98" spans="1:14" x14ac:dyDescent="0.2">
      <c r="A98">
        <v>1990</v>
      </c>
      <c r="B98" s="4">
        <f>IF(ISNUMBER(STC_cms!B98), STC_cms!B98*Days!B98*86400*1000/Areas!$C$10, "")</f>
        <v>685.47736216216219</v>
      </c>
      <c r="C98" s="4">
        <f>IF(ISNUMBER(STC_cms!C98), STC_cms!C98*Days!C98*86400*1000/Areas!$C$10, "")</f>
        <v>847.8751135135135</v>
      </c>
      <c r="D98" s="4">
        <f>IF(ISNUMBER(STC_cms!D98), STC_cms!D98*Days!D98*86400*1000/Areas!$C$10, "")</f>
        <v>860.34551351351365</v>
      </c>
      <c r="E98" s="4">
        <f>IF(ISNUMBER(STC_cms!E98), STC_cms!E98*Days!E98*86400*1000/Areas!$C$10, "")</f>
        <v>495.93599999999998</v>
      </c>
      <c r="F98" s="4">
        <f>IF(ISNUMBER(STC_cms!F98), STC_cms!F98*Days!F98*86400*1000/Areas!$C$10, "")</f>
        <v>382.43208648648653</v>
      </c>
      <c r="G98" s="4">
        <f>IF(ISNUMBER(STC_cms!G98), STC_cms!G98*Days!G98*86400*1000/Areas!$C$10, "")</f>
        <v>158.2054054054054</v>
      </c>
      <c r="H98" s="4">
        <f>IF(ISNUMBER(STC_cms!H98), STC_cms!H98*Days!H98*86400*1000/Areas!$C$10, "")</f>
        <v>139.37331891891893</v>
      </c>
      <c r="I98" s="4">
        <f>IF(ISNUMBER(STC_cms!I98), STC_cms!I98*Days!I98*86400*1000/Areas!$C$10, "")</f>
        <v>154.79221621621622</v>
      </c>
      <c r="J98" s="4">
        <f>IF(ISNUMBER(STC_cms!J98), STC_cms!J98*Days!J98*86400*1000/Areas!$C$10, "")</f>
        <v>275.66270270270269</v>
      </c>
      <c r="K98" s="4">
        <f>IF(ISNUMBER(STC_cms!K98), STC_cms!K98*Days!K98*86400*1000/Areas!$C$10, "")</f>
        <v>566.4212756756757</v>
      </c>
      <c r="L98" s="4">
        <f>IF(ISNUMBER(STC_cms!L98), STC_cms!L98*Days!L98*86400*1000/Areas!$C$10, "")</f>
        <v>578.92670270270276</v>
      </c>
      <c r="M98" s="4">
        <f>IF(ISNUMBER(STC_cms!M98), STC_cms!M98*Days!M98*86400*1000/Areas!$C$10, "")</f>
        <v>874.79922162162165</v>
      </c>
      <c r="N98" s="4">
        <f>IF(ISNUMBER(STC_cms!N98), STC_cms!N98*Days!N98*86400*1000/Areas!$C$10, "")</f>
        <v>6045.5364324324319</v>
      </c>
    </row>
    <row r="99" spans="1:14" x14ac:dyDescent="0.2">
      <c r="A99">
        <v>1991</v>
      </c>
      <c r="B99" s="4">
        <f>IF(ISNUMBER(STC_cms!B99), STC_cms!B99*Days!B99*86400*1000/Areas!$C$10, "")</f>
        <v>604.35321081081076</v>
      </c>
      <c r="C99" s="4">
        <f>IF(ISNUMBER(STC_cms!C99), STC_cms!C99*Days!C99*86400*1000/Areas!$C$10, "")</f>
        <v>527.7779027027027</v>
      </c>
      <c r="D99" s="4">
        <f>IF(ISNUMBER(STC_cms!D99), STC_cms!D99*Days!D99*86400*1000/Areas!$C$10, "")</f>
        <v>920.8387459459459</v>
      </c>
      <c r="E99" s="4">
        <f>IF(ISNUMBER(STC_cms!E99), STC_cms!E99*Days!E99*86400*1000/Areas!$C$10, "")</f>
        <v>683.86767567567574</v>
      </c>
      <c r="F99" s="4">
        <f>IF(ISNUMBER(STC_cms!F99), STC_cms!F99*Days!F99*86400*1000/Areas!$C$10, "")</f>
        <v>346.86486486486484</v>
      </c>
      <c r="G99" s="4">
        <f>IF(ISNUMBER(STC_cms!G99), STC_cms!G99*Days!G99*86400*1000/Areas!$C$10, "")</f>
        <v>166.44843243243244</v>
      </c>
      <c r="H99" s="4">
        <f>IF(ISNUMBER(STC_cms!H99), STC_cms!H99*Days!H99*86400*1000/Areas!$C$10, "")</f>
        <v>83.706032432432423</v>
      </c>
      <c r="I99" s="4">
        <f>IF(ISNUMBER(STC_cms!I99), STC_cms!I99*Days!I99*86400*1000/Areas!$C$10, "")</f>
        <v>78.132064864864873</v>
      </c>
      <c r="J99" s="4">
        <f>IF(ISNUMBER(STC_cms!J99), STC_cms!J99*Days!J99*86400*1000/Areas!$C$10, "")</f>
        <v>48.547459459459454</v>
      </c>
      <c r="K99" s="4">
        <f>IF(ISNUMBER(STC_cms!K99), STC_cms!K99*Days!K99*86400*1000/Areas!$C$10, "")</f>
        <v>85.033167567567574</v>
      </c>
      <c r="L99" s="4">
        <f>IF(ISNUMBER(STC_cms!L99), STC_cms!L99*Days!L99*86400*1000/Areas!$C$10, "")</f>
        <v>136.44194594594595</v>
      </c>
      <c r="M99" s="4">
        <f>IF(ISNUMBER(STC_cms!M99), STC_cms!M99*Days!M99*86400*1000/Areas!$C$10, "")</f>
        <v>294.31031351351351</v>
      </c>
      <c r="N99" s="4">
        <f>IF(ISNUMBER(STC_cms!N99), STC_cms!N99*Days!N99*86400*1000/Areas!$C$10, "")</f>
        <v>3990.8665945945945</v>
      </c>
    </row>
    <row r="100" spans="1:14" x14ac:dyDescent="0.2">
      <c r="A100">
        <v>1992</v>
      </c>
      <c r="B100" s="4">
        <f>IF(ISNUMBER(STC_cms!B100), STC_cms!B100*Days!B100*86400*1000/Areas!$C$10, "")</f>
        <v>330.91511351351346</v>
      </c>
      <c r="C100" s="4">
        <f>IF(ISNUMBER(STC_cms!C100), STC_cms!C100*Days!C100*86400*1000/Areas!$C$10, "")</f>
        <v>638.04765405405419</v>
      </c>
      <c r="D100" s="4">
        <f>IF(ISNUMBER(STC_cms!D100), STC_cms!D100*Days!D100*86400*1000/Areas!$C$10, "")</f>
        <v>798.57340540540531</v>
      </c>
      <c r="E100" s="4">
        <f>IF(ISNUMBER(STC_cms!E100), STC_cms!E100*Days!E100*86400*1000/Areas!$C$10, "")</f>
        <v>801.72194594594589</v>
      </c>
      <c r="F100" s="4">
        <f>IF(ISNUMBER(STC_cms!F100), STC_cms!F100*Days!F100*86400*1000/Areas!$C$10, "")</f>
        <v>248.29491891891891</v>
      </c>
      <c r="G100" s="4">
        <f>IF(ISNUMBER(STC_cms!G100), STC_cms!G100*Days!G100*86400*1000/Areas!$C$10, "")</f>
        <v>133.80324324324323</v>
      </c>
      <c r="H100" s="4">
        <f>IF(ISNUMBER(STC_cms!H100), STC_cms!H100*Days!H100*86400*1000/Areas!$C$10, "")</f>
        <v>371.09111351351351</v>
      </c>
      <c r="I100" s="4">
        <f>IF(ISNUMBER(STC_cms!I100), STC_cms!I100*Days!I100*86400*1000/Areas!$C$10, "")</f>
        <v>325.82374054054054</v>
      </c>
      <c r="J100" s="4">
        <f>IF(ISNUMBER(STC_cms!J100), STC_cms!J100*Days!J100*86400*1000/Areas!$C$10, "")</f>
        <v>731.20086486486491</v>
      </c>
      <c r="K100" s="4">
        <f>IF(ISNUMBER(STC_cms!K100), STC_cms!K100*Days!K100*86400*1000/Areas!$C$10, "")</f>
        <v>439.49889729729722</v>
      </c>
      <c r="L100" s="4">
        <f>IF(ISNUMBER(STC_cms!L100), STC_cms!L100*Days!L100*86400*1000/Areas!$C$10, "")</f>
        <v>1288.9245405405406</v>
      </c>
      <c r="M100" s="4">
        <f>IF(ISNUMBER(STC_cms!M100), STC_cms!M100*Days!M100*86400*1000/Areas!$C$10, "")</f>
        <v>464.4731675675676</v>
      </c>
      <c r="N100" s="4">
        <f>IF(ISNUMBER(STC_cms!N100), STC_cms!N100*Days!N100*86400*1000/Areas!$C$10, "")</f>
        <v>6606.5176216216223</v>
      </c>
    </row>
    <row r="101" spans="1:14" x14ac:dyDescent="0.2">
      <c r="A101">
        <v>1993</v>
      </c>
      <c r="B101" s="4">
        <f>IF(ISNUMBER(STC_cms!B101), STC_cms!B101*Days!B101*86400*1000/Areas!$C$10, "")</f>
        <v>1272.8191135135135</v>
      </c>
      <c r="C101" s="4">
        <f>IF(ISNUMBER(STC_cms!C101), STC_cms!C101*Days!C101*86400*1000/Areas!$C$10, "")</f>
        <v>180.48103783783787</v>
      </c>
      <c r="D101" s="4">
        <f>IF(ISNUMBER(STC_cms!D101), STC_cms!D101*Days!D101*86400*1000/Areas!$C$10, "")</f>
        <v>761.09993513513518</v>
      </c>
      <c r="E101" s="4">
        <f>IF(ISNUMBER(STC_cms!E101), STC_cms!E101*Days!E101*86400*1000/Areas!$C$10, "")</f>
        <v>1051.3945945945945</v>
      </c>
      <c r="F101" s="4">
        <f>IF(ISNUMBER(STC_cms!F101), STC_cms!F101*Days!F101*86400*1000/Areas!$C$10, "")</f>
        <v>235.38551351351347</v>
      </c>
      <c r="G101" s="4">
        <f>IF(ISNUMBER(STC_cms!G101), STC_cms!G101*Days!G101*86400*1000/Areas!$C$10, "")</f>
        <v>250.32648648648649</v>
      </c>
      <c r="H101" s="4">
        <f>IF(ISNUMBER(STC_cms!H101), STC_cms!H101*Days!H101*86400*1000/Areas!$C$10, "")</f>
        <v>100.76575135135135</v>
      </c>
      <c r="I101" s="4">
        <f>IF(ISNUMBER(STC_cms!I101), STC_cms!I101*Days!I101*86400*1000/Areas!$C$10, "")</f>
        <v>68.624951351351356</v>
      </c>
      <c r="J101" s="4">
        <f>IF(ISNUMBER(STC_cms!J101), STC_cms!J101*Days!J101*86400*1000/Areas!$C$10, "")</f>
        <v>109.82140540540541</v>
      </c>
      <c r="K101" s="4">
        <f>IF(ISNUMBER(STC_cms!K101), STC_cms!K101*Days!K101*86400*1000/Areas!$C$10, "")</f>
        <v>134.83692972972972</v>
      </c>
      <c r="L101" s="4">
        <f>IF(ISNUMBER(STC_cms!L101), STC_cms!L101*Days!L101*86400*1000/Areas!$C$10, "")</f>
        <v>157.73837837837837</v>
      </c>
      <c r="M101" s="4">
        <f>IF(ISNUMBER(STC_cms!M101), STC_cms!M101*Days!M101*86400*1000/Areas!$C$10, "")</f>
        <v>227.90529729729732</v>
      </c>
      <c r="N101" s="4">
        <f>IF(ISNUMBER(STC_cms!N101), STC_cms!N101*Days!N101*86400*1000/Areas!$C$10, "")</f>
        <v>4535.785945945946</v>
      </c>
    </row>
    <row r="102" spans="1:14" x14ac:dyDescent="0.2">
      <c r="A102">
        <v>1994</v>
      </c>
      <c r="B102" s="4">
        <f>IF(ISNUMBER(STC_cms!B102), STC_cms!B102*Days!B102*86400*1000/Areas!$C$10, "")</f>
        <v>230.65608648648649</v>
      </c>
      <c r="C102" s="4">
        <f>IF(ISNUMBER(STC_cms!C102), STC_cms!C102*Days!C102*86400*1000/Areas!$C$10, "")</f>
        <v>533.70603243243238</v>
      </c>
      <c r="D102" s="4">
        <f>IF(ISNUMBER(STC_cms!D102), STC_cms!D102*Days!D102*86400*1000/Areas!$C$10, "")</f>
        <v>972.30745945945944</v>
      </c>
      <c r="E102" s="4">
        <f>IF(ISNUMBER(STC_cms!E102), STC_cms!E102*Days!E102*86400*1000/Areas!$C$10, "")</f>
        <v>568.79221621621616</v>
      </c>
      <c r="F102" s="4">
        <f>IF(ISNUMBER(STC_cms!F102), STC_cms!F102*Days!F102*86400*1000/Areas!$C$10, "")</f>
        <v>357.21651891891889</v>
      </c>
      <c r="G102" s="4">
        <f>IF(ISNUMBER(STC_cms!G102), STC_cms!G102*Days!G102*86400*1000/Areas!$C$10, "")</f>
        <v>327.31589189189185</v>
      </c>
      <c r="H102" s="4">
        <f>IF(ISNUMBER(STC_cms!H102), STC_cms!H102*Days!H102*86400*1000/Areas!$C$10, "")</f>
        <v>277.46776216216216</v>
      </c>
      <c r="I102" s="4">
        <f>IF(ISNUMBER(STC_cms!I102), STC_cms!I102*Days!I102*86400*1000/Areas!$C$10, "")</f>
        <v>120.06953513513514</v>
      </c>
      <c r="J102" s="4">
        <f>IF(ISNUMBER(STC_cms!J102), STC_cms!J102*Days!J102*86400*1000/Areas!$C$10, "")</f>
        <v>65.407135135135135</v>
      </c>
      <c r="K102" s="4">
        <f>IF(ISNUMBER(STC_cms!K102), STC_cms!K102*Days!K102*86400*1000/Areas!$C$10, "")</f>
        <v>88.073513513513518</v>
      </c>
      <c r="L102" s="4">
        <f>IF(ISNUMBER(STC_cms!L102), STC_cms!L102*Days!L102*86400*1000/Areas!$C$10, "")</f>
        <v>161.45124324324323</v>
      </c>
      <c r="M102" s="4">
        <f>IF(ISNUMBER(STC_cms!M102), STC_cms!M102*Days!M102*86400*1000/Areas!$C$10, "")</f>
        <v>328.26084324324324</v>
      </c>
      <c r="N102" s="4">
        <f>IF(ISNUMBER(STC_cms!N102), STC_cms!N102*Days!N102*86400*1000/Areas!$C$10, "")</f>
        <v>4047.688216216216</v>
      </c>
    </row>
    <row r="103" spans="1:14" x14ac:dyDescent="0.2">
      <c r="A103">
        <v>1995</v>
      </c>
      <c r="B103" s="4">
        <f>IF(ISNUMBER(STC_cms!B103), STC_cms!B103*Days!B103*86400*1000/Areas!$C$10, "")</f>
        <v>725.31554594594581</v>
      </c>
      <c r="C103" s="4">
        <f>IF(ISNUMBER(STC_cms!C103), STC_cms!C103*Days!C103*86400*1000/Areas!$C$10, "")</f>
        <v>153.15061621621621</v>
      </c>
      <c r="D103" s="4">
        <f>IF(ISNUMBER(STC_cms!D103), STC_cms!D103*Days!D103*86400*1000/Areas!$C$10, "")</f>
        <v>842.12756756756755</v>
      </c>
      <c r="E103" s="4">
        <f>IF(ISNUMBER(STC_cms!E103), STC_cms!E103*Days!E103*86400*1000/Areas!$C$10, "")</f>
        <v>493.32064864864856</v>
      </c>
      <c r="F103" s="4">
        <f>IF(ISNUMBER(STC_cms!F103), STC_cms!F103*Days!F103*86400*1000/Areas!$C$10, "")</f>
        <v>352.8249081081081</v>
      </c>
      <c r="G103" s="4">
        <f>IF(ISNUMBER(STC_cms!G103), STC_cms!G103*Days!G103*86400*1000/Areas!$C$10, "")</f>
        <v>161.21772972972977</v>
      </c>
      <c r="H103" s="4">
        <f>IF(ISNUMBER(STC_cms!H103), STC_cms!H103*Days!H103*86400*1000/Areas!$C$10, "")</f>
        <v>146.4915891891892</v>
      </c>
      <c r="I103" s="4">
        <f>IF(ISNUMBER(STC_cms!I103), STC_cms!I103*Days!I103*86400*1000/Areas!$C$10, "")</f>
        <v>137.20164324324324</v>
      </c>
      <c r="J103" s="4">
        <f>IF(ISNUMBER(STC_cms!J103), STC_cms!J103*Days!J103*86400*1000/Areas!$C$10, "")</f>
        <v>52.37708108108108</v>
      </c>
      <c r="K103" s="4">
        <f>IF(ISNUMBER(STC_cms!K103), STC_cms!K103*Days!K103*86400*1000/Areas!$C$10, "")</f>
        <v>119.53868108108108</v>
      </c>
      <c r="L103" s="4">
        <f>IF(ISNUMBER(STC_cms!L103), STC_cms!L103*Days!L103*86400*1000/Areas!$C$10, "")</f>
        <v>544.92713513513513</v>
      </c>
      <c r="M103" s="4">
        <f>IF(ISNUMBER(STC_cms!M103), STC_cms!M103*Days!M103*86400*1000/Areas!$C$10, "")</f>
        <v>294.02075675675678</v>
      </c>
      <c r="N103" s="4">
        <f>IF(ISNUMBER(STC_cms!N103), STC_cms!N103*Days!N103*86400*1000/Areas!$C$10, "")</f>
        <v>4003.9355675675674</v>
      </c>
    </row>
    <row r="104" spans="1:14" x14ac:dyDescent="0.2">
      <c r="A104">
        <v>1996</v>
      </c>
      <c r="B104" s="4">
        <f>IF(ISNUMBER(STC_cms!B104), STC_cms!B104*Days!B104*86400*1000/Areas!$C$10, "")</f>
        <v>544.65625945945942</v>
      </c>
      <c r="C104" s="4">
        <f>IF(ISNUMBER(STC_cms!C104), STC_cms!C104*Days!C104*86400*1000/Areas!$C$10, "")</f>
        <v>678.38555675675661</v>
      </c>
      <c r="D104" s="4">
        <f>IF(ISNUMBER(STC_cms!D104), STC_cms!D104*Days!D104*86400*1000/Areas!$C$10, "")</f>
        <v>488.33747027027027</v>
      </c>
      <c r="E104" s="4">
        <f>IF(ISNUMBER(STC_cms!E104), STC_cms!E104*Days!E104*86400*1000/Areas!$C$10, "")</f>
        <v>958.05924324324326</v>
      </c>
      <c r="F104" s="4">
        <f>IF(ISNUMBER(STC_cms!F104), STC_cms!F104*Days!F104*86400*1000/Areas!$C$10, "")</f>
        <v>785.63987027027019</v>
      </c>
      <c r="G104" s="4">
        <f>IF(ISNUMBER(STC_cms!G104), STC_cms!G104*Days!G104*86400*1000/Areas!$C$10, "")</f>
        <v>688.98162162162157</v>
      </c>
      <c r="H104" s="4">
        <f>IF(ISNUMBER(STC_cms!H104), STC_cms!H104*Days!H104*86400*1000/Areas!$C$10, "")</f>
        <v>158.89427027027028</v>
      </c>
      <c r="I104" s="4">
        <f>IF(ISNUMBER(STC_cms!I104), STC_cms!I104*Days!I104*86400*1000/Areas!$C$10, "")</f>
        <v>75.936259459459464</v>
      </c>
      <c r="J104" s="4">
        <f>IF(ISNUMBER(STC_cms!J104), STC_cms!J104*Days!J104*86400*1000/Areas!$C$10, "")</f>
        <v>465.29902702702697</v>
      </c>
      <c r="K104" s="4">
        <f>IF(ISNUMBER(STC_cms!K104), STC_cms!K104*Days!K104*86400*1000/Areas!$C$10, "")</f>
        <v>467.46525405405407</v>
      </c>
      <c r="L104" s="4">
        <f>IF(ISNUMBER(STC_cms!L104), STC_cms!L104*Days!L104*86400*1000/Areas!$C$10, "")</f>
        <v>453.78681081081089</v>
      </c>
      <c r="M104" s="4">
        <f>IF(ISNUMBER(STC_cms!M104), STC_cms!M104*Days!M104*86400*1000/Areas!$C$10, "")</f>
        <v>859.76639999999998</v>
      </c>
      <c r="N104" s="4">
        <f>IF(ISNUMBER(STC_cms!N104), STC_cms!N104*Days!N104*86400*1000/Areas!$C$10, "")</f>
        <v>6648.6808216216214</v>
      </c>
    </row>
    <row r="105" spans="1:14" x14ac:dyDescent="0.2">
      <c r="A105">
        <v>1997</v>
      </c>
      <c r="B105" s="4">
        <f>IF(ISNUMBER(STC_cms!B105), STC_cms!B105*Days!B105*86400*1000/Areas!$C$10, "")</f>
        <v>708.15930810810823</v>
      </c>
      <c r="C105" s="4">
        <f>IF(ISNUMBER(STC_cms!C105), STC_cms!C105*Days!C105*86400*1000/Areas!$C$10, "")</f>
        <v>1204.6962162162163</v>
      </c>
      <c r="D105" s="4">
        <f>IF(ISNUMBER(STC_cms!D105), STC_cms!D105*Days!D105*86400*1000/Areas!$C$10, "")</f>
        <v>1179.3646702702704</v>
      </c>
      <c r="E105" s="4">
        <f>IF(ISNUMBER(STC_cms!E105), STC_cms!E105*Days!E105*86400*1000/Areas!$C$10, "")</f>
        <v>406.59372972972977</v>
      </c>
      <c r="F105" s="4">
        <f>IF(ISNUMBER(STC_cms!F105), STC_cms!F105*Days!F105*86400*1000/Areas!$C$10, "")</f>
        <v>663.01258378378373</v>
      </c>
      <c r="G105" s="4">
        <f>IF(ISNUMBER(STC_cms!G105), STC_cms!G105*Days!G105*86400*1000/Areas!$C$10, "")</f>
        <v>307.584</v>
      </c>
      <c r="H105" s="4">
        <f>IF(ISNUMBER(STC_cms!H105), STC_cms!H105*Days!H105*86400*1000/Areas!$C$10, "")</f>
        <v>159.59403243243244</v>
      </c>
      <c r="I105" s="4">
        <f>IF(ISNUMBER(STC_cms!I105), STC_cms!I105*Days!I105*86400*1000/Areas!$C$10, "")</f>
        <v>107.83576216216215</v>
      </c>
      <c r="J105" s="4">
        <f>IF(ISNUMBER(STC_cms!J105), STC_cms!J105*Days!J105*86400*1000/Areas!$C$10, "")</f>
        <v>147.0201081081081</v>
      </c>
      <c r="K105" s="4">
        <f>IF(ISNUMBER(STC_cms!K105), STC_cms!K105*Days!K105*86400*1000/Areas!$C$10, "")</f>
        <v>105.63995675675676</v>
      </c>
      <c r="L105" s="4">
        <f>IF(ISNUMBER(STC_cms!L105), STC_cms!L105*Days!L105*86400*1000/Areas!$C$10, "")</f>
        <v>195.89448648648647</v>
      </c>
      <c r="M105" s="4">
        <f>IF(ISNUMBER(STC_cms!M105), STC_cms!M105*Days!M105*86400*1000/Areas!$C$10, "")</f>
        <v>315.85816216216216</v>
      </c>
      <c r="N105" s="4">
        <f>IF(ISNUMBER(STC_cms!N105), STC_cms!N105*Days!N105*86400*1000/Areas!$C$10, "")</f>
        <v>5558.8592432432424</v>
      </c>
    </row>
    <row r="106" spans="1:14" x14ac:dyDescent="0.2">
      <c r="A106">
        <v>1998</v>
      </c>
      <c r="B106" s="4">
        <f>IF(ISNUMBER(STC_cms!B106), STC_cms!B106*Days!B106*86400*1000/Areas!$C$10, "")</f>
        <v>849.26996756756762</v>
      </c>
      <c r="C106" s="4">
        <f>IF(ISNUMBER(STC_cms!C106), STC_cms!C106*Days!C106*86400*1000/Areas!$C$10, "")</f>
        <v>646.90715675675665</v>
      </c>
      <c r="D106" s="4">
        <f>IF(ISNUMBER(STC_cms!D106), STC_cms!D106*Days!D106*86400*1000/Areas!$C$10, "")</f>
        <v>1037.1923027027026</v>
      </c>
      <c r="E106" s="4">
        <f>IF(ISNUMBER(STC_cms!E106), STC_cms!E106*Days!E106*86400*1000/Areas!$C$10, "")</f>
        <v>416.63481081081073</v>
      </c>
      <c r="F106" s="4">
        <f>IF(ISNUMBER(STC_cms!F106), STC_cms!F106*Days!F106*86400*1000/Areas!$C$10, "")</f>
        <v>188.93578378378376</v>
      </c>
      <c r="G106" s="4">
        <f>IF(ISNUMBER(STC_cms!G106), STC_cms!G106*Days!G106*86400*1000/Areas!$C$10, "")</f>
        <v>71.151567567567554</v>
      </c>
      <c r="H106" s="4">
        <f>IF(ISNUMBER(STC_cms!H106), STC_cms!H106*Days!H106*86400*1000/Areas!$C$10, "")</f>
        <v>128.32190270270272</v>
      </c>
      <c r="I106" s="4">
        <f>IF(ISNUMBER(STC_cms!I106), STC_cms!I106*Days!I106*86400*1000/Areas!$C$10, "")</f>
        <v>87.470270270270277</v>
      </c>
      <c r="J106" s="4">
        <f>IF(ISNUMBER(STC_cms!J106), STC_cms!J106*Days!J106*86400*1000/Areas!$C$10, "")</f>
        <v>46.5625945945946</v>
      </c>
      <c r="K106" s="4">
        <f>IF(ISNUMBER(STC_cms!K106), STC_cms!K106*Days!K106*86400*1000/Areas!$C$10, "")</f>
        <v>57.428756756756762</v>
      </c>
      <c r="L106" s="4">
        <f>IF(ISNUMBER(STC_cms!L106), STC_cms!L106*Days!L106*86400*1000/Areas!$C$10, "")</f>
        <v>62.55827027027027</v>
      </c>
      <c r="M106" s="4">
        <f>IF(ISNUMBER(STC_cms!M106), STC_cms!M106*Days!M106*86400*1000/Areas!$C$10, "")</f>
        <v>81.124151351351358</v>
      </c>
      <c r="N106" s="4">
        <f>IF(ISNUMBER(STC_cms!N106), STC_cms!N106*Days!N106*86400*1000/Areas!$C$10, "")</f>
        <v>3691.9848648648644</v>
      </c>
    </row>
    <row r="107" spans="1:14" x14ac:dyDescent="0.2">
      <c r="A107">
        <v>1999</v>
      </c>
      <c r="B107" s="4">
        <f>IF(ISNUMBER(STC_cms!B107), STC_cms!B107*Days!B107*86400*1000/Areas!$C$10, "")</f>
        <v>485.24886486486486</v>
      </c>
      <c r="C107" s="4">
        <f>IF(ISNUMBER(STC_cms!C107), STC_cms!C107*Days!C107*86400*1000/Areas!$C$10, "")</f>
        <v>326.54841081081088</v>
      </c>
      <c r="D107" s="4">
        <f>IF(ISNUMBER(STC_cms!D107), STC_cms!D107*Days!D107*86400*1000/Areas!$C$10, "")</f>
        <v>341.12198918918921</v>
      </c>
      <c r="E107" s="4">
        <f>IF(ISNUMBER(STC_cms!E107), STC_cms!E107*Days!E107*86400*1000/Areas!$C$10, "")</f>
        <v>355.26745945945947</v>
      </c>
      <c r="F107" s="4">
        <f>IF(ISNUMBER(STC_cms!F107), STC_cms!F107*Days!F107*86400*1000/Areas!$C$10, "")</f>
        <v>118.9113081081081</v>
      </c>
      <c r="G107" s="4">
        <f>IF(ISNUMBER(STC_cms!G107), STC_cms!G107*Days!G107*86400*1000/Areas!$C$10, "")</f>
        <v>110.66205405405405</v>
      </c>
      <c r="H107" s="4">
        <f>IF(ISNUMBER(STC_cms!H107), STC_cms!H107*Days!H107*86400*1000/Areas!$C$10, "")</f>
        <v>100.74162162162162</v>
      </c>
      <c r="I107" s="4">
        <f>IF(ISNUMBER(STC_cms!I107), STC_cms!I107*Days!I107*86400*1000/Areas!$C$10, "")</f>
        <v>51.589362162162161</v>
      </c>
      <c r="J107" s="4">
        <f>IF(ISNUMBER(STC_cms!J107), STC_cms!J107*Days!J107*86400*1000/Areas!$C$10, "")</f>
        <v>48.197189189189196</v>
      </c>
      <c r="K107" s="4">
        <f>IF(ISNUMBER(STC_cms!K107), STC_cms!K107*Days!K107*86400*1000/Areas!$C$10, "")</f>
        <v>69.90382702702702</v>
      </c>
      <c r="L107" s="4">
        <f>IF(ISNUMBER(STC_cms!L107), STC_cms!L107*Days!L107*86400*1000/Areas!$C$10, "")</f>
        <v>115.16886486486486</v>
      </c>
      <c r="M107" s="4">
        <f>IF(ISNUMBER(STC_cms!M107), STC_cms!M107*Days!M107*86400*1000/Areas!$C$10, "")</f>
        <v>309.68095135135133</v>
      </c>
      <c r="N107" s="4">
        <f>IF(ISNUMBER(STC_cms!N107), STC_cms!N107*Days!N107*86400*1000/Areas!$C$10, "")</f>
        <v>2442.1932972972972</v>
      </c>
    </row>
    <row r="108" spans="1:14" x14ac:dyDescent="0.2">
      <c r="A108">
        <v>2000</v>
      </c>
      <c r="B108" s="4">
        <f>IF(ISNUMBER(STC_cms!B108), STC_cms!B108*Days!B108*86400*1000/Areas!$C$10, "")</f>
        <v>174.79576216216216</v>
      </c>
      <c r="C108" s="4">
        <f>IF(ISNUMBER(STC_cms!C108), STC_cms!C108*Days!C108*86400*1000/Areas!$C$10, "")</f>
        <v>376.31403243243244</v>
      </c>
      <c r="D108" s="4">
        <f>IF(ISNUMBER(STC_cms!D108), STC_cms!D108*Days!D108*86400*1000/Areas!$C$10, "")</f>
        <v>274.93414054054057</v>
      </c>
      <c r="E108" s="4">
        <f>IF(ISNUMBER(STC_cms!E108), STC_cms!E108*Days!E108*86400*1000/Areas!$C$10, "")</f>
        <v>529.32843243243246</v>
      </c>
      <c r="F108" s="4">
        <f>IF(ISNUMBER(STC_cms!F108), STC_cms!F108*Days!F108*86400*1000/Areas!$C$10, "")</f>
        <v>483.34261621621624</v>
      </c>
      <c r="G108" s="4">
        <f>IF(ISNUMBER(STC_cms!G108), STC_cms!G108*Days!G108*86400*1000/Areas!$C$10, "")</f>
        <v>524.00432432432433</v>
      </c>
      <c r="H108" s="4">
        <f>IF(ISNUMBER(STC_cms!H108), STC_cms!H108*Days!H108*86400*1000/Areas!$C$10, "")</f>
        <v>462.88060540540545</v>
      </c>
      <c r="I108" s="4">
        <f>IF(ISNUMBER(STC_cms!I108), STC_cms!I108*Days!I108*86400*1000/Areas!$C$10, "")</f>
        <v>346.50291891891885</v>
      </c>
      <c r="J108" s="4">
        <f>IF(ISNUMBER(STC_cms!J108), STC_cms!J108*Days!J108*86400*1000/Areas!$C$10, "")</f>
        <v>317.36821621621624</v>
      </c>
      <c r="K108" s="4">
        <f>IF(ISNUMBER(STC_cms!K108), STC_cms!K108*Days!K108*86400*1000/Areas!$C$10, "")</f>
        <v>189.65967567567569</v>
      </c>
      <c r="L108" s="4">
        <f>IF(ISNUMBER(STC_cms!L108), STC_cms!L108*Days!L108*86400*1000/Areas!$C$10, "")</f>
        <v>209.85859459459462</v>
      </c>
      <c r="M108" s="4">
        <f>IF(ISNUMBER(STC_cms!M108), STC_cms!M108*Days!M108*86400*1000/Areas!$C$10, "")</f>
        <v>318.36765405405407</v>
      </c>
      <c r="N108" s="4">
        <f>IF(ISNUMBER(STC_cms!N108), STC_cms!N108*Days!N108*86400*1000/Areas!$C$10, "")</f>
        <v>4216.8897729729742</v>
      </c>
    </row>
    <row r="109" spans="1:14" x14ac:dyDescent="0.2">
      <c r="A109">
        <v>2001</v>
      </c>
      <c r="B109" s="4">
        <f>IF(ISNUMBER(STC_cms!B109), STC_cms!B109*Days!B109*86400*1000/Areas!$C$10, "")</f>
        <v>246.29215135135129</v>
      </c>
      <c r="C109" s="4">
        <f>IF(ISNUMBER(STC_cms!C109), STC_cms!C109*Days!C109*86400*1000/Areas!$C$10, "")</f>
        <v>1295.8630054054056</v>
      </c>
      <c r="D109" s="4">
        <f>IF(ISNUMBER(STC_cms!D109), STC_cms!D109*Days!D109*86400*1000/Areas!$C$10, "")</f>
        <v>682.24397837837842</v>
      </c>
      <c r="E109" s="4">
        <f>IF(ISNUMBER(STC_cms!E109), STC_cms!E109*Days!E109*86400*1000/Areas!$C$10, "")</f>
        <v>470.92670270270264</v>
      </c>
      <c r="F109" s="4">
        <f>IF(ISNUMBER(STC_cms!F109), STC_cms!F109*Days!F109*86400*1000/Areas!$C$10, "")</f>
        <v>212.00380540540542</v>
      </c>
      <c r="G109" s="4">
        <f>IF(ISNUMBER(STC_cms!G109), STC_cms!G109*Days!G109*86400*1000/Areas!$C$10, "")</f>
        <v>233.06983783783787</v>
      </c>
      <c r="H109" s="4">
        <f>IF(ISNUMBER(STC_cms!H109), STC_cms!H109*Days!H109*86400*1000/Areas!$C$10, "")</f>
        <v>63.050983783783785</v>
      </c>
      <c r="I109" s="4">
        <f>IF(ISNUMBER(STC_cms!I109), STC_cms!I109*Days!I109*86400*1000/Areas!$C$10, "")</f>
        <v>47.704475675675674</v>
      </c>
      <c r="J109" s="4">
        <f>IF(ISNUMBER(STC_cms!J109), STC_cms!J109*Days!J109*86400*1000/Areas!$C$10, "")</f>
        <v>77.363027027027044</v>
      </c>
      <c r="K109" s="4">
        <f>IF(ISNUMBER(STC_cms!K109), STC_cms!K109*Days!K109*86400*1000/Areas!$C$10, "")</f>
        <v>570.6198486486486</v>
      </c>
      <c r="L109" s="4">
        <f>IF(ISNUMBER(STC_cms!L109), STC_cms!L109*Days!L109*86400*1000/Areas!$C$10, "")</f>
        <v>334.53145945945943</v>
      </c>
      <c r="M109" s="4">
        <f>IF(ISNUMBER(STC_cms!M109), STC_cms!M109*Days!M109*86400*1000/Areas!$C$10, "")</f>
        <v>679.03472432432443</v>
      </c>
      <c r="N109" s="4">
        <f>IF(ISNUMBER(STC_cms!N109), STC_cms!N109*Days!N109*86400*1000/Areas!$C$10, "")</f>
        <v>4992.9158918918929</v>
      </c>
    </row>
    <row r="110" spans="1:14" x14ac:dyDescent="0.2">
      <c r="A110">
        <v>2002</v>
      </c>
      <c r="B110" s="4">
        <f>IF(ISNUMBER(STC_cms!B110), STC_cms!B110*Days!B110*86400*1000/Areas!$C$10, "")</f>
        <v>307.84709189189186</v>
      </c>
      <c r="C110" s="4">
        <f>IF(ISNUMBER(STC_cms!C110), STC_cms!C110*Days!C110*86400*1000/Areas!$C$10, "")</f>
        <v>754.18015135135147</v>
      </c>
      <c r="D110" s="4">
        <f>IF(ISNUMBER(STC_cms!D110), STC_cms!D110*Days!D110*86400*1000/Areas!$C$10, "")</f>
        <v>599.62378378378378</v>
      </c>
      <c r="E110" s="4">
        <f>IF(ISNUMBER(STC_cms!E110), STC_cms!E110*Days!E110*86400*1000/Areas!$C$10, "")</f>
        <v>728.95913513513517</v>
      </c>
      <c r="F110" s="4">
        <f>IF(ISNUMBER(STC_cms!F110), STC_cms!F110*Days!F110*86400*1000/Areas!$C$10, "")</f>
        <v>386.55827027027027</v>
      </c>
      <c r="G110" s="4">
        <f>IF(ISNUMBER(STC_cms!G110), STC_cms!G110*Days!G110*86400*1000/Areas!$C$10, "")</f>
        <v>213.57145945945942</v>
      </c>
      <c r="H110" s="4">
        <f>IF(ISNUMBER(STC_cms!H110), STC_cms!H110*Days!H110*86400*1000/Areas!$C$10, "")</f>
        <v>91.403416216216215</v>
      </c>
      <c r="I110" s="4">
        <f>IF(ISNUMBER(STC_cms!I110), STC_cms!I110*Days!I110*86400*1000/Areas!$C$10, "")</f>
        <v>71.592908108108119</v>
      </c>
      <c r="J110" s="4">
        <f>IF(ISNUMBER(STC_cms!J110), STC_cms!J110*Days!J110*86400*1000/Areas!$C$10, "")</f>
        <v>51.209513513513514</v>
      </c>
      <c r="K110" s="4">
        <f>IF(ISNUMBER(STC_cms!K110), STC_cms!K110*Days!K110*86400*1000/Areas!$C$10, "")</f>
        <v>53.230183783783787</v>
      </c>
      <c r="L110" s="4">
        <f>IF(ISNUMBER(STC_cms!L110), STC_cms!L110*Days!L110*86400*1000/Areas!$C$10, "")</f>
        <v>106.76237837837836</v>
      </c>
      <c r="M110" s="4">
        <f>IF(ISNUMBER(STC_cms!M110), STC_cms!M110*Days!M110*86400*1000/Areas!$C$10, "")</f>
        <v>123.9302918918919</v>
      </c>
      <c r="N110" s="4">
        <f>IF(ISNUMBER(STC_cms!N110), STC_cms!N110*Days!N110*86400*1000/Areas!$C$10, "")</f>
        <v>3538.5664864864866</v>
      </c>
    </row>
    <row r="111" spans="1:14" x14ac:dyDescent="0.2">
      <c r="A111">
        <v>2003</v>
      </c>
      <c r="B111" s="4">
        <f>IF(ISNUMBER(STC_cms!B111), STC_cms!B111*Days!B111*86400*1000/Areas!$C$10, "")</f>
        <v>92.223827027027028</v>
      </c>
      <c r="C111" s="4">
        <f>IF(ISNUMBER(STC_cms!C111), STC_cms!C111*Days!C111*86400*1000/Areas!$C$10, "")</f>
        <v>82.165621621621639</v>
      </c>
      <c r="D111" s="4">
        <f>IF(ISNUMBER(STC_cms!D111), STC_cms!D111*Days!D111*86400*1000/Areas!$C$10, "")</f>
        <v>665.32903783783797</v>
      </c>
      <c r="E111" s="4">
        <f>IF(ISNUMBER(STC_cms!E111), STC_cms!E111*Days!E111*86400*1000/Areas!$C$10, "")</f>
        <v>524.70486486486482</v>
      </c>
      <c r="F111" s="4">
        <f>IF(ISNUMBER(STC_cms!F111), STC_cms!F111*Days!F111*86400*1000/Areas!$C$10, "")</f>
        <v>460.75718918918921</v>
      </c>
      <c r="G111" s="4">
        <f>IF(ISNUMBER(STC_cms!G111), STC_cms!G111*Days!G111*86400*1000/Areas!$C$10, "")</f>
        <v>219.01232432432434</v>
      </c>
      <c r="H111" s="4">
        <f>IF(ISNUMBER(STC_cms!H111), STC_cms!H111*Days!H111*86400*1000/Areas!$C$10, "")</f>
        <v>74.705643243243244</v>
      </c>
      <c r="I111" s="4">
        <f>IF(ISNUMBER(STC_cms!I111), STC_cms!I111*Days!I111*86400*1000/Areas!$C$10, "")</f>
        <v>71.496389189189188</v>
      </c>
      <c r="J111" s="4">
        <f>IF(ISNUMBER(STC_cms!J111), STC_cms!J111*Days!J111*86400*1000/Areas!$C$10, "")</f>
        <v>68.88648648648649</v>
      </c>
      <c r="K111" s="4">
        <f>IF(ISNUMBER(STC_cms!K111), STC_cms!K111*Days!K111*86400*1000/Areas!$C$10, "")</f>
        <v>128.12886486486485</v>
      </c>
      <c r="L111" s="4">
        <f>IF(ISNUMBER(STC_cms!L111), STC_cms!L111*Days!L111*86400*1000/Areas!$C$10, "")</f>
        <v>544.83372972972973</v>
      </c>
      <c r="M111" s="4">
        <f>IF(ISNUMBER(STC_cms!M111), STC_cms!M111*Days!M111*86400*1000/Areas!$C$10, "")</f>
        <v>631.33024864864853</v>
      </c>
      <c r="N111" s="4">
        <f>IF(ISNUMBER(STC_cms!N111), STC_cms!N111*Days!N111*86400*1000/Areas!$C$10, "")</f>
        <v>3549.6467027027029</v>
      </c>
    </row>
    <row r="112" spans="1:14" x14ac:dyDescent="0.2">
      <c r="A112">
        <v>2004</v>
      </c>
      <c r="B112" s="4">
        <f>IF(ISNUMBER(STC_cms!B112), STC_cms!B112*Days!B112*86400*1000/Areas!$C$10, "")</f>
        <v>368.29206486486487</v>
      </c>
      <c r="C112" s="4">
        <f>IF(ISNUMBER(STC_cms!C112), STC_cms!C112*Days!C112*86400*1000/Areas!$C$10, "")</f>
        <v>280.49176216216216</v>
      </c>
      <c r="D112" s="4">
        <f>IF(ISNUMBER(STC_cms!D112), STC_cms!D112*Days!D112*86400*1000/Areas!$C$10, "")</f>
        <v>1257.9069405405405</v>
      </c>
      <c r="E112" s="4">
        <f>IF(ISNUMBER(STC_cms!E112), STC_cms!E112*Days!E112*86400*1000/Areas!$C$10, "")</f>
        <v>368.18075675675669</v>
      </c>
      <c r="F112" s="4">
        <f>IF(ISNUMBER(STC_cms!F112), STC_cms!F112*Days!F112*86400*1000/Areas!$C$10, "")</f>
        <v>1117.0375783783784</v>
      </c>
      <c r="G112" s="4">
        <f>IF(ISNUMBER(STC_cms!G112), STC_cms!G112*Days!G112*86400*1000/Areas!$C$10, "")</f>
        <v>331.65924324324317</v>
      </c>
      <c r="H112" s="4">
        <f>IF(ISNUMBER(STC_cms!H112), STC_cms!H112*Days!H112*86400*1000/Areas!$C$10, "")</f>
        <v>162.20004324324324</v>
      </c>
      <c r="I112" s="4">
        <f>IF(ISNUMBER(STC_cms!I112), STC_cms!I112*Days!I112*86400*1000/Areas!$C$10, "")</f>
        <v>134.01651891891891</v>
      </c>
      <c r="J112" s="4">
        <f>IF(ISNUMBER(STC_cms!J112), STC_cms!J112*Days!J112*86400*1000/Areas!$C$10, "")</f>
        <v>67.041729729729724</v>
      </c>
      <c r="K112" s="4">
        <f>IF(ISNUMBER(STC_cms!K112), STC_cms!K112*Days!K112*86400*1000/Areas!$C$10, "")</f>
        <v>70.74836756756757</v>
      </c>
      <c r="L112" s="4">
        <f>IF(ISNUMBER(STC_cms!L112), STC_cms!L112*Days!L112*86400*1000/Areas!$C$10, "")</f>
        <v>164.62702702702703</v>
      </c>
      <c r="M112" s="4">
        <f>IF(ISNUMBER(STC_cms!M112), STC_cms!M112*Days!M112*86400*1000/Areas!$C$10, "")</f>
        <v>447.36518918918927</v>
      </c>
      <c r="N112" s="4">
        <f>IF(ISNUMBER(STC_cms!N112), STC_cms!N112*Days!N112*86400*1000/Areas!$C$10, "")</f>
        <v>4742.2204540540542</v>
      </c>
    </row>
    <row r="113" spans="1:14" x14ac:dyDescent="0.2">
      <c r="A113">
        <v>2005</v>
      </c>
      <c r="B113" s="4">
        <f>IF(ISNUMBER(STC_cms!B113), STC_cms!B113*Days!B113*86400*1000/Areas!$C$10, "")</f>
        <v>1015.2583783783783</v>
      </c>
      <c r="C113" s="4">
        <f>IF(ISNUMBER(STC_cms!C113), STC_cms!C113*Days!C113*86400*1000/Areas!$C$10, "")</f>
        <v>820.84981621621625</v>
      </c>
      <c r="D113" s="4">
        <f>IF(ISNUMBER(STC_cms!D113), STC_cms!D113*Days!D113*86400*1000/Areas!$C$10, "")</f>
        <v>691.8717405405406</v>
      </c>
      <c r="E113" s="4">
        <f>IF(ISNUMBER(STC_cms!E113), STC_cms!E113*Days!E113*86400*1000/Areas!$C$10, "")</f>
        <v>716.39610810810825</v>
      </c>
      <c r="F113" s="4">
        <f>IF(ISNUMBER(STC_cms!F113), STC_cms!F113*Days!F113*86400*1000/Areas!$C$10, "")</f>
        <v>242.09357837837837</v>
      </c>
      <c r="G113" s="4">
        <f>IF(ISNUMBER(STC_cms!G113), STC_cms!G113*Days!G113*86400*1000/Areas!$C$10, "")</f>
        <v>116.45318918918917</v>
      </c>
      <c r="H113" s="4">
        <f>IF(ISNUMBER(STC_cms!H113), STC_cms!H113*Days!H113*86400*1000/Areas!$C$10, "")</f>
        <v>111.38283243243242</v>
      </c>
      <c r="I113" s="4">
        <f>IF(ISNUMBER(STC_cms!I113), STC_cms!I113*Days!I113*86400*1000/Areas!$C$10, "")</f>
        <v>64.040302702702704</v>
      </c>
      <c r="J113" s="4">
        <f>IF(ISNUMBER(STC_cms!J113), STC_cms!J113*Days!J113*86400*1000/Areas!$C$10, "")</f>
        <v>69.540324324324331</v>
      </c>
      <c r="K113" s="4">
        <f>IF(ISNUMBER(STC_cms!K113), STC_cms!K113*Days!K113*86400*1000/Areas!$C$10, "")</f>
        <v>68.914508108108109</v>
      </c>
      <c r="L113" s="4">
        <f>IF(ISNUMBER(STC_cms!L113), STC_cms!L113*Days!L113*86400*1000/Areas!$C$10, "")</f>
        <v>181.74356756756757</v>
      </c>
      <c r="M113" s="4">
        <f>IF(ISNUMBER(STC_cms!M113), STC_cms!M113*Days!M113*86400*1000/Areas!$C$10, "")</f>
        <v>391.11878918918921</v>
      </c>
      <c r="N113" s="4">
        <f>IF(ISNUMBER(STC_cms!N113), STC_cms!N113*Days!N113*86400*1000/Areas!$C$10, "")</f>
        <v>4526.9785945945941</v>
      </c>
    </row>
    <row r="114" spans="1:14" x14ac:dyDescent="0.2">
      <c r="A114">
        <v>2006</v>
      </c>
      <c r="B114" s="4">
        <f>IF(ISNUMBER(STC_cms!B114), STC_cms!B114*Days!B114*86400*1000/Areas!$C$10, "")</f>
        <v>847.05003243243243</v>
      </c>
      <c r="C114" s="4">
        <f>IF(ISNUMBER(STC_cms!C114), STC_cms!C114*Days!C114*86400*1000/Areas!$C$10, "")</f>
        <v>829.9163675675677</v>
      </c>
      <c r="D114" s="4">
        <f>IF(ISNUMBER(STC_cms!D114), STC_cms!D114*Days!D114*86400*1000/Areas!$C$10, "")</f>
        <v>1081.1325405405405</v>
      </c>
      <c r="E114" s="4">
        <f>IF(ISNUMBER(STC_cms!E114), STC_cms!E114*Days!E114*86400*1000/Areas!$C$10, "")</f>
        <v>413.97275675675672</v>
      </c>
      <c r="F114" s="4">
        <f>IF(ISNUMBER(STC_cms!F114), STC_cms!F114*Days!F114*86400*1000/Areas!$C$10, "")</f>
        <v>290.57020540540543</v>
      </c>
      <c r="G114" s="4">
        <f>IF(ISNUMBER(STC_cms!G114), STC_cms!G114*Days!G114*86400*1000/Areas!$C$10, "")</f>
        <v>165.81794594594598</v>
      </c>
      <c r="H114" s="4">
        <f>IF(ISNUMBER(STC_cms!H114), STC_cms!H114*Days!H114*86400*1000/Areas!$C$10, "")</f>
        <v>167.26728648648646</v>
      </c>
      <c r="I114" s="4">
        <f>IF(ISNUMBER(STC_cms!I114), STC_cms!I114*Days!I114*86400*1000/Areas!$C$10, "")</f>
        <v>169.0528864864865</v>
      </c>
      <c r="J114" s="4">
        <f>IF(ISNUMBER(STC_cms!J114), STC_cms!J114*Days!J114*86400*1000/Areas!$C$10, "")</f>
        <v>168.78356756756756</v>
      </c>
      <c r="K114" s="4">
        <f>IF(ISNUMBER(STC_cms!K114), STC_cms!K114*Days!K114*86400*1000/Areas!$C$10, "")</f>
        <v>931.76951351351352</v>
      </c>
      <c r="L114" s="4">
        <f>IF(ISNUMBER(STC_cms!L114), STC_cms!L114*Days!L114*86400*1000/Areas!$C$10, "")</f>
        <v>555.52864864864864</v>
      </c>
      <c r="M114" s="4">
        <f>IF(ISNUMBER(STC_cms!M114), STC_cms!M114*Days!M114*86400*1000/Areas!$C$10, "")</f>
        <v>984.27580540540544</v>
      </c>
      <c r="N114" s="4">
        <f>IF(ISNUMBER(STC_cms!N114), STC_cms!N114*Days!N114*86400*1000/Areas!$C$10, "")</f>
        <v>6610.6274594594597</v>
      </c>
    </row>
    <row r="115" spans="1:14" x14ac:dyDescent="0.2">
      <c r="A115">
        <v>2007</v>
      </c>
      <c r="B115" s="4">
        <f>IF(ISNUMBER(STC_cms!B115), STC_cms!B115*Days!B115*86400*1000/Areas!$C$10, "")</f>
        <v>882.78616216216221</v>
      </c>
      <c r="C115" s="4">
        <f>IF(ISNUMBER(STC_cms!C115), STC_cms!C115*Days!C115*86400*1000/Areas!$C$10, "")</f>
        <v>134.90854054054054</v>
      </c>
      <c r="D115" s="4">
        <f>IF(ISNUMBER(STC_cms!D115), STC_cms!D115*Days!D115*86400*1000/Areas!$C$10, "")</f>
        <v>1095.9964540540541</v>
      </c>
      <c r="E115" s="4">
        <f>IF(ISNUMBER(STC_cms!E115), STC_cms!E115*Days!E115*86400*1000/Areas!$C$10, "")</f>
        <v>402.67070270270273</v>
      </c>
      <c r="F115" s="4">
        <f>IF(ISNUMBER(STC_cms!F115), STC_cms!F115*Days!F115*86400*1000/Areas!$C$10, "")</f>
        <v>313.80713513513513</v>
      </c>
      <c r="G115" s="4">
        <f>IF(ISNUMBER(STC_cms!G115), STC_cms!G115*Days!G115*86400*1000/Areas!$C$10, "")</f>
        <v>103.68</v>
      </c>
      <c r="H115" s="4">
        <f>IF(ISNUMBER(STC_cms!H115), STC_cms!H115*Days!H115*86400*1000/Areas!$C$10, "")</f>
        <v>49.248778378378375</v>
      </c>
      <c r="I115" s="4">
        <f>IF(ISNUMBER(STC_cms!I115), STC_cms!I115*Days!I115*86400*1000/Areas!$C$10, "")</f>
        <v>86.480951351351365</v>
      </c>
      <c r="J115" s="4">
        <f>IF(ISNUMBER(STC_cms!J115), STC_cms!J115*Days!J115*86400*1000/Areas!$C$10, "")</f>
        <v>52.937513513513515</v>
      </c>
      <c r="K115" s="4">
        <f>IF(ISNUMBER(STC_cms!K115), STC_cms!K115*Days!K115*86400*1000/Areas!$C$10, "")</f>
        <v>58.924800000000005</v>
      </c>
      <c r="L115" s="4">
        <f>IF(ISNUMBER(STC_cms!L115), STC_cms!L115*Days!L115*86400*1000/Areas!$C$10, "")</f>
        <v>78.76410810810809</v>
      </c>
      <c r="M115" s="4">
        <f>IF(ISNUMBER(STC_cms!M115), STC_cms!M115*Days!M115*86400*1000/Areas!$C$10, "")</f>
        <v>385.81024864864861</v>
      </c>
      <c r="N115" s="4">
        <f>IF(ISNUMBER(STC_cms!N115), STC_cms!N115*Days!N115*86400*1000/Areas!$C$10, "")</f>
        <v>3612.4345945945947</v>
      </c>
    </row>
    <row r="116" spans="1:14" x14ac:dyDescent="0.2">
      <c r="A116">
        <v>2008</v>
      </c>
      <c r="B116" s="4">
        <f>IF(ISNUMBER(STC_cms!B116), STC_cms!B116*Days!B116*86400*1000/Areas!$C$10, "")</f>
        <v>811.14499459459466</v>
      </c>
      <c r="C116" s="4">
        <f>IF(ISNUMBER(STC_cms!C116), STC_cms!C116*Days!C116*86400*1000/Areas!$C$10, "")</f>
        <v>850.03044324324321</v>
      </c>
      <c r="D116" s="4">
        <f>IF(ISNUMBER(STC_cms!D116), STC_cms!D116*Days!D116*86400*1000/Areas!$C$10, "")</f>
        <v>1022.6662054054054</v>
      </c>
      <c r="E116" s="4">
        <f>IF(ISNUMBER(STC_cms!E116), STC_cms!E116*Days!E116*86400*1000/Areas!$C$10, "")</f>
        <v>877.66054054054052</v>
      </c>
      <c r="F116" s="4">
        <f>IF(ISNUMBER(STC_cms!F116), STC_cms!F116*Days!F116*86400*1000/Areas!$C$10, "")</f>
        <v>167.96704864864864</v>
      </c>
      <c r="G116" s="4">
        <f>IF(ISNUMBER(STC_cms!G116), STC_cms!G116*Days!G116*86400*1000/Areas!$C$10, "")</f>
        <v>250.5132972972973</v>
      </c>
      <c r="H116" s="4">
        <f>IF(ISNUMBER(STC_cms!H116), STC_cms!H116*Days!H116*86400*1000/Areas!$C$10, "")</f>
        <v>194.72691891891895</v>
      </c>
      <c r="I116" s="4">
        <f>IF(ISNUMBER(STC_cms!I116), STC_cms!I116*Days!I116*86400*1000/Areas!$C$10, "")</f>
        <v>108.9216</v>
      </c>
      <c r="J116" s="4">
        <f>IF(ISNUMBER(STC_cms!J116), STC_cms!J116*Days!J116*86400*1000/Areas!$C$10, "")</f>
        <v>321.45470270270272</v>
      </c>
      <c r="K116" s="4">
        <f>IF(ISNUMBER(STC_cms!K116), STC_cms!K116*Days!K116*86400*1000/Areas!$C$10, "")</f>
        <v>159.25621621621622</v>
      </c>
      <c r="L116" s="4">
        <f>IF(ISNUMBER(STC_cms!L116), STC_cms!L116*Days!L116*86400*1000/Areas!$C$10, "")</f>
        <v>666.98464864864866</v>
      </c>
      <c r="M116" s="4">
        <f>IF(ISNUMBER(STC_cms!M116), STC_cms!M116*Days!M116*86400*1000/Areas!$C$10, "")</f>
        <v>1422.8095135135134</v>
      </c>
      <c r="N116" s="4">
        <f>IF(ISNUMBER(STC_cms!N116), STC_cms!N116*Days!N116*86400*1000/Areas!$C$10, "")</f>
        <v>6870.6073945945946</v>
      </c>
    </row>
    <row r="117" spans="1:14" x14ac:dyDescent="0.2">
      <c r="A117">
        <v>2009</v>
      </c>
      <c r="B117" s="4">
        <f>IF(ISNUMBER(STC_cms!B117), STC_cms!B117*Days!B117*86400*1000/Areas!$C$10, "")</f>
        <v>472.1222918918919</v>
      </c>
      <c r="C117" s="4">
        <f>IF(ISNUMBER(STC_cms!C117), STC_cms!C117*Days!C117*86400*1000/Areas!$C$10, "")</f>
        <v>1377.3094054054056</v>
      </c>
      <c r="D117" s="4">
        <f>IF(ISNUMBER(STC_cms!D117), STC_cms!D117*Days!D117*86400*1000/Areas!$C$10, "")</f>
        <v>1257.9310702702705</v>
      </c>
      <c r="E117" s="4">
        <f>IF(ISNUMBER(STC_cms!E117), STC_cms!E117*Days!E117*86400*1000/Areas!$C$10, "")</f>
        <v>849.56886486486485</v>
      </c>
      <c r="F117" s="4">
        <f>IF(ISNUMBER(STC_cms!F117), STC_cms!F117*Days!F117*86400*1000/Areas!$C$10, "")</f>
        <v>569.09967567567571</v>
      </c>
      <c r="G117" s="4">
        <f>IF(ISNUMBER(STC_cms!G117), STC_cms!G117*Days!G117*86400*1000/Areas!$C$10, "")</f>
        <v>380.51027027027027</v>
      </c>
      <c r="H117" s="4">
        <f>IF(ISNUMBER(STC_cms!H117), STC_cms!H117*Days!H117*86400*1000/Areas!$C$10, "")</f>
        <v>160.99355675675676</v>
      </c>
      <c r="I117" s="4">
        <f>IF(ISNUMBER(STC_cms!I117), STC_cms!I117*Days!I117*86400*1000/Areas!$C$10, "")</f>
        <v>201.89344864864864</v>
      </c>
      <c r="J117" s="4">
        <f>IF(ISNUMBER(STC_cms!J117), STC_cms!J117*Days!J117*86400*1000/Areas!$C$10, "")</f>
        <v>92.167783783783776</v>
      </c>
      <c r="K117" s="4">
        <f>IF(ISNUMBER(STC_cms!K117), STC_cms!K117*Days!K117*86400*1000/Areas!$C$10, "")</f>
        <v>157.8566918918919</v>
      </c>
      <c r="L117" s="4">
        <f>IF(ISNUMBER(STC_cms!L117), STC_cms!L117*Days!L117*86400*1000/Areas!$C$10, "")</f>
        <v>130.74421621621622</v>
      </c>
      <c r="M117" s="4">
        <f>IF(ISNUMBER(STC_cms!M117), STC_cms!M117*Days!M117*86400*1000/Areas!$C$10, "")</f>
        <v>291.8732108108108</v>
      </c>
      <c r="N117" s="4">
        <f>IF(ISNUMBER(STC_cms!N117), STC_cms!N117*Days!N117*86400*1000/Areas!$C$10, "")</f>
        <v>6022.5236756756758</v>
      </c>
    </row>
    <row r="118" spans="1:14" x14ac:dyDescent="0.2">
      <c r="A118">
        <v>2010</v>
      </c>
      <c r="B118" s="4">
        <f>IF(ISNUMBER(STC_cms!B118), STC_cms!B118*Days!B118*86400*1000/Areas!$C$10, "")</f>
        <v>260.26326486486488</v>
      </c>
      <c r="C118" s="4">
        <f>IF(ISNUMBER(STC_cms!C118), STC_cms!C118*Days!C118*86400*1000/Areas!$C$10, "")</f>
        <v>129.30732972972973</v>
      </c>
      <c r="D118" s="4">
        <f>IF(ISNUMBER(STC_cms!D118), STC_cms!D118*Days!D118*86400*1000/Areas!$C$10, "")</f>
        <v>705.23961081081075</v>
      </c>
      <c r="E118" s="4">
        <f>IF(ISNUMBER(STC_cms!E118), STC_cms!E118*Days!E118*86400*1000/Areas!$C$10, "")</f>
        <v>417.7089729729729</v>
      </c>
      <c r="F118" s="4">
        <f>IF(ISNUMBER(STC_cms!F118), STC_cms!F118*Days!F118*86400*1000/Areas!$C$10, "")</f>
        <v>461.62585945945943</v>
      </c>
      <c r="G118" s="4">
        <f>IF(ISNUMBER(STC_cms!G118), STC_cms!G118*Days!G118*86400*1000/Areas!$C$10, "")</f>
        <v>293.10616216216215</v>
      </c>
      <c r="H118" s="4">
        <f>IF(ISNUMBER(STC_cms!H118), STC_cms!H118*Days!H118*86400*1000/Areas!$C$10, "")</f>
        <v>132.18265945945947</v>
      </c>
      <c r="I118" s="4">
        <f>IF(ISNUMBER(STC_cms!I118), STC_cms!I118*Days!I118*86400*1000/Areas!$C$10, "")</f>
        <v>69.952086486486493</v>
      </c>
      <c r="J118" s="4">
        <f>IF(ISNUMBER(STC_cms!J118), STC_cms!J118*Days!J118*86400*1000/Areas!$C$10, "")</f>
        <v>66.808216216216209</v>
      </c>
      <c r="K118" s="4">
        <f>IF(ISNUMBER(STC_cms!K118), STC_cms!K118*Days!K118*86400*1000/Areas!$C$10, "")</f>
        <v>117.41526486486485</v>
      </c>
      <c r="L118" s="4">
        <f>IF(ISNUMBER(STC_cms!L118), STC_cms!L118*Days!L118*86400*1000/Areas!$C$10, "")</f>
        <v>172.72994594594596</v>
      </c>
      <c r="M118" s="4">
        <f>IF(ISNUMBER(STC_cms!M118), STC_cms!M118*Days!M118*86400*1000/Areas!$C$10, "")</f>
        <v>260.5528216216216</v>
      </c>
      <c r="N118" s="4">
        <f>IF(ISNUMBER(STC_cms!N118), STC_cms!N118*Days!N118*86400*1000/Areas!$C$10, "")</f>
        <v>3073.4815135135141</v>
      </c>
    </row>
    <row r="119" spans="1:14" x14ac:dyDescent="0.2">
      <c r="A119" s="16">
        <v>2011</v>
      </c>
      <c r="B119" s="4">
        <f>IF(ISNUMBER(STC_cms!B119), STC_cms!B119*Days!B119*86400*1000/Areas!$C$10, "")</f>
        <v>467.56177297297296</v>
      </c>
      <c r="C119" s="4">
        <f>IF(ISNUMBER(STC_cms!C119), STC_cms!C119*Days!C119*86400*1000/Areas!$C$10, "")</f>
        <v>565.54793513513516</v>
      </c>
      <c r="D119" s="4">
        <f>IF(ISNUMBER(STC_cms!D119), STC_cms!D119*Days!D119*86400*1000/Areas!$C$10, "")</f>
        <v>1798.0026810810812</v>
      </c>
      <c r="E119" s="4">
        <f>IF(ISNUMBER(STC_cms!E119), STC_cms!E119*Days!E119*86400*1000/Areas!$C$10, "")</f>
        <v>953.52908108108102</v>
      </c>
      <c r="F119" s="4">
        <f>IF(ISNUMBER(STC_cms!F119), STC_cms!F119*Days!F119*86400*1000/Areas!$C$10, "")</f>
        <v>1094.3556324324322</v>
      </c>
      <c r="G119" s="4">
        <f>IF(ISNUMBER(STC_cms!G119), STC_cms!G119*Days!G119*86400*1000/Areas!$C$10, "")</f>
        <v>381.79459459459457</v>
      </c>
      <c r="H119" s="4">
        <f>IF(ISNUMBER(STC_cms!H119), STC_cms!H119*Days!H119*86400*1000/Areas!$C$10, "")</f>
        <v>142.75148108108107</v>
      </c>
      <c r="I119" s="4">
        <f>IF(ISNUMBER(STC_cms!I119), STC_cms!I119*Days!I119*86400*1000/Areas!$C$10, "")</f>
        <v>143.54776216216217</v>
      </c>
      <c r="J119" s="4">
        <f>IF(ISNUMBER(STC_cms!J119), STC_cms!J119*Days!J119*86400*1000/Areas!$C$10, "")</f>
        <v>178.49772972972971</v>
      </c>
      <c r="K119" s="4">
        <f>IF(ISNUMBER(STC_cms!K119), STC_cms!K119*Days!K119*86400*1000/Areas!$C$10, "")</f>
        <v>497.89284324324325</v>
      </c>
      <c r="L119" s="4">
        <f>IF(ISNUMBER(STC_cms!L119), STC_cms!L119*Days!L119*86400*1000/Areas!$C$10, "")</f>
        <v>495.14205405405403</v>
      </c>
      <c r="M119" s="4">
        <f>IF(ISNUMBER(STC_cms!M119), STC_cms!M119*Days!M119*86400*1000/Areas!$C$10, "")</f>
        <v>1208.1031783783783</v>
      </c>
      <c r="N119" s="4">
        <f>IF(ISNUMBER(STC_cms!N119), STC_cms!N119*Days!N119*86400*1000/Areas!$C$10, "")</f>
        <v>7902.751135135135</v>
      </c>
    </row>
    <row r="120" spans="1:14" x14ac:dyDescent="0.2">
      <c r="A120" s="16">
        <v>2012</v>
      </c>
      <c r="B120" s="4">
        <f>IF(ISNUMBER(STC_cms!B120), STC_cms!B120*Days!B120*86400*1000/Areas!$C$10, "")</f>
        <v>733.90572972972973</v>
      </c>
      <c r="C120" s="4">
        <f>IF(ISNUMBER(STC_cms!C120), STC_cms!C120*Days!C120*86400*1000/Areas!$C$10, "")</f>
        <v>453.46845405405401</v>
      </c>
      <c r="D120" s="4">
        <f>IF(ISNUMBER(STC_cms!D120), STC_cms!D120*Days!D120*86400*1000/Areas!$C$10, "")</f>
        <v>531.50555675675673</v>
      </c>
      <c r="E120" s="4">
        <f>IF(ISNUMBER(STC_cms!E120), STC_cms!E120*Days!E120*86400*1000/Areas!$C$10, "")</f>
        <v>139.01059459459461</v>
      </c>
      <c r="F120" s="4">
        <f>IF(ISNUMBER(STC_cms!F120), STC_cms!F120*Days!F120*86400*1000/Areas!$C$10, "")</f>
        <v>173.87883243243243</v>
      </c>
      <c r="G120" s="4">
        <f>IF(ISNUMBER(STC_cms!G120), STC_cms!G120*Days!G120*86400*1000/Areas!$C$10, "")</f>
        <v>113.79113513513512</v>
      </c>
      <c r="H120" s="4">
        <f>IF(ISNUMBER(STC_cms!H120), STC_cms!H120*Days!H120*86400*1000/Areas!$C$10, "")</f>
        <v>82.76497297297297</v>
      </c>
      <c r="I120" s="4">
        <f>IF(ISNUMBER(STC_cms!I120), STC_cms!I120*Days!I120*86400*1000/Areas!$C$10, "")</f>
        <v>74.971070270270275</v>
      </c>
      <c r="J120" s="4">
        <f>IF(ISNUMBER(STC_cms!J120), STC_cms!J120*Days!J120*86400*1000/Areas!$C$10, "")</f>
        <v>63.725837837837837</v>
      </c>
      <c r="K120" s="4">
        <f>IF(ISNUMBER(STC_cms!K120), STC_cms!K120*Days!K120*86400*1000/Areas!$C$10, "")</f>
        <v>97.19455135135135</v>
      </c>
      <c r="L120" s="4">
        <f>IF(ISNUMBER(STC_cms!L120), STC_cms!L120*Days!L120*86400*1000/Areas!$C$10, "")</f>
        <v>151.24670270270269</v>
      </c>
      <c r="M120" s="4">
        <f>IF(ISNUMBER(STC_cms!M120), STC_cms!M120*Days!M120*86400*1000/Areas!$C$10, "")</f>
        <v>236.68851891891893</v>
      </c>
      <c r="N120" s="4">
        <f>IF(ISNUMBER(STC_cms!N120), STC_cms!N120*Days!N120*86400*1000/Areas!$C$10, "")</f>
        <v>2852.2835027027027</v>
      </c>
    </row>
    <row r="121" spans="1:14" x14ac:dyDescent="0.2">
      <c r="A121" s="16">
        <v>2013</v>
      </c>
      <c r="B121" s="4">
        <f>IF(ISNUMBER(STC_cms!B121), STC_cms!B121*Days!B121*86400*1000/Areas!$C$10, "")</f>
        <v>673.89509189189175</v>
      </c>
      <c r="C121" s="4">
        <f>IF(ISNUMBER(STC_cms!C121), STC_cms!C121*Days!C121*86400*1000/Areas!$C$10, "")</f>
        <v>536.12523243243243</v>
      </c>
      <c r="D121" s="4">
        <f>IF(ISNUMBER(STC_cms!D121), STC_cms!D121*Days!D121*86400*1000/Areas!$C$10, "")</f>
        <v>817.20155675675676</v>
      </c>
      <c r="E121" s="4">
        <f>IF(ISNUMBER(STC_cms!E121), STC_cms!E121*Days!E121*86400*1000/Areas!$C$10, "")</f>
        <v>1379.1541621621623</v>
      </c>
      <c r="F121" s="4">
        <f>IF(ISNUMBER(STC_cms!F121), STC_cms!F121*Days!F121*86400*1000/Areas!$C$10, "")</f>
        <v>308.61924324324326</v>
      </c>
      <c r="G121" s="4">
        <f>IF(ISNUMBER(STC_cms!G121), STC_cms!G121*Days!G121*86400*1000/Areas!$C$10, "")</f>
        <v>392.46616216216211</v>
      </c>
      <c r="H121" s="4">
        <f>IF(ISNUMBER(STC_cms!H121), STC_cms!H121*Days!H121*86400*1000/Areas!$C$10, "")</f>
        <v>296.65089729729732</v>
      </c>
      <c r="I121" s="4">
        <f>IF(ISNUMBER(STC_cms!I121), STC_cms!I121*Days!I121*86400*1000/Areas!$C$10, "")</f>
        <v>102.50309189189188</v>
      </c>
      <c r="J121" s="4">
        <f>IF(ISNUMBER(STC_cms!J121), STC_cms!J121*Days!J121*86400*1000/Areas!$C$10, "")</f>
        <v>264.82767567567566</v>
      </c>
      <c r="K121" s="4">
        <f>IF(ISNUMBER(STC_cms!K121), STC_cms!K121*Days!K121*86400*1000/Areas!$C$10, "")</f>
        <v>405.18642162162155</v>
      </c>
      <c r="L121" s="4">
        <f>IF(ISNUMBER(STC_cms!L121), STC_cms!L121*Days!L121*86400*1000/Areas!$C$10, "")</f>
        <v>488.58032432432435</v>
      </c>
      <c r="M121" s="4">
        <f>IF(ISNUMBER(STC_cms!M121), STC_cms!M121*Days!M121*86400*1000/Areas!$C$10, "")</f>
        <v>466.25876756756759</v>
      </c>
      <c r="N121" s="4">
        <f>IF(ISNUMBER(STC_cms!N121), STC_cms!N121*Days!N121*86400*1000/Areas!$C$10, "")</f>
        <v>6154.9180540540528</v>
      </c>
    </row>
    <row r="122" spans="1:14" x14ac:dyDescent="0.2">
      <c r="A122" s="23">
        <v>2014</v>
      </c>
      <c r="B122" s="25">
        <f>IF(ISNUMBER(STC_cms!B122), STC_cms!B122*Days!B122*86400*1000/Areas!$C$10, "")</f>
        <v>569.38923243243244</v>
      </c>
      <c r="C122" s="25">
        <f>IF(ISNUMBER(STC_cms!C122), STC_cms!C122*Days!C122*86400*1000/Areas!$C$10, "")</f>
        <v>249.37375135135136</v>
      </c>
      <c r="D122" s="25">
        <f>IF(ISNUMBER(STC_cms!D122), STC_cms!D122*Days!D122*86400*1000/Areas!$C$10, "")</f>
        <v>897.48116756756758</v>
      </c>
      <c r="E122" s="25">
        <f>IF(ISNUMBER(STC_cms!E122), STC_cms!E122*Days!E122*86400*1000/Areas!$C$10, "")</f>
        <v>941.73664864864872</v>
      </c>
      <c r="F122" s="25">
        <f>IF(ISNUMBER(STC_cms!F122), STC_cms!F122*Days!F122*86400*1000/Areas!$C$10, "")</f>
        <v>770.10032432432433</v>
      </c>
      <c r="G122" s="25">
        <f>IF(ISNUMBER(STC_cms!G122), STC_cms!G122*Days!G122*86400*1000/Areas!$C$10, "")</f>
        <v>160.35372972972974</v>
      </c>
      <c r="H122" s="25">
        <f>IF(ISNUMBER(STC_cms!H122), STC_cms!H122*Days!H122*86400*1000/Areas!$C$10, "")</f>
        <v>223.63433513513516</v>
      </c>
      <c r="I122" s="25">
        <f>IF(ISNUMBER(STC_cms!I122), STC_cms!I122*Days!I122*86400*1000/Areas!$C$10, "")</f>
        <v>175.88159999999999</v>
      </c>
      <c r="J122" s="25">
        <f>IF(ISNUMBER(STC_cms!J122), STC_cms!J122*Days!J122*86400*1000/Areas!$C$10, "")</f>
        <v>364.86486486486484</v>
      </c>
      <c r="K122" s="25">
        <f>IF(ISNUMBER(STC_cms!K122), STC_cms!K122*Days!K122*86400*1000/Areas!$C$10, "")</f>
        <v>283.64497297297299</v>
      </c>
      <c r="L122" s="25">
        <f>IF(ISNUMBER(STC_cms!L122), STC_cms!L122*Days!L122*86400*1000/Areas!$C$10, "")</f>
        <v>445.38032432432425</v>
      </c>
      <c r="M122" s="25">
        <f>IF(ISNUMBER(STC_cms!M122), STC_cms!M122*Days!M122*86400*1000/Areas!$C$10, "")</f>
        <v>347.97483243243244</v>
      </c>
      <c r="N122" s="25">
        <f>IF(ISNUMBER(STC_cms!N122), STC_cms!N122*Days!N122*86400*1000/Areas!$C$10, "")</f>
        <v>5416.5210810810813</v>
      </c>
    </row>
    <row r="123" spans="1:14" x14ac:dyDescent="0.2">
      <c r="A123" s="23">
        <v>2015</v>
      </c>
      <c r="B123" s="25">
        <f>IF(ISNUMBER(STC_cms!B123), STC_cms!B123*Days!B123*86400*1000/Areas!$C$10, "")</f>
        <v>223.6102054054054</v>
      </c>
      <c r="C123" s="25">
        <f>IF(ISNUMBER(STC_cms!C123), STC_cms!C123*Days!C123*86400*1000/Areas!$C$10, "")</f>
        <v>94.392389189189188</v>
      </c>
      <c r="D123" s="25">
        <f>IF(ISNUMBER(STC_cms!D123), STC_cms!D123*Days!D123*86400*1000/Areas!$C$10, "")</f>
        <v>729.70715675675683</v>
      </c>
      <c r="E123" s="25">
        <f>IF(ISNUMBER(STC_cms!E123), STC_cms!E123*Days!E123*86400*1000/Areas!$C$10, "")</f>
        <v>654.95870270270279</v>
      </c>
      <c r="F123" s="25">
        <f>IF(ISNUMBER(STC_cms!F123), STC_cms!F123*Days!F123*86400*1000/Areas!$C$10, "")</f>
        <v>191.15571891891892</v>
      </c>
      <c r="G123" s="25">
        <f>IF(ISNUMBER(STC_cms!G123), STC_cms!G123*Days!G123*86400*1000/Areas!$C$10, "")</f>
        <v>668.17556756756744</v>
      </c>
      <c r="H123" s="25">
        <f>IF(ISNUMBER(STC_cms!H123), STC_cms!H123*Days!H123*86400*1000/Areas!$C$10, "")</f>
        <v>216.56432432432433</v>
      </c>
      <c r="I123" s="25">
        <f>IF(ISNUMBER(STC_cms!I123), STC_cms!I123*Days!I123*86400*1000/Areas!$C$10, "")</f>
        <v>99.848821621621624</v>
      </c>
      <c r="J123" s="25">
        <f>IF(ISNUMBER(STC_cms!J123), STC_cms!J123*Days!J123*86400*1000/Areas!$C$10, "")</f>
        <v>79.137729729729728</v>
      </c>
      <c r="K123" s="25">
        <f>IF(ISNUMBER(STC_cms!K123), STC_cms!K123*Days!K123*86400*1000/Areas!$C$10, "")</f>
        <v>82.813232432432429</v>
      </c>
      <c r="L123" s="25">
        <f>IF(ISNUMBER(STC_cms!L123), STC_cms!L123*Days!L123*86400*1000/Areas!$C$10, "")</f>
        <v>163.69297297297297</v>
      </c>
      <c r="M123" s="25">
        <f>IF(ISNUMBER(STC_cms!M123), STC_cms!M123*Days!M123*86400*1000/Areas!$C$10, "")</f>
        <v>287.31269189189186</v>
      </c>
      <c r="N123" s="25">
        <f>IF(ISNUMBER(STC_cms!N123), STC_cms!N123*Days!N123*86400*1000/Areas!$C$10, "")</f>
        <v>3486.8588108108111</v>
      </c>
    </row>
    <row r="124" spans="1:14" x14ac:dyDescent="0.2">
      <c r="A124" s="23">
        <v>2016</v>
      </c>
      <c r="B124" s="25">
        <f>IF(ISNUMBER(STC_cms!B124), STC_cms!B124*Days!B124*86400*1000/Areas!$C$10, "")</f>
        <v>329.32255135135136</v>
      </c>
      <c r="C124" s="25">
        <f>IF(ISNUMBER(STC_cms!C124), STC_cms!C124*Days!C124*86400*1000/Areas!$C$10, "")</f>
        <v>366.65280000000001</v>
      </c>
      <c r="D124" s="25">
        <f>IF(ISNUMBER(STC_cms!D124), STC_cms!D124*Days!D124*86400*1000/Areas!$C$10, "")</f>
        <v>995.37548108108103</v>
      </c>
      <c r="E124" s="25">
        <f>IF(ISNUMBER(STC_cms!E124), STC_cms!E124*Days!E124*86400*1000/Areas!$C$10, "")</f>
        <v>582.82637837837842</v>
      </c>
      <c r="F124" s="25">
        <f>IF(ISNUMBER(STC_cms!F124), STC_cms!F124*Days!F124*86400*1000/Areas!$C$10, "")</f>
        <v>326.06503783783785</v>
      </c>
      <c r="G124" s="25">
        <f>IF(ISNUMBER(STC_cms!G124), STC_cms!G124*Days!G124*86400*1000/Areas!$C$10, "")</f>
        <v>120.09600000000002</v>
      </c>
      <c r="H124" s="25">
        <f>IF(ISNUMBER(STC_cms!H124), STC_cms!H124*Days!H124*86400*1000/Areas!$C$10, "")</f>
        <v>84.888389189189184</v>
      </c>
      <c r="I124" s="25">
        <f>IF(ISNUMBER(STC_cms!I124), STC_cms!I124*Days!I124*86400*1000/Areas!$C$10, "")</f>
        <v>155.44371891891893</v>
      </c>
      <c r="J124" s="25">
        <f>IF(ISNUMBER(STC_cms!J124), STC_cms!J124*Days!J124*86400*1000/Areas!$C$10, "")</f>
        <v>101.50832432432431</v>
      </c>
      <c r="K124" s="25">
        <f>IF(ISNUMBER(STC_cms!K124), STC_cms!K124*Days!K124*86400*1000/Areas!$C$10, "")</f>
        <v>147.16722162162162</v>
      </c>
      <c r="L124" s="25">
        <f>IF(ISNUMBER(STC_cms!L124), STC_cms!L124*Days!L124*86400*1000/Areas!$C$10, "")</f>
        <v>135.15762162162162</v>
      </c>
      <c r="M124" s="25">
        <f>IF(ISNUMBER(STC_cms!M124), STC_cms!M124*Days!M124*86400*1000/Areas!$C$10, "")</f>
        <v>223.03109189189192</v>
      </c>
      <c r="N124" s="25">
        <f>IF(ISNUMBER(STC_cms!N124), STC_cms!N124*Days!N124*86400*1000/Areas!$C$10, "")</f>
        <v>3565.6392648648648</v>
      </c>
    </row>
    <row r="127" spans="1:14" x14ac:dyDescent="0.2">
      <c r="A127" t="s">
        <v>82</v>
      </c>
      <c r="B127" s="4">
        <f>AVERAGE(B6:B124)</f>
        <v>385.07658996138991</v>
      </c>
      <c r="C127" s="4">
        <f t="shared" ref="C127:N127" si="0">AVERAGE(C6:C124)</f>
        <v>477.33966949806955</v>
      </c>
      <c r="D127" s="4">
        <f t="shared" si="0"/>
        <v>907.17183938223945</v>
      </c>
      <c r="E127" s="4">
        <f t="shared" si="0"/>
        <v>686.99675675675689</v>
      </c>
      <c r="F127" s="4">
        <f t="shared" si="0"/>
        <v>359.28794131274145</v>
      </c>
      <c r="G127" s="4">
        <f t="shared" si="0"/>
        <v>202.91684942084942</v>
      </c>
      <c r="H127" s="4">
        <f t="shared" si="0"/>
        <v>116.68505328185327</v>
      </c>
      <c r="I127" s="4">
        <f t="shared" si="0"/>
        <v>97.599298841698854</v>
      </c>
      <c r="J127" s="4">
        <f t="shared" si="0"/>
        <v>117.10758301158296</v>
      </c>
      <c r="K127" s="4">
        <f t="shared" si="0"/>
        <v>164.26072216216215</v>
      </c>
      <c r="L127" s="4">
        <f t="shared" si="0"/>
        <v>246.7688394276629</v>
      </c>
      <c r="M127" s="4">
        <f t="shared" si="0"/>
        <v>396.24365990461058</v>
      </c>
      <c r="N127" s="4">
        <f t="shared" si="0"/>
        <v>4169.1684972972962</v>
      </c>
    </row>
    <row r="128" spans="1:14" x14ac:dyDescent="0.2">
      <c r="A128" t="s">
        <v>83</v>
      </c>
      <c r="B128" s="4">
        <f>MIN(B6:B124)</f>
        <v>24.732972972972973</v>
      </c>
      <c r="C128" s="4">
        <f t="shared" ref="C128:N128" si="1">MIN(C6:C124)</f>
        <v>13.556237837837838</v>
      </c>
      <c r="D128" s="4">
        <f t="shared" si="1"/>
        <v>128.8044972972973</v>
      </c>
      <c r="E128" s="4">
        <f t="shared" si="1"/>
        <v>97.351783783783773</v>
      </c>
      <c r="F128" s="4">
        <f t="shared" si="1"/>
        <v>58.82828108108108</v>
      </c>
      <c r="G128" s="4">
        <f t="shared" si="1"/>
        <v>18.844540540540542</v>
      </c>
      <c r="H128" s="4">
        <f t="shared" si="1"/>
        <v>10.231005405405405</v>
      </c>
      <c r="I128" s="4">
        <f t="shared" si="1"/>
        <v>10.327524324324324</v>
      </c>
      <c r="J128" s="4">
        <f t="shared" si="1"/>
        <v>11.74572972972973</v>
      </c>
      <c r="K128" s="4">
        <f t="shared" si="1"/>
        <v>21.258291891891893</v>
      </c>
      <c r="L128" s="4">
        <f t="shared" si="1"/>
        <v>21.903567567567571</v>
      </c>
      <c r="M128" s="4">
        <f t="shared" si="1"/>
        <v>23.91256216216216</v>
      </c>
      <c r="N128" s="4">
        <f t="shared" si="1"/>
        <v>1185.014918918919</v>
      </c>
    </row>
    <row r="129" spans="1:14" x14ac:dyDescent="0.2">
      <c r="A129" t="s">
        <v>84</v>
      </c>
      <c r="B129" s="4">
        <f>MAX(B6:B124)</f>
        <v>1272.8191135135135</v>
      </c>
      <c r="C129" s="4">
        <f t="shared" ref="C129:N129" si="2">MAX(C6:C124)</f>
        <v>1486.6310918918921</v>
      </c>
      <c r="D129" s="4">
        <f t="shared" si="2"/>
        <v>2041.5440432432433</v>
      </c>
      <c r="E129" s="4">
        <f t="shared" si="2"/>
        <v>2047.4931891891893</v>
      </c>
      <c r="F129" s="4">
        <f t="shared" si="2"/>
        <v>1551.3244540540541</v>
      </c>
      <c r="G129" s="4">
        <f t="shared" si="2"/>
        <v>688.98162162162157</v>
      </c>
      <c r="H129" s="4">
        <f t="shared" si="2"/>
        <v>462.88060540540545</v>
      </c>
      <c r="I129" s="4">
        <f t="shared" si="2"/>
        <v>353.47641081081088</v>
      </c>
      <c r="J129" s="4">
        <f t="shared" si="2"/>
        <v>731.20086486486491</v>
      </c>
      <c r="K129" s="4">
        <f t="shared" si="2"/>
        <v>944.9202162162162</v>
      </c>
      <c r="L129" s="4">
        <f t="shared" si="2"/>
        <v>1288.9245405405406</v>
      </c>
      <c r="M129" s="4">
        <f t="shared" si="2"/>
        <v>1422.8095135135134</v>
      </c>
      <c r="N129" s="4">
        <f t="shared" si="2"/>
        <v>7902.751135135135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Metadata</vt:lpstr>
      <vt:lpstr>GRT_mm</vt:lpstr>
      <vt:lpstr>SUP_mm</vt:lpstr>
      <vt:lpstr>MHG_mm</vt:lpstr>
      <vt:lpstr>MIC_mm</vt:lpstr>
      <vt:lpstr>HGB_mm</vt:lpstr>
      <vt:lpstr>HUR_mm</vt:lpstr>
      <vt:lpstr>GEO_mm</vt:lpstr>
      <vt:lpstr>STC_mm</vt:lpstr>
      <vt:lpstr>ERI_mm</vt:lpstr>
      <vt:lpstr>ONT_mm</vt:lpstr>
      <vt:lpstr>GRT_cms</vt:lpstr>
      <vt:lpstr>SUP_cms</vt:lpstr>
      <vt:lpstr>SUP_NoO_cms</vt:lpstr>
      <vt:lpstr>MHG_cms</vt:lpstr>
      <vt:lpstr>MIC_cms</vt:lpstr>
      <vt:lpstr>HGB_cms</vt:lpstr>
      <vt:lpstr>HUR_cms</vt:lpstr>
      <vt:lpstr>GEO_cms</vt:lpstr>
      <vt:lpstr>STC_cms</vt:lpstr>
      <vt:lpstr>ERI_cms</vt:lpstr>
      <vt:lpstr>ONT_cms</vt:lpstr>
      <vt:lpstr>SUP_Pct</vt:lpstr>
      <vt:lpstr>MIC_Pct</vt:lpstr>
      <vt:lpstr>HUR_Pct</vt:lpstr>
      <vt:lpstr>GEO_Pct</vt:lpstr>
      <vt:lpstr>STC_Pct</vt:lpstr>
      <vt:lpstr>ERI_Pct</vt:lpstr>
      <vt:lpstr>ONT_Pct</vt:lpstr>
      <vt:lpstr>Areas</vt:lpstr>
      <vt:lpstr>Days</vt:lpstr>
      <vt:lpstr>GaugeList</vt:lpstr>
      <vt:lpstr>Maps</vt:lpstr>
    </vt:vector>
  </TitlesOfParts>
  <Company>GLERL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dcterms:created xsi:type="dcterms:W3CDTF">1999-04-01T19:21:52Z</dcterms:created>
  <dcterms:modified xsi:type="dcterms:W3CDTF">2017-07-17T16:59:20Z</dcterms:modified>
</cp:coreProperties>
</file>